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869" documentId="8_{4FA93124-4934-47A4-8393-74157C6F5D50}" xr6:coauthVersionLast="47" xr6:coauthVersionMax="47" xr10:uidLastSave="{4B062E36-04E3-41A7-BE72-BE45F936F3CF}"/>
  <bookViews>
    <workbookView xWindow="38280" yWindow="3525" windowWidth="29040" windowHeight="15720" xr2:uid="{D4EDA16C-9E5E-45E2-9D0A-967F04AC5DF7}"/>
  </bookViews>
  <sheets>
    <sheet name="売上目標 テンプレート" sheetId="1" r:id="rId1"/>
    <sheet name="祝日" sheetId="2" r:id="rId2"/>
  </sheets>
  <definedNames>
    <definedName name="_xlnm.Print_Area" localSheetId="0">'売上目標 テンプレート'!$A$1:$R$66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Q49" i="1"/>
  <c r="P49" i="1"/>
  <c r="P51" i="1" s="1"/>
  <c r="O49" i="1"/>
  <c r="N49" i="1"/>
  <c r="M49" i="1"/>
  <c r="M51" i="1" s="1"/>
  <c r="L49" i="1"/>
  <c r="K49" i="1"/>
  <c r="J49" i="1"/>
  <c r="J51" i="1" s="1"/>
  <c r="I49" i="1"/>
  <c r="H49" i="1"/>
  <c r="G49" i="1"/>
  <c r="G51" i="1" s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K9" i="1"/>
  <c r="K8" i="1"/>
  <c r="F51" i="1"/>
  <c r="Q51" i="1"/>
  <c r="O51" i="1"/>
  <c r="N51" i="1"/>
  <c r="L51" i="1"/>
  <c r="K51" i="1"/>
  <c r="I51" i="1"/>
  <c r="H51" i="1"/>
  <c r="C14" i="1"/>
  <c r="E14" i="1" l="1"/>
  <c r="C15" i="1"/>
  <c r="E15" i="1" l="1"/>
  <c r="C16" i="1"/>
  <c r="C17" i="1" l="1"/>
  <c r="E16" i="1"/>
  <c r="C18" i="1" l="1"/>
  <c r="E17" i="1"/>
  <c r="C19" i="1" l="1"/>
  <c r="E18" i="1"/>
  <c r="C20" i="1" l="1"/>
  <c r="E19" i="1"/>
  <c r="E20" i="1" l="1"/>
  <c r="C21" i="1"/>
  <c r="E21" i="1" l="1"/>
  <c r="C22" i="1"/>
  <c r="E22" i="1" l="1"/>
  <c r="C23" i="1"/>
  <c r="C24" i="1" l="1"/>
  <c r="E23" i="1"/>
  <c r="E24" i="1" l="1"/>
  <c r="C25" i="1"/>
  <c r="E25" i="1" l="1"/>
  <c r="C26" i="1"/>
  <c r="E26" i="1" l="1"/>
  <c r="C27" i="1"/>
  <c r="E27" i="1" l="1"/>
  <c r="C28" i="1"/>
  <c r="E28" i="1" l="1"/>
  <c r="C29" i="1"/>
  <c r="C30" i="1" l="1"/>
  <c r="E29" i="1"/>
  <c r="E30" i="1" l="1"/>
  <c r="C31" i="1"/>
  <c r="C32" i="1" l="1"/>
  <c r="E31" i="1"/>
  <c r="E32" i="1" l="1"/>
  <c r="C33" i="1"/>
  <c r="E33" i="1" l="1"/>
  <c r="C34" i="1"/>
  <c r="E34" i="1" l="1"/>
  <c r="C35" i="1"/>
  <c r="C36" i="1" l="1"/>
  <c r="C37" i="1" s="1"/>
  <c r="E35" i="1"/>
  <c r="E37" i="1" l="1"/>
  <c r="C38" i="1"/>
  <c r="E36" i="1"/>
  <c r="C39" i="1" l="1"/>
  <c r="E38" i="1"/>
  <c r="C40" i="1" l="1"/>
  <c r="E39" i="1"/>
  <c r="C41" i="1" l="1"/>
  <c r="E40" i="1"/>
  <c r="E41" i="1" l="1"/>
  <c r="C42" i="1"/>
  <c r="E42" i="1" l="1"/>
  <c r="C43" i="1"/>
  <c r="E43" i="1" l="1"/>
  <c r="C44" i="1"/>
  <c r="E44" i="1" s="1"/>
</calcChain>
</file>

<file path=xl/sharedStrings.xml><?xml version="1.0" encoding="utf-8"?>
<sst xmlns="http://schemas.openxmlformats.org/spreadsheetml/2006/main" count="56" uniqueCount="48">
  <si>
    <t>達成率</t>
    <rPh sb="0" eb="3">
      <t>タッセイリツ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</si>
  <si>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</si>
  <si>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</si>
  <si>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2025</t>
    <phoneticPr fontId="1"/>
  </si>
  <si>
    <t>列1</t>
  </si>
  <si>
    <t>元日</t>
  </si>
  <si>
    <t>成人の日</t>
  </si>
  <si>
    <t>建国記念の日</t>
  </si>
  <si>
    <t>天皇誕生日</t>
  </si>
  <si>
    <t>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</si>
  <si>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</si>
  <si>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</si>
  <si>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</si>
  <si>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</si>
  <si>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</si>
  <si>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</si>
  <si>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</si>
  <si>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</si>
  <si>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</si>
  <si>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</si>
  <si>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</si>
  <si>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</si>
  <si>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売上目標 テンプレート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</si>
  <si>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</si>
  <si>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</si>
  <si>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</si>
  <si>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</si>
  <si>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</si>
  <si>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</si>
  <si>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</si>
  <si>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</si>
  <si>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</si>
  <si>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</si>
  <si>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</si>
  <si>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</si>
  <si>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2024年度</t>
    <rPh sb="4" eb="6">
      <t>ネンド</t>
    </rPh>
    <phoneticPr fontId="1"/>
  </si>
  <si>
    <t>【売上推移】</t>
    <rPh sb="1" eb="3">
      <t>ウリアゲ</t>
    </rPh>
    <rPh sb="3" eb="5">
      <t>スイイ</t>
    </rPh>
    <phoneticPr fontId="1"/>
  </si>
  <si>
    <t>売上目標</t>
    <rPh sb="0" eb="2">
      <t>ウリアゲ</t>
    </rPh>
    <rPh sb="2" eb="4">
      <t>モクヒョウ</t>
    </rPh>
    <phoneticPr fontId="1"/>
  </si>
  <si>
    <t>売上実績</t>
    <rPh sb="0" eb="2">
      <t>ウリアゲ</t>
    </rPh>
    <rPh sb="2" eb="4">
      <t>ジッセキ</t>
    </rPh>
    <phoneticPr fontId="1"/>
  </si>
  <si>
    <t>売上金額</t>
    <rPh sb="0" eb="2">
      <t>ウリアゲ</t>
    </rPh>
    <rPh sb="2" eb="4">
      <t>キンガク</t>
    </rPh>
    <phoneticPr fontId="1"/>
  </si>
  <si>
    <t>目標/KGI</t>
    <rPh sb="0" eb="2">
      <t>モクヒョウ</t>
    </rPh>
    <phoneticPr fontId="1"/>
  </si>
  <si>
    <t>売上件数</t>
    <rPh sb="0" eb="2">
      <t>ウリアゲ</t>
    </rPh>
    <rPh sb="2" eb="4">
      <t>ケンスウ</t>
    </rPh>
    <phoneticPr fontId="1"/>
  </si>
  <si>
    <t>【目標サマリー】</t>
    <rPh sb="1" eb="3">
      <t>モクヒョウ</t>
    </rPh>
    <phoneticPr fontId="1"/>
  </si>
  <si>
    <t>【日別売上目標】</t>
    <rPh sb="1" eb="2">
      <t>ヒ</t>
    </rPh>
    <rPh sb="2" eb="3">
      <t>ベツ</t>
    </rPh>
    <rPh sb="3" eb="5">
      <t>ウリアゲ</t>
    </rPh>
    <rPh sb="5" eb="7">
      <t>モクヒョウ</t>
    </rPh>
    <phoneticPr fontId="1"/>
  </si>
  <si>
    <t>目標金額</t>
    <rPh sb="0" eb="4">
      <t>モクヒョウキンガク</t>
    </rPh>
    <phoneticPr fontId="1"/>
  </si>
  <si>
    <t>実績額</t>
    <rPh sb="0" eb="2">
      <t>ジッセキ</t>
    </rPh>
    <rPh sb="2" eb="3">
      <t>ガク</t>
    </rPh>
    <phoneticPr fontId="1"/>
  </si>
  <si>
    <t>営業利益</t>
    <rPh sb="0" eb="2">
      <t>エイギョウ</t>
    </rPh>
    <rPh sb="2" eb="4">
      <t>リエキ</t>
    </rPh>
    <phoneticPr fontId="1"/>
  </si>
  <si>
    <t>営業利益</t>
    <rPh sb="0" eb="4">
      <t>エイギョウリエキ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</si>
</sst>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5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6" fontId="0" fillId="0" borderId="5" xfId="2" applyFont="1" applyBorder="1" applyAlignment="1">
      <alignment horizontal="center" vertical="center"/>
    </xf>
    <xf numFmtId="6" fontId="0" fillId="0" borderId="4" xfId="2" applyFon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6" fontId="10" fillId="7" borderId="2" xfId="2" applyFont="1" applyFill="1" applyBorder="1">
      <alignment vertical="center"/>
    </xf>
    <xf numFmtId="9" fontId="10" fillId="7" borderId="2" xfId="3" applyNumberFormat="1" applyFont="1" applyFill="1" applyBorder="1">
      <alignment vertical="center"/>
    </xf>
    <xf numFmtId="9" fontId="10" fillId="7" borderId="2" xfId="0" applyNumberFormat="1" applyFont="1" applyFill="1" applyBorder="1">
      <alignment vertical="center"/>
    </xf>
    <xf numFmtId="6" fontId="8" fillId="0" borderId="2" xfId="2" applyFont="1" applyBorder="1" applyAlignment="1">
      <alignment horizontal="center" vertical="center"/>
    </xf>
    <xf numFmtId="9" fontId="8" fillId="0" borderId="2" xfId="3" applyFont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'売上目標 テンプレート'!$C$49:$E$49</c:f>
              <c:strCache>
                <c:ptCount val="3"/>
                <c:pt idx="0">
                  <c:v>2024年度</c:v>
                </c:pt>
                <c:pt idx="2">
                  <c:v>売上目標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'売上目標 テンプレート'!$F$48:$Q$48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'売上目標 テンプレート'!$F$49:$Q$49</c:f>
              <c:numCache>
                <c:formatCode>"¥"#,##0_);[Red]\("¥"#,##0\)</c:formatCode>
                <c:ptCount val="12"/>
                <c:pt idx="0">
                  <c:v>1000000</c:v>
                </c:pt>
                <c:pt idx="1">
                  <c:v>1050000</c:v>
                </c:pt>
                <c:pt idx="2">
                  <c:v>1102500</c:v>
                </c:pt>
                <c:pt idx="3">
                  <c:v>1157625</c:v>
                </c:pt>
                <c:pt idx="4">
                  <c:v>1215506.25</c:v>
                </c:pt>
                <c:pt idx="5">
                  <c:v>1276281.5625</c:v>
                </c:pt>
                <c:pt idx="6">
                  <c:v>1340095.640625</c:v>
                </c:pt>
                <c:pt idx="7">
                  <c:v>1407100.42265625</c:v>
                </c:pt>
                <c:pt idx="8">
                  <c:v>1477455.4437890626</c:v>
                </c:pt>
                <c:pt idx="9">
                  <c:v>1551328.2159785158</c:v>
                </c:pt>
                <c:pt idx="10">
                  <c:v>1628894.6267774417</c:v>
                </c:pt>
                <c:pt idx="11">
                  <c:v>1710339.3581163138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E-4808-A5BC-D0BD2FFFA569}"/>
            </c:ext>
          </c:extLst>
        </c:ser>
        <c:ser>
          <c:idx val="1"/>
          <c:order val="1"/>
          <c:tx>
            <c:strRef>
              <c:f>'売上目標 テンプレート'!$C$50:$E$50</c:f>
              <c:strCache>
                <c:ptCount val="3"/>
                <c:pt idx="0">
                  <c:v>2024年度</c:v>
                </c:pt>
                <c:pt idx="2">
                  <c:v>売上実績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'売上目標 テンプレート'!$F$48:$Q$48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'売上目標 テンプレート'!$F$50:$Q$50</c:f>
              <c:numCache>
                <c:formatCode>"¥"#,##0_);[Red]\("¥"#,##0\)</c:formatCode>
                <c:ptCount val="12"/>
                <c:pt idx="0">
                  <c:v>950000</c:v>
                </c:pt>
                <c:pt idx="1">
                  <c:v>1250000</c:v>
                </c:pt>
                <c:pt idx="2">
                  <c:v>1050000</c:v>
                </c:pt>
                <c:pt idx="3">
                  <c:v>1220000</c:v>
                </c:pt>
                <c:pt idx="4">
                  <c:v>1300000</c:v>
                </c:pt>
                <c:pt idx="5">
                  <c:v>1400000</c:v>
                </c:pt>
                <c:pt idx="6">
                  <c:v>1550000</c:v>
                </c:pt>
                <c:pt idx="7">
                  <c:v>1680000</c:v>
                </c:pt>
                <c:pt idx="8">
                  <c:v>1750000</c:v>
                </c:pt>
                <c:pt idx="9">
                  <c:v>1370000</c:v>
                </c:pt>
                <c:pt idx="10">
                  <c:v>1560000</c:v>
                </c:pt>
                <c:pt idx="11">
                  <c:v>1960000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E-4808-A5BC-D0BD2FFF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3642208"/>
        <c:axId val="793641248"/>
      </c:barChart>
      <c:lineChart>
        <c:grouping val="standard"/>
        <c:varyColors val="0"/>
        <c:ser>
          <c:idx val="2"/>
          <c:order val="2"/>
          <c:tx>
            <c:strRef>
              <c:f>'売上目標 テンプレート'!$C$51:$E$51</c:f>
              <c:strCache>
                <c:ptCount val="3"/>
                <c:pt idx="0">
                  <c:v>2024年度</c:v>
                </c:pt>
                <c:pt idx="2">
                  <c:v>達成率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'売上目標 テンプレート'!$F$48:$Q$48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'売上目標 テンプレート'!$F$51:$Q$51</c:f>
              <c:numCache>
                <c:formatCode>0%</c:formatCode>
                <c:ptCount val="12"/>
                <c:pt idx="0">
                  <c:v>0.95</c:v>
                </c:pt>
                <c:pt idx="1">
                  <c:v>1.1904761904761905</c:v>
                </c:pt>
                <c:pt idx="2">
                  <c:v>0.95238095238095233</c:v>
                </c:pt>
                <c:pt idx="3">
                  <c:v>1.0538818702084007</c:v>
                </c:pt>
                <c:pt idx="4">
                  <c:v>1.0695132172294466</c:v>
                </c:pt>
                <c:pt idx="5">
                  <c:v>1.0969366330558425</c:v>
                </c:pt>
                <c:pt idx="6">
                  <c:v>1.1566338647867729</c:v>
                </c:pt>
                <c:pt idx="7">
                  <c:v>1.1939446346186042</c:v>
                </c:pt>
                <c:pt idx="8">
                  <c:v>1.1844688835502026</c:v>
                </c:pt>
                <c:pt idx="9">
                  <c:v>0.88311421521838229</c:v>
                </c:pt>
                <c:pt idx="10">
                  <c:v>0.9577046755235844</c:v>
                </c:pt>
                <c:pt idx="11">
                  <c:v>1.1459714066094173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E-4808-A5BC-D0BD2FFF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740528"/>
        <c:axId val="1156737648"/>
      </c:lineChart>
      <c:catAx>
        <c:axId val="7936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3641248"/>
        <c:crosses val="autoZero"/>
        <c:auto val="1"/>
        <c:lblAlgn val="ctr"/>
        <c:lblOffset val="100"/>
        <c:noMultiLvlLbl val="0"/>
      </c:catAx>
      <c:valAx>
        <c:axId val="7936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3642208"/>
        <c:crosses val="autoZero"/>
        <c:crossBetween val="between"/>
      </c:valAx>
      <c:valAx>
        <c:axId val="11567376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740528"/>
        <c:crosses val="max"/>
        <c:crossBetween val="between"/>
      </c:valAx>
      <c:catAx>
        <c:axId val="115674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67376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19879</xdr:colOff>
      <xdr:row>52</xdr:row>
      <xdr:rowOff>7843</xdr:rowOff>
    </xdr:from>
    <xdr:to>
      <xdr:col>17</xdr:col>
      <xdr:colOff>268942</xdr:colOff>
      <xdr:row>61</xdr:row>
      <xdr:rowOff>211229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C18608-CDE0-F96E-9996-29750303A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EF5B24-E947-4544-AB85-FA53D1CA1507}" name="祝日" displayName="祝日" ref="A1:B41" totalsRowShown="0" headerRowDxfId="3">
  <autoFilter ref="A1:B41" xr:uid="{CEEF5B24-E947-4544-AB85-FA53D1CA1507}"/>
  <tableColumns count="2">
    <tableColumn id="1" xr3:uid="{F895E196-C316-4596-AE12-08664109A613}" name="2025"/>
    <tableColumn id="2" xr3:uid="{BB51C0ED-184C-4941-83DE-4E2668AD7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CA2F-C8F9-40EC-B810-6A3C113DC1E8}">
  <sheetPr>
    <pageSetUpPr fitToPage="1"/>
  </sheetPr>
  <dimension ref="B1:Z51"/>
  <sheetViews>
    <sheetView tabSelected="1" view="pageBreakPreview" zoomScale="85" zoomScaleNormal="100" zoomScaleSheetLayoutView="85" workbookViewId="0"/>
  </sheetViews>
  <sheetFormatPr defaultRowHeight="17.649999999999999" x14ac:dyDescent="0.7"/>
  <cols>
    <col min="1" max="1" width="3.75" customWidth="1"/>
    <col min="2" max="2" width="1.5" customWidth="1"/>
    <col min="3" max="5" width="8.8125" customWidth="1"/>
    <col min="6" max="17" width="9.6875" customWidth="1"/>
    <col min="18" max="18" width="3.75" customWidth="1"/>
  </cols>
  <sheetData>
    <row r="1" spans="2:26" ht="7.25" customHeight="1" x14ac:dyDescent="0.7"/>
    <row r="2" spans="2:26" ht="29.25" thickBot="1" x14ac:dyDescent="0.75">
      <c r="C2" s="13" t="s">
        <v>22</v>
      </c>
      <c r="D2" s="13"/>
      <c r="E2" s="13"/>
      <c r="F2" s="13"/>
      <c r="G2" s="13"/>
      <c r="M2" s="10" t="s">
        <v>1</v>
      </c>
      <c r="N2" s="10"/>
      <c r="O2" s="11">
        <v>45717</v>
      </c>
      <c r="P2" s="12"/>
      <c r="Q2" s="12"/>
      <c r="V2" s="4"/>
    </row>
    <row r="3" spans="2:26" s="1" customFormat="1" ht="7.25" customHeight="1" x14ac:dyDescent="0.7"/>
    <row r="4" spans="2:26" s="1" customFormat="1" ht="25.9" customHeight="1" x14ac:dyDescent="0.7">
      <c r="B4" s="7" t="s">
        <v>42</v>
      </c>
      <c r="C4" s="7"/>
      <c r="D4" s="7"/>
      <c r="E4"/>
      <c r="V4"/>
      <c r="W4"/>
      <c r="X4"/>
      <c r="Y4"/>
      <c r="Z4"/>
    </row>
    <row r="5" spans="2:26" s="1" customFormat="1" ht="7.25" customHeight="1" x14ac:dyDescent="0.7">
      <c r="V5"/>
      <c r="W5"/>
      <c r="X5"/>
      <c r="Y5"/>
      <c r="Z5"/>
    </row>
    <row r="6" spans="2:26" ht="25.9" x14ac:dyDescent="0.7">
      <c r="C6" s="17" t="s">
        <v>40</v>
      </c>
      <c r="D6" s="18"/>
      <c r="E6" s="18"/>
      <c r="F6" s="19"/>
      <c r="G6" s="9" t="s">
        <v>44</v>
      </c>
      <c r="H6" s="9"/>
      <c r="I6" s="9" t="s">
        <v>45</v>
      </c>
      <c r="J6" s="9"/>
      <c r="K6" s="9" t="s">
        <v>0</v>
      </c>
      <c r="L6" s="9"/>
    </row>
    <row r="7" spans="2:26" ht="25.9" x14ac:dyDescent="0.7">
      <c r="C7" s="20" t="s">
        <v>39</v>
      </c>
      <c r="D7" s="21"/>
      <c r="E7" s="21"/>
      <c r="F7" s="22"/>
      <c r="G7" s="38">
        <v>1000000</v>
      </c>
      <c r="H7" s="38"/>
      <c r="I7" s="38">
        <f>SUM(I14:K44)</f>
        <v>0</v>
      </c>
      <c r="J7" s="38"/>
      <c r="K7" s="39">
        <f>IFERROR(I7/G7,"")</f>
        <v>0</v>
      </c>
      <c r="L7" s="39"/>
    </row>
    <row r="8" spans="2:26" ht="25.9" x14ac:dyDescent="0.7">
      <c r="C8" s="20" t="s">
        <v>41</v>
      </c>
      <c r="D8" s="21"/>
      <c r="E8" s="21"/>
      <c r="F8" s="22"/>
      <c r="G8" s="12"/>
      <c r="H8" s="12"/>
      <c r="I8" s="12"/>
      <c r="J8" s="12"/>
      <c r="K8" s="39" t="str">
        <f>IFERROR(I8/G8,"")</f>
        <v/>
      </c>
      <c r="L8" s="39"/>
    </row>
    <row r="9" spans="2:26" ht="25.9" x14ac:dyDescent="0.7">
      <c r="C9" s="20" t="s">
        <v>46</v>
      </c>
      <c r="D9" s="21"/>
      <c r="E9" s="21"/>
      <c r="F9" s="22"/>
      <c r="G9" s="38"/>
      <c r="H9" s="38"/>
      <c r="I9" s="38"/>
      <c r="J9" s="38"/>
      <c r="K9" s="39" t="str">
        <f>IFERROR(I9/G9,"")</f>
        <v/>
      </c>
      <c r="L9" s="39"/>
    </row>
    <row r="10" spans="2:26" ht="7.25" customHeight="1" x14ac:dyDescent="0.7"/>
    <row r="11" spans="2:26" s="1" customFormat="1" ht="25.9" customHeight="1" x14ac:dyDescent="0.7">
      <c r="B11" s="7" t="s">
        <v>43</v>
      </c>
      <c r="C11" s="7"/>
      <c r="D11" s="7"/>
      <c r="E11"/>
      <c r="V11"/>
      <c r="W11"/>
      <c r="X11"/>
      <c r="Y11"/>
      <c r="Z11"/>
    </row>
    <row r="12" spans="2:26" s="1" customFormat="1" ht="7.25" customHeight="1" x14ac:dyDescent="0.7">
      <c r="V12"/>
      <c r="W12"/>
      <c r="X12"/>
      <c r="Y12"/>
      <c r="Z12"/>
    </row>
    <row r="13" spans="2:26" x14ac:dyDescent="0.7">
      <c r="C13" s="14" t="s">
        <v>1</v>
      </c>
      <c r="D13" s="14"/>
      <c r="E13" s="2" t="s">
        <v>2</v>
      </c>
      <c r="F13" s="23" t="s">
        <v>37</v>
      </c>
      <c r="G13" s="24"/>
      <c r="H13" s="24"/>
      <c r="I13" s="23" t="s">
        <v>38</v>
      </c>
      <c r="J13" s="24"/>
      <c r="K13" s="24"/>
      <c r="L13" s="26" t="s">
        <v>0</v>
      </c>
      <c r="M13" s="27"/>
      <c r="N13" s="24" t="s">
        <v>41</v>
      </c>
      <c r="O13" s="25"/>
      <c r="P13" s="24" t="s">
        <v>47</v>
      </c>
      <c r="Q13" s="25"/>
    </row>
    <row r="14" spans="2:26" x14ac:dyDescent="0.7">
      <c r="C14" s="8">
        <f>EOMONTH(O2,-1)+1</f>
        <v>45717</v>
      </c>
      <c r="D14" s="8"/>
      <c r="E14" s="3" t="str">
        <f>TEXT(C14,"aaa")</f>
        <v>土</v>
      </c>
      <c r="F14" s="28"/>
      <c r="G14" s="29"/>
      <c r="H14" s="30"/>
      <c r="I14" s="28"/>
      <c r="J14" s="29"/>
      <c r="K14" s="30"/>
      <c r="L14" s="31" t="str">
        <f>IFERROR(I14/F14,"")</f>
        <v/>
      </c>
      <c r="M14" s="32"/>
      <c r="N14" s="33"/>
      <c r="O14" s="34"/>
      <c r="P14" s="28"/>
      <c r="Q14" s="30"/>
    </row>
    <row r="15" spans="2:26" x14ac:dyDescent="0.7">
      <c r="C15" s="8">
        <f>C14+1</f>
        <v>45718</v>
      </c>
      <c r="D15" s="8"/>
      <c r="E15" s="3" t="str">
        <f t="shared" ref="E15:E20" si="0">TEXT(C15,"aaa")</f>
        <v>日</v>
      </c>
      <c r="F15" s="28"/>
      <c r="G15" s="29"/>
      <c r="H15" s="30"/>
      <c r="I15" s="28"/>
      <c r="J15" s="29"/>
      <c r="K15" s="30"/>
      <c r="L15" s="31" t="str">
        <f>IFERROR(I15/F15,"")</f>
        <v/>
      </c>
      <c r="M15" s="32"/>
      <c r="N15" s="33"/>
      <c r="O15" s="34"/>
      <c r="P15" s="28"/>
      <c r="Q15" s="30"/>
    </row>
    <row r="16" spans="2:26" x14ac:dyDescent="0.7">
      <c r="C16" s="8">
        <f t="shared" ref="C16:C44" si="1">C15+1</f>
        <v>45719</v>
      </c>
      <c r="D16" s="8"/>
      <c r="E16" s="3" t="str">
        <f t="shared" si="0"/>
        <v>月</v>
      </c>
      <c r="F16" s="28"/>
      <c r="G16" s="29"/>
      <c r="H16" s="30"/>
      <c r="I16" s="28"/>
      <c r="J16" s="29"/>
      <c r="K16" s="30"/>
      <c r="L16" s="31" t="str">
        <f>IFERROR(I16/F16,"")</f>
        <v/>
      </c>
      <c r="M16" s="32"/>
      <c r="N16" s="33"/>
      <c r="O16" s="34"/>
      <c r="P16" s="28"/>
      <c r="Q16" s="30"/>
    </row>
    <row r="17" spans="3:17" x14ac:dyDescent="0.7">
      <c r="C17" s="8">
        <f t="shared" si="1"/>
        <v>45720</v>
      </c>
      <c r="D17" s="8"/>
      <c r="E17" s="3" t="str">
        <f t="shared" si="0"/>
        <v>火</v>
      </c>
      <c r="F17" s="28"/>
      <c r="G17" s="29"/>
      <c r="H17" s="30"/>
      <c r="I17" s="28"/>
      <c r="J17" s="29"/>
      <c r="K17" s="30"/>
      <c r="L17" s="31" t="str">
        <f>IFERROR(I17/F17,"")</f>
        <v/>
      </c>
      <c r="M17" s="32"/>
      <c r="N17" s="33"/>
      <c r="O17" s="34"/>
      <c r="P17" s="28"/>
      <c r="Q17" s="30"/>
    </row>
    <row r="18" spans="3:17" x14ac:dyDescent="0.7">
      <c r="C18" s="8">
        <f t="shared" si="1"/>
        <v>45721</v>
      </c>
      <c r="D18" s="8"/>
      <c r="E18" s="3" t="str">
        <f t="shared" si="0"/>
        <v>水</v>
      </c>
      <c r="F18" s="28"/>
      <c r="G18" s="29"/>
      <c r="H18" s="30"/>
      <c r="I18" s="28"/>
      <c r="J18" s="29"/>
      <c r="K18" s="30"/>
      <c r="L18" s="31" t="str">
        <f>IFERROR(I18/F18,"")</f>
        <v/>
      </c>
      <c r="M18" s="32"/>
      <c r="N18" s="33"/>
      <c r="O18" s="34"/>
      <c r="P18" s="28"/>
      <c r="Q18" s="30"/>
    </row>
    <row r="19" spans="3:17" x14ac:dyDescent="0.7">
      <c r="C19" s="8">
        <f t="shared" si="1"/>
        <v>45722</v>
      </c>
      <c r="D19" s="8"/>
      <c r="E19" s="3" t="str">
        <f t="shared" si="0"/>
        <v>木</v>
      </c>
      <c r="F19" s="28"/>
      <c r="G19" s="29"/>
      <c r="H19" s="30"/>
      <c r="I19" s="28"/>
      <c r="J19" s="29"/>
      <c r="K19" s="30"/>
      <c r="L19" s="31" t="str">
        <f>IFERROR(I19/F19,"")</f>
        <v/>
      </c>
      <c r="M19" s="32"/>
      <c r="N19" s="33"/>
      <c r="O19" s="34"/>
      <c r="P19" s="28"/>
      <c r="Q19" s="30"/>
    </row>
    <row r="20" spans="3:17" x14ac:dyDescent="0.7">
      <c r="C20" s="8">
        <f t="shared" si="1"/>
        <v>45723</v>
      </c>
      <c r="D20" s="8"/>
      <c r="E20" s="3" t="str">
        <f t="shared" si="0"/>
        <v>金</v>
      </c>
      <c r="F20" s="28"/>
      <c r="G20" s="29"/>
      <c r="H20" s="30"/>
      <c r="I20" s="28"/>
      <c r="J20" s="29"/>
      <c r="K20" s="30"/>
      <c r="L20" s="31" t="str">
        <f>IFERROR(I20/F20,"")</f>
        <v/>
      </c>
      <c r="M20" s="32"/>
      <c r="N20" s="33"/>
      <c r="O20" s="34"/>
      <c r="P20" s="28"/>
      <c r="Q20" s="30"/>
    </row>
    <row r="21" spans="3:17" x14ac:dyDescent="0.7">
      <c r="C21" s="8">
        <f t="shared" si="1"/>
        <v>45724</v>
      </c>
      <c r="D21" s="8"/>
      <c r="E21" s="3" t="str">
        <f t="shared" ref="E21:E27" si="2">TEXT(C21,"aaa")</f>
        <v>土</v>
      </c>
      <c r="F21" s="28"/>
      <c r="G21" s="29"/>
      <c r="H21" s="30"/>
      <c r="I21" s="28"/>
      <c r="J21" s="29"/>
      <c r="K21" s="30"/>
      <c r="L21" s="31" t="str">
        <f>IFERROR(I21/F21,"")</f>
        <v/>
      </c>
      <c r="M21" s="32"/>
      <c r="N21" s="33"/>
      <c r="O21" s="34"/>
      <c r="P21" s="28"/>
      <c r="Q21" s="30"/>
    </row>
    <row r="22" spans="3:17" x14ac:dyDescent="0.7">
      <c r="C22" s="8">
        <f t="shared" si="1"/>
        <v>45725</v>
      </c>
      <c r="D22" s="8"/>
      <c r="E22" s="3" t="str">
        <f t="shared" si="2"/>
        <v>日</v>
      </c>
      <c r="F22" s="28"/>
      <c r="G22" s="29"/>
      <c r="H22" s="30"/>
      <c r="I22" s="28"/>
      <c r="J22" s="29"/>
      <c r="K22" s="30"/>
      <c r="L22" s="31" t="str">
        <f>IFERROR(I22/F22,"")</f>
        <v/>
      </c>
      <c r="M22" s="32"/>
      <c r="N22" s="33"/>
      <c r="O22" s="34"/>
      <c r="P22" s="28"/>
      <c r="Q22" s="30"/>
    </row>
    <row r="23" spans="3:17" x14ac:dyDescent="0.7">
      <c r="C23" s="8">
        <f t="shared" si="1"/>
        <v>45726</v>
      </c>
      <c r="D23" s="8"/>
      <c r="E23" s="3" t="str">
        <f t="shared" si="2"/>
        <v>月</v>
      </c>
      <c r="F23" s="28"/>
      <c r="G23" s="29"/>
      <c r="H23" s="30"/>
      <c r="I23" s="28"/>
      <c r="J23" s="29"/>
      <c r="K23" s="30"/>
      <c r="L23" s="31" t="str">
        <f>IFERROR(I23/F23,"")</f>
        <v/>
      </c>
      <c r="M23" s="32"/>
      <c r="N23" s="33"/>
      <c r="O23" s="34"/>
      <c r="P23" s="28"/>
      <c r="Q23" s="30"/>
    </row>
    <row r="24" spans="3:17" x14ac:dyDescent="0.7">
      <c r="C24" s="8">
        <f t="shared" si="1"/>
        <v>45727</v>
      </c>
      <c r="D24" s="8"/>
      <c r="E24" s="3" t="str">
        <f t="shared" si="2"/>
        <v>火</v>
      </c>
      <c r="F24" s="28"/>
      <c r="G24" s="29"/>
      <c r="H24" s="30"/>
      <c r="I24" s="28"/>
      <c r="J24" s="29"/>
      <c r="K24" s="30"/>
      <c r="L24" s="31" t="str">
        <f>IFERROR(I24/F24,"")</f>
        <v/>
      </c>
      <c r="M24" s="32"/>
      <c r="N24" s="33"/>
      <c r="O24" s="34"/>
      <c r="P24" s="28"/>
      <c r="Q24" s="30"/>
    </row>
    <row r="25" spans="3:17" x14ac:dyDescent="0.7">
      <c r="C25" s="8">
        <f t="shared" si="1"/>
        <v>45728</v>
      </c>
      <c r="D25" s="8"/>
      <c r="E25" s="3" t="str">
        <f t="shared" si="2"/>
        <v>水</v>
      </c>
      <c r="F25" s="28"/>
      <c r="G25" s="29"/>
      <c r="H25" s="30"/>
      <c r="I25" s="28"/>
      <c r="J25" s="29"/>
      <c r="K25" s="30"/>
      <c r="L25" s="31" t="str">
        <f>IFERROR(I25/F25,"")</f>
        <v/>
      </c>
      <c r="M25" s="32"/>
      <c r="N25" s="33"/>
      <c r="O25" s="34"/>
      <c r="P25" s="28"/>
      <c r="Q25" s="30"/>
    </row>
    <row r="26" spans="3:17" x14ac:dyDescent="0.7">
      <c r="C26" s="8">
        <f t="shared" si="1"/>
        <v>45729</v>
      </c>
      <c r="D26" s="8"/>
      <c r="E26" s="3" t="str">
        <f t="shared" si="2"/>
        <v>木</v>
      </c>
      <c r="F26" s="28"/>
      <c r="G26" s="29"/>
      <c r="H26" s="30"/>
      <c r="I26" s="28"/>
      <c r="J26" s="29"/>
      <c r="K26" s="30"/>
      <c r="L26" s="31" t="str">
        <f>IFERROR(I26/F26,"")</f>
        <v/>
      </c>
      <c r="M26" s="32"/>
      <c r="N26" s="33"/>
      <c r="O26" s="34"/>
      <c r="P26" s="28"/>
      <c r="Q26" s="30"/>
    </row>
    <row r="27" spans="3:17" x14ac:dyDescent="0.7">
      <c r="C27" s="8">
        <f t="shared" si="1"/>
        <v>45730</v>
      </c>
      <c r="D27" s="8"/>
      <c r="E27" s="3" t="str">
        <f t="shared" si="2"/>
        <v>金</v>
      </c>
      <c r="F27" s="28"/>
      <c r="G27" s="29"/>
      <c r="H27" s="30"/>
      <c r="I27" s="28"/>
      <c r="J27" s="29"/>
      <c r="K27" s="30"/>
      <c r="L27" s="31" t="str">
        <f>IFERROR(I27/F27,"")</f>
        <v/>
      </c>
      <c r="M27" s="32"/>
      <c r="N27" s="33"/>
      <c r="O27" s="34"/>
      <c r="P27" s="28"/>
      <c r="Q27" s="30"/>
    </row>
    <row r="28" spans="3:17" x14ac:dyDescent="0.7">
      <c r="C28" s="8">
        <f t="shared" si="1"/>
        <v>45731</v>
      </c>
      <c r="D28" s="8"/>
      <c r="E28" s="3" t="str">
        <f t="shared" ref="E28:E43" si="3">TEXT(C28,"aaa")</f>
        <v>土</v>
      </c>
      <c r="F28" s="28"/>
      <c r="G28" s="29"/>
      <c r="H28" s="30"/>
      <c r="I28" s="28"/>
      <c r="J28" s="29"/>
      <c r="K28" s="30"/>
      <c r="L28" s="31" t="str">
        <f>IFERROR(I28/F28,"")</f>
        <v/>
      </c>
      <c r="M28" s="32"/>
      <c r="N28" s="33"/>
      <c r="O28" s="34"/>
      <c r="P28" s="28"/>
      <c r="Q28" s="30"/>
    </row>
    <row r="29" spans="3:17" x14ac:dyDescent="0.7">
      <c r="C29" s="8">
        <f t="shared" si="1"/>
        <v>45732</v>
      </c>
      <c r="D29" s="8"/>
      <c r="E29" s="3" t="str">
        <f t="shared" si="3"/>
        <v>日</v>
      </c>
      <c r="F29" s="28"/>
      <c r="G29" s="29"/>
      <c r="H29" s="30"/>
      <c r="I29" s="28"/>
      <c r="J29" s="29"/>
      <c r="K29" s="30"/>
      <c r="L29" s="31" t="str">
        <f>IFERROR(I29/F29,"")</f>
        <v/>
      </c>
      <c r="M29" s="32"/>
      <c r="N29" s="33"/>
      <c r="O29" s="34"/>
      <c r="P29" s="28"/>
      <c r="Q29" s="30"/>
    </row>
    <row r="30" spans="3:17" x14ac:dyDescent="0.7">
      <c r="C30" s="8">
        <f t="shared" si="1"/>
        <v>45733</v>
      </c>
      <c r="D30" s="8"/>
      <c r="E30" s="3" t="str">
        <f t="shared" si="3"/>
        <v>月</v>
      </c>
      <c r="F30" s="28"/>
      <c r="G30" s="29"/>
      <c r="H30" s="30"/>
      <c r="I30" s="28"/>
      <c r="J30" s="29"/>
      <c r="K30" s="30"/>
      <c r="L30" s="31" t="str">
        <f>IFERROR(I30/F30,"")</f>
        <v/>
      </c>
      <c r="M30" s="32"/>
      <c r="N30" s="33"/>
      <c r="O30" s="34"/>
      <c r="P30" s="28"/>
      <c r="Q30" s="30"/>
    </row>
    <row r="31" spans="3:17" x14ac:dyDescent="0.7">
      <c r="C31" s="8">
        <f t="shared" si="1"/>
        <v>45734</v>
      </c>
      <c r="D31" s="8"/>
      <c r="E31" s="3" t="str">
        <f t="shared" si="3"/>
        <v>火</v>
      </c>
      <c r="F31" s="28"/>
      <c r="G31" s="29"/>
      <c r="H31" s="30"/>
      <c r="I31" s="28"/>
      <c r="J31" s="29"/>
      <c r="K31" s="30"/>
      <c r="L31" s="31" t="str">
        <f>IFERROR(I31/F31,"")</f>
        <v/>
      </c>
      <c r="M31" s="32"/>
      <c r="N31" s="33"/>
      <c r="O31" s="34"/>
      <c r="P31" s="28"/>
      <c r="Q31" s="30"/>
    </row>
    <row r="32" spans="3:17" x14ac:dyDescent="0.7">
      <c r="C32" s="8">
        <f t="shared" si="1"/>
        <v>45735</v>
      </c>
      <c r="D32" s="8"/>
      <c r="E32" s="3" t="str">
        <f t="shared" si="3"/>
        <v>水</v>
      </c>
      <c r="F32" s="28"/>
      <c r="G32" s="29"/>
      <c r="H32" s="30"/>
      <c r="I32" s="28"/>
      <c r="J32" s="29"/>
      <c r="K32" s="30"/>
      <c r="L32" s="31" t="str">
        <f>IFERROR(I32/F32,"")</f>
        <v/>
      </c>
      <c r="M32" s="32"/>
      <c r="N32" s="33"/>
      <c r="O32" s="34"/>
      <c r="P32" s="28"/>
      <c r="Q32" s="30"/>
    </row>
    <row r="33" spans="2:17" x14ac:dyDescent="0.7">
      <c r="C33" s="8">
        <f t="shared" si="1"/>
        <v>45736</v>
      </c>
      <c r="D33" s="8"/>
      <c r="E33" s="3" t="str">
        <f t="shared" si="3"/>
        <v>木</v>
      </c>
      <c r="F33" s="28"/>
      <c r="G33" s="29"/>
      <c r="H33" s="30"/>
      <c r="I33" s="28"/>
      <c r="J33" s="29"/>
      <c r="K33" s="30"/>
      <c r="L33" s="31" t="str">
        <f>IFERROR(I33/F33,"")</f>
        <v/>
      </c>
      <c r="M33" s="32"/>
      <c r="N33" s="33"/>
      <c r="O33" s="34"/>
      <c r="P33" s="28"/>
      <c r="Q33" s="30"/>
    </row>
    <row r="34" spans="2:17" x14ac:dyDescent="0.7">
      <c r="C34" s="8">
        <f t="shared" si="1"/>
        <v>45737</v>
      </c>
      <c r="D34" s="8"/>
      <c r="E34" s="3" t="str">
        <f t="shared" si="3"/>
        <v>金</v>
      </c>
      <c r="F34" s="28"/>
      <c r="G34" s="29"/>
      <c r="H34" s="30"/>
      <c r="I34" s="28"/>
      <c r="J34" s="29"/>
      <c r="K34" s="30"/>
      <c r="L34" s="31" t="str">
        <f>IFERROR(I34/F34,"")</f>
        <v/>
      </c>
      <c r="M34" s="32"/>
      <c r="N34" s="33"/>
      <c r="O34" s="34"/>
      <c r="P34" s="28"/>
      <c r="Q34" s="30"/>
    </row>
    <row r="35" spans="2:17" x14ac:dyDescent="0.7">
      <c r="C35" s="8">
        <f t="shared" si="1"/>
        <v>45738</v>
      </c>
      <c r="D35" s="8"/>
      <c r="E35" s="3" t="str">
        <f t="shared" si="3"/>
        <v>土</v>
      </c>
      <c r="F35" s="28"/>
      <c r="G35" s="29"/>
      <c r="H35" s="30"/>
      <c r="I35" s="28"/>
      <c r="J35" s="29"/>
      <c r="K35" s="30"/>
      <c r="L35" s="31" t="str">
        <f>IFERROR(I35/F35,"")</f>
        <v/>
      </c>
      <c r="M35" s="32"/>
      <c r="N35" s="33"/>
      <c r="O35" s="34"/>
      <c r="P35" s="28"/>
      <c r="Q35" s="30"/>
    </row>
    <row r="36" spans="2:17" x14ac:dyDescent="0.7">
      <c r="C36" s="8">
        <f t="shared" si="1"/>
        <v>45739</v>
      </c>
      <c r="D36" s="8"/>
      <c r="E36" s="3" t="str">
        <f t="shared" si="3"/>
        <v>日</v>
      </c>
      <c r="F36" s="28"/>
      <c r="G36" s="29"/>
      <c r="H36" s="30"/>
      <c r="I36" s="28"/>
      <c r="J36" s="29"/>
      <c r="K36" s="30"/>
      <c r="L36" s="31" t="str">
        <f>IFERROR(I36/F36,"")</f>
        <v/>
      </c>
      <c r="M36" s="32"/>
      <c r="N36" s="33"/>
      <c r="O36" s="34"/>
      <c r="P36" s="28"/>
      <c r="Q36" s="30"/>
    </row>
    <row r="37" spans="2:17" x14ac:dyDescent="0.7">
      <c r="C37" s="8">
        <f t="shared" si="1"/>
        <v>45740</v>
      </c>
      <c r="D37" s="8"/>
      <c r="E37" s="3" t="str">
        <f t="shared" si="3"/>
        <v>月</v>
      </c>
      <c r="F37" s="28"/>
      <c r="G37" s="29"/>
      <c r="H37" s="30"/>
      <c r="I37" s="28"/>
      <c r="J37" s="29"/>
      <c r="K37" s="30"/>
      <c r="L37" s="31" t="str">
        <f>IFERROR(I37/F37,"")</f>
        <v/>
      </c>
      <c r="M37" s="32"/>
      <c r="N37" s="33"/>
      <c r="O37" s="34"/>
      <c r="P37" s="28"/>
      <c r="Q37" s="30"/>
    </row>
    <row r="38" spans="2:17" x14ac:dyDescent="0.7">
      <c r="C38" s="8">
        <f t="shared" si="1"/>
        <v>45741</v>
      </c>
      <c r="D38" s="8"/>
      <c r="E38" s="3" t="str">
        <f t="shared" si="3"/>
        <v>火</v>
      </c>
      <c r="F38" s="28"/>
      <c r="G38" s="29"/>
      <c r="H38" s="30"/>
      <c r="I38" s="28"/>
      <c r="J38" s="29"/>
      <c r="K38" s="30"/>
      <c r="L38" s="31" t="str">
        <f>IFERROR(I38/F38,"")</f>
        <v/>
      </c>
      <c r="M38" s="32"/>
      <c r="N38" s="33"/>
      <c r="O38" s="34"/>
      <c r="P38" s="28"/>
      <c r="Q38" s="30"/>
    </row>
    <row r="39" spans="2:17" x14ac:dyDescent="0.7">
      <c r="C39" s="8">
        <f t="shared" si="1"/>
        <v>45742</v>
      </c>
      <c r="D39" s="8"/>
      <c r="E39" s="3" t="str">
        <f t="shared" si="3"/>
        <v>水</v>
      </c>
      <c r="F39" s="28"/>
      <c r="G39" s="29"/>
      <c r="H39" s="30"/>
      <c r="I39" s="28"/>
      <c r="J39" s="29"/>
      <c r="K39" s="30"/>
      <c r="L39" s="31" t="str">
        <f>IFERROR(I39/F39,"")</f>
        <v/>
      </c>
      <c r="M39" s="32"/>
      <c r="N39" s="33"/>
      <c r="O39" s="34"/>
      <c r="P39" s="28"/>
      <c r="Q39" s="30"/>
    </row>
    <row r="40" spans="2:17" x14ac:dyDescent="0.7">
      <c r="C40" s="8">
        <f t="shared" si="1"/>
        <v>45743</v>
      </c>
      <c r="D40" s="8"/>
      <c r="E40" s="3" t="str">
        <f t="shared" si="3"/>
        <v>木</v>
      </c>
      <c r="F40" s="28"/>
      <c r="G40" s="29"/>
      <c r="H40" s="30"/>
      <c r="I40" s="28"/>
      <c r="J40" s="29"/>
      <c r="K40" s="30"/>
      <c r="L40" s="31" t="str">
        <f>IFERROR(I40/F40,"")</f>
        <v/>
      </c>
      <c r="M40" s="32"/>
      <c r="N40" s="33"/>
      <c r="O40" s="34"/>
      <c r="P40" s="28"/>
      <c r="Q40" s="30"/>
    </row>
    <row r="41" spans="2:17" x14ac:dyDescent="0.7">
      <c r="C41" s="8">
        <f t="shared" si="1"/>
        <v>45744</v>
      </c>
      <c r="D41" s="8"/>
      <c r="E41" s="3" t="str">
        <f t="shared" si="3"/>
        <v>金</v>
      </c>
      <c r="F41" s="28"/>
      <c r="G41" s="29"/>
      <c r="H41" s="30"/>
      <c r="I41" s="28"/>
      <c r="J41" s="29"/>
      <c r="K41" s="30"/>
      <c r="L41" s="31" t="str">
        <f>IFERROR(I41/F41,"")</f>
        <v/>
      </c>
      <c r="M41" s="32"/>
      <c r="N41" s="33"/>
      <c r="O41" s="34"/>
      <c r="P41" s="28"/>
      <c r="Q41" s="30"/>
    </row>
    <row r="42" spans="2:17" x14ac:dyDescent="0.7">
      <c r="C42" s="8">
        <f t="shared" si="1"/>
        <v>45745</v>
      </c>
      <c r="D42" s="8"/>
      <c r="E42" s="3" t="str">
        <f t="shared" si="3"/>
        <v>土</v>
      </c>
      <c r="F42" s="28"/>
      <c r="G42" s="29"/>
      <c r="H42" s="30"/>
      <c r="I42" s="28"/>
      <c r="J42" s="29"/>
      <c r="K42" s="30"/>
      <c r="L42" s="31" t="str">
        <f>IFERROR(I42/F42,"")</f>
        <v/>
      </c>
      <c r="M42" s="32"/>
      <c r="N42" s="33"/>
      <c r="O42" s="34"/>
      <c r="P42" s="28"/>
      <c r="Q42" s="30"/>
    </row>
    <row r="43" spans="2:17" x14ac:dyDescent="0.7">
      <c r="C43" s="8">
        <f t="shared" si="1"/>
        <v>45746</v>
      </c>
      <c r="D43" s="8"/>
      <c r="E43" s="3" t="str">
        <f t="shared" si="3"/>
        <v>日</v>
      </c>
      <c r="F43" s="28"/>
      <c r="G43" s="29"/>
      <c r="H43" s="30"/>
      <c r="I43" s="28"/>
      <c r="J43" s="29"/>
      <c r="K43" s="30"/>
      <c r="L43" s="31" t="str">
        <f>IFERROR(I43/F43,"")</f>
        <v/>
      </c>
      <c r="M43" s="32"/>
      <c r="N43" s="33"/>
      <c r="O43" s="34"/>
      <c r="P43" s="28"/>
      <c r="Q43" s="30"/>
    </row>
    <row r="44" spans="2:17" x14ac:dyDescent="0.7">
      <c r="C44" s="8">
        <f t="shared" si="1"/>
        <v>45747</v>
      </c>
      <c r="D44" s="8"/>
      <c r="E44" s="3" t="str">
        <f t="shared" ref="E44" si="4">TEXT(C44,"aaa")</f>
        <v>月</v>
      </c>
      <c r="F44" s="28"/>
      <c r="G44" s="29"/>
      <c r="H44" s="30"/>
      <c r="I44" s="28"/>
      <c r="J44" s="29"/>
      <c r="K44" s="30"/>
      <c r="L44" s="31" t="str">
        <f>IFERROR(I44/F44,"")</f>
        <v/>
      </c>
      <c r="M44" s="32"/>
      <c r="N44" s="33"/>
      <c r="O44" s="34"/>
      <c r="P44" s="28"/>
      <c r="Q44" s="30"/>
    </row>
    <row r="45" spans="2:17" ht="7.25" customHeight="1" x14ac:dyDescent="0.7"/>
    <row r="46" spans="2:17" ht="19.899999999999999" x14ac:dyDescent="0.7">
      <c r="B46" s="7" t="s">
        <v>36</v>
      </c>
      <c r="C46" s="7"/>
      <c r="D46" s="7"/>
    </row>
    <row r="47" spans="2:17" ht="7.25" customHeight="1" x14ac:dyDescent="0.7"/>
    <row r="48" spans="2:17" x14ac:dyDescent="0.7">
      <c r="C48" s="15"/>
      <c r="D48" s="15"/>
      <c r="E48" s="15"/>
      <c r="F48" s="16" t="s">
        <v>23</v>
      </c>
      <c r="G48" s="16" t="s">
        <v>24</v>
      </c>
      <c r="H48" s="16" t="s">
        <v>25</v>
      </c>
      <c r="I48" s="16" t="s">
        <v>26</v>
      </c>
      <c r="J48" s="16" t="s">
        <v>27</v>
      </c>
      <c r="K48" s="16" t="s">
        <v>28</v>
      </c>
      <c r="L48" s="16" t="s">
        <v>29</v>
      </c>
      <c r="M48" s="16" t="s">
        <v>30</v>
      </c>
      <c r="N48" s="16" t="s">
        <v>31</v>
      </c>
      <c r="O48" s="16" t="s">
        <v>32</v>
      </c>
      <c r="P48" s="16" t="s">
        <v>33</v>
      </c>
      <c r="Q48" s="16" t="s">
        <v>34</v>
      </c>
    </row>
    <row r="49" spans="3:17" x14ac:dyDescent="0.7">
      <c r="C49" s="14" t="s">
        <v>35</v>
      </c>
      <c r="D49" s="14"/>
      <c r="E49" s="2" t="s">
        <v>37</v>
      </c>
      <c r="F49" s="35">
        <v>1000000</v>
      </c>
      <c r="G49" s="35">
        <f>F49*1.05</f>
        <v>1050000</v>
      </c>
      <c r="H49" s="35">
        <f>G49*1.05</f>
        <v>1102500</v>
      </c>
      <c r="I49" s="35">
        <f>H49*1.05</f>
        <v>1157625</v>
      </c>
      <c r="J49" s="35">
        <f>I49*1.05</f>
        <v>1215506.25</v>
      </c>
      <c r="K49" s="35">
        <f>J49*1.05</f>
        <v>1276281.5625</v>
      </c>
      <c r="L49" s="35">
        <f>K49*1.05</f>
        <v>1340095.640625</v>
      </c>
      <c r="M49" s="35">
        <f>L49*1.05</f>
        <v>1407100.42265625</v>
      </c>
      <c r="N49" s="35">
        <f>M49*1.05</f>
        <v>1477455.4437890626</v>
      </c>
      <c r="O49" s="35">
        <f>N49*1.05</f>
        <v>1551328.2159785158</v>
      </c>
      <c r="P49" s="35">
        <f>O49*1.05</f>
        <v>1628894.6267774417</v>
      </c>
      <c r="Q49" s="35">
        <f>P49*1.05</f>
        <v>1710339.3581163138</v>
      </c>
    </row>
    <row r="50" spans="3:17" x14ac:dyDescent="0.7">
      <c r="C50" s="14"/>
      <c r="D50" s="14"/>
      <c r="E50" s="2" t="s">
        <v>38</v>
      </c>
      <c r="F50" s="35">
        <v>950000</v>
      </c>
      <c r="G50" s="35">
        <v>1250000</v>
      </c>
      <c r="H50" s="35">
        <v>1050000</v>
      </c>
      <c r="I50" s="35">
        <v>1220000</v>
      </c>
      <c r="J50" s="35">
        <v>1300000</v>
      </c>
      <c r="K50" s="35">
        <v>1400000</v>
      </c>
      <c r="L50" s="35">
        <v>1550000</v>
      </c>
      <c r="M50" s="35">
        <v>1680000</v>
      </c>
      <c r="N50" s="35">
        <v>1750000</v>
      </c>
      <c r="O50" s="35">
        <v>1370000</v>
      </c>
      <c r="P50" s="35">
        <v>1560000</v>
      </c>
      <c r="Q50" s="35">
        <v>1960000</v>
      </c>
    </row>
    <row r="51" spans="3:17" x14ac:dyDescent="0.7">
      <c r="C51" s="14"/>
      <c r="D51" s="14"/>
      <c r="E51" s="2" t="s">
        <v>0</v>
      </c>
      <c r="F51" s="36">
        <f>IFERROR(F50/F49,"")</f>
        <v>0.95</v>
      </c>
      <c r="G51" s="37">
        <f t="shared" ref="G51:Q51" si="5">IFERROR(G50/G49,"")</f>
        <v>1.1904761904761905</v>
      </c>
      <c r="H51" s="37">
        <f t="shared" si="5"/>
        <v>0.95238095238095233</v>
      </c>
      <c r="I51" s="37">
        <f t="shared" si="5"/>
        <v>1.0538818702084007</v>
      </c>
      <c r="J51" s="37">
        <f t="shared" si="5"/>
        <v>1.0695132172294466</v>
      </c>
      <c r="K51" s="37">
        <f t="shared" si="5"/>
        <v>1.0969366330558425</v>
      </c>
      <c r="L51" s="37">
        <f t="shared" si="5"/>
        <v>1.1566338647867729</v>
      </c>
      <c r="M51" s="37">
        <f t="shared" si="5"/>
        <v>1.1939446346186042</v>
      </c>
      <c r="N51" s="37">
        <f t="shared" si="5"/>
        <v>1.1844688835502026</v>
      </c>
      <c r="O51" s="37">
        <f t="shared" si="5"/>
        <v>0.88311421521838229</v>
      </c>
      <c r="P51" s="37">
        <f t="shared" si="5"/>
        <v>0.9577046755235844</v>
      </c>
      <c r="Q51" s="37">
        <f t="shared" si="5"/>
        <v>1.1459714066094173</v>
      </c>
    </row>
  </sheetData>
  <mergeCells count="216">
    <mergeCell ref="I19:K19"/>
    <mergeCell ref="L19:M19"/>
    <mergeCell ref="F20:H20"/>
    <mergeCell ref="I20:K20"/>
    <mergeCell ref="L20:M20"/>
    <mergeCell ref="F21:H21"/>
    <mergeCell ref="I21:K21"/>
    <mergeCell ref="L21:M21"/>
    <mergeCell ref="F22:H22"/>
    <mergeCell ref="I22:K22"/>
    <mergeCell ref="L22:M22"/>
    <mergeCell ref="I15:K15"/>
    <mergeCell ref="L15:M15"/>
    <mergeCell ref="F16:H16"/>
    <mergeCell ref="I16:K16"/>
    <mergeCell ref="L16:M16"/>
    <mergeCell ref="F17:H17"/>
    <mergeCell ref="I17:K17"/>
    <mergeCell ref="L17:M17"/>
    <mergeCell ref="F18:H18"/>
    <mergeCell ref="I18:K18"/>
    <mergeCell ref="L18:M18"/>
    <mergeCell ref="B46:D46"/>
    <mergeCell ref="C49:D51"/>
    <mergeCell ref="C48:E48"/>
    <mergeCell ref="C6:F6"/>
    <mergeCell ref="C7:F7"/>
    <mergeCell ref="C8:F8"/>
    <mergeCell ref="C9:F9"/>
    <mergeCell ref="F13:H13"/>
    <mergeCell ref="F14:H14"/>
    <mergeCell ref="F15:H15"/>
    <mergeCell ref="F19:H19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C13:D13"/>
    <mergeCell ref="N13:O13"/>
    <mergeCell ref="P13:Q13"/>
    <mergeCell ref="B11:D11"/>
    <mergeCell ref="B4:D4"/>
    <mergeCell ref="G6:H6"/>
    <mergeCell ref="I6:J6"/>
    <mergeCell ref="I13:K13"/>
    <mergeCell ref="L13:M13"/>
    <mergeCell ref="I14:K14"/>
    <mergeCell ref="L14:M14"/>
    <mergeCell ref="M2:N2"/>
    <mergeCell ref="O2:Q2"/>
    <mergeCell ref="C2:G2"/>
    <mergeCell ref="C20:D20"/>
    <mergeCell ref="N20:O20"/>
    <mergeCell ref="P20:Q20"/>
    <mergeCell ref="C19:D19"/>
    <mergeCell ref="N19:O19"/>
    <mergeCell ref="P19:Q19"/>
    <mergeCell ref="C18:D18"/>
    <mergeCell ref="N18:O18"/>
    <mergeCell ref="P18:Q18"/>
    <mergeCell ref="C17:D17"/>
    <mergeCell ref="N17:O17"/>
    <mergeCell ref="P17:Q17"/>
    <mergeCell ref="C16:D16"/>
    <mergeCell ref="N16:O16"/>
    <mergeCell ref="P16:Q16"/>
    <mergeCell ref="C15:D15"/>
    <mergeCell ref="C21:D21"/>
    <mergeCell ref="N21:O21"/>
    <mergeCell ref="P21:Q21"/>
    <mergeCell ref="K6:L6"/>
    <mergeCell ref="G7:H7"/>
    <mergeCell ref="I7:J7"/>
    <mergeCell ref="K7:L7"/>
    <mergeCell ref="G8:H8"/>
    <mergeCell ref="I8:J8"/>
    <mergeCell ref="K8:L8"/>
    <mergeCell ref="G9:H9"/>
    <mergeCell ref="I9:J9"/>
    <mergeCell ref="K9:L9"/>
    <mergeCell ref="N15:O15"/>
    <mergeCell ref="P15:Q15"/>
    <mergeCell ref="C14:D14"/>
    <mergeCell ref="N14:O14"/>
    <mergeCell ref="P14:Q14"/>
    <mergeCell ref="C24:D24"/>
    <mergeCell ref="N24:O24"/>
    <mergeCell ref="P24:Q24"/>
    <mergeCell ref="C23:D23"/>
    <mergeCell ref="N23:O23"/>
    <mergeCell ref="P23:Q23"/>
    <mergeCell ref="C22:D22"/>
    <mergeCell ref="N22:O22"/>
    <mergeCell ref="P22:Q22"/>
    <mergeCell ref="I23:K23"/>
    <mergeCell ref="L23:M23"/>
    <mergeCell ref="I24:K24"/>
    <mergeCell ref="L24:M24"/>
    <mergeCell ref="C27:D27"/>
    <mergeCell ref="N27:O27"/>
    <mergeCell ref="P27:Q27"/>
    <mergeCell ref="C26:D26"/>
    <mergeCell ref="N26:O26"/>
    <mergeCell ref="P26:Q26"/>
    <mergeCell ref="C25:D25"/>
    <mergeCell ref="N25:O25"/>
    <mergeCell ref="P25:Q25"/>
    <mergeCell ref="I25:K25"/>
    <mergeCell ref="L25:M25"/>
    <mergeCell ref="I26:K26"/>
    <mergeCell ref="L26:M26"/>
    <mergeCell ref="I27:K27"/>
    <mergeCell ref="L27:M27"/>
    <mergeCell ref="C30:D30"/>
    <mergeCell ref="N30:O30"/>
    <mergeCell ref="P30:Q30"/>
    <mergeCell ref="C29:D29"/>
    <mergeCell ref="N29:O29"/>
    <mergeCell ref="P29:Q29"/>
    <mergeCell ref="C28:D28"/>
    <mergeCell ref="N28:O28"/>
    <mergeCell ref="P28:Q28"/>
    <mergeCell ref="I28:K28"/>
    <mergeCell ref="L28:M28"/>
    <mergeCell ref="I29:K29"/>
    <mergeCell ref="L29:M29"/>
    <mergeCell ref="I30:K30"/>
    <mergeCell ref="L30:M30"/>
    <mergeCell ref="C33:D33"/>
    <mergeCell ref="N33:O33"/>
    <mergeCell ref="P33:Q33"/>
    <mergeCell ref="C32:D32"/>
    <mergeCell ref="N32:O32"/>
    <mergeCell ref="P32:Q32"/>
    <mergeCell ref="C31:D31"/>
    <mergeCell ref="N31:O31"/>
    <mergeCell ref="P31:Q31"/>
    <mergeCell ref="I31:K31"/>
    <mergeCell ref="L31:M31"/>
    <mergeCell ref="F32:H32"/>
    <mergeCell ref="I32:K32"/>
    <mergeCell ref="L32:M32"/>
    <mergeCell ref="F33:H33"/>
    <mergeCell ref="I33:K33"/>
    <mergeCell ref="L33:M33"/>
    <mergeCell ref="C36:D36"/>
    <mergeCell ref="N36:O36"/>
    <mergeCell ref="P36:Q36"/>
    <mergeCell ref="C35:D35"/>
    <mergeCell ref="N35:O35"/>
    <mergeCell ref="P35:Q35"/>
    <mergeCell ref="C34:D34"/>
    <mergeCell ref="N34:O34"/>
    <mergeCell ref="P34:Q34"/>
    <mergeCell ref="F34:H34"/>
    <mergeCell ref="I34:K34"/>
    <mergeCell ref="L34:M34"/>
    <mergeCell ref="F35:H35"/>
    <mergeCell ref="I35:K35"/>
    <mergeCell ref="L35:M35"/>
    <mergeCell ref="F36:H36"/>
    <mergeCell ref="I36:K36"/>
    <mergeCell ref="L36:M36"/>
    <mergeCell ref="C39:D39"/>
    <mergeCell ref="N39:O39"/>
    <mergeCell ref="P39:Q39"/>
    <mergeCell ref="C38:D38"/>
    <mergeCell ref="N38:O38"/>
    <mergeCell ref="P38:Q38"/>
    <mergeCell ref="C37:D37"/>
    <mergeCell ref="N37:O37"/>
    <mergeCell ref="P37:Q37"/>
    <mergeCell ref="F37:H37"/>
    <mergeCell ref="I37:K37"/>
    <mergeCell ref="L37:M37"/>
    <mergeCell ref="F38:H38"/>
    <mergeCell ref="I38:K38"/>
    <mergeCell ref="L38:M38"/>
    <mergeCell ref="F39:H39"/>
    <mergeCell ref="I39:K39"/>
    <mergeCell ref="L39:M39"/>
    <mergeCell ref="C42:D42"/>
    <mergeCell ref="N42:O42"/>
    <mergeCell ref="P42:Q42"/>
    <mergeCell ref="C41:D41"/>
    <mergeCell ref="N41:O41"/>
    <mergeCell ref="P41:Q41"/>
    <mergeCell ref="C40:D40"/>
    <mergeCell ref="N40:O40"/>
    <mergeCell ref="P40:Q40"/>
    <mergeCell ref="F40:H40"/>
    <mergeCell ref="I40:K40"/>
    <mergeCell ref="L40:M40"/>
    <mergeCell ref="F41:H41"/>
    <mergeCell ref="I41:K41"/>
    <mergeCell ref="L41:M41"/>
    <mergeCell ref="F42:H42"/>
    <mergeCell ref="I42:K42"/>
    <mergeCell ref="L42:M42"/>
    <mergeCell ref="C44:D44"/>
    <mergeCell ref="N44:O44"/>
    <mergeCell ref="P44:Q44"/>
    <mergeCell ref="C43:D43"/>
    <mergeCell ref="N43:O43"/>
    <mergeCell ref="P43:Q43"/>
    <mergeCell ref="F43:H43"/>
    <mergeCell ref="I43:K43"/>
    <mergeCell ref="L43:M43"/>
    <mergeCell ref="F44:H44"/>
    <mergeCell ref="I44:K44"/>
    <mergeCell ref="L44:M44"/>
  </mergeCells>
  <phoneticPr fontId="1"/>
  <conditionalFormatting sqref="C14:F44 I14:I44 P14:P44 L14:L44 N14:N44">
    <cfRule type="expression" dxfId="1" priority="2">
      <formula>$E14="日"</formula>
    </cfRule>
    <cfRule type="expression" dxfId="0" priority="3">
      <formula>$E14="土"</formula>
    </cfRule>
  </conditionalFormatting>
  <pageMargins left="0.25" right="0.25" top="0.75" bottom="0.75" header="0.3" footer="0.3"/>
  <pageSetup paperSize="9" scale="60" fitToHeight="0" orientation="portrait" r:id="rId1"/>
  <colBreaks count="1" manualBreakCount="1">
    <brk id="11" max="6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67413-996A-435D-8A74-75E670C74038}">
            <xm:f>COUNTIF(祝日!$A$2:$A$22,$C14)=1</xm:f>
            <x14:dxf>
              <font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C14:F44 I14:I44 P14:P44 L14:L44 N14:N44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98F7-74AB-40DC-ABE3-77496D9021CE}">
  <dimension ref="A1:B41"/>
  <sheetViews>
    <sheetView workbookViewId="0"/>
  </sheetViews>
  <sheetFormatPr defaultRowHeight="17.649999999999999" x14ac:dyDescent="0.7"/>
  <cols>
    <col min="1" max="1" width="11.5" customWidth="1"/>
    <col min="2" max="2" width="13" bestFit="1" customWidth="1"/>
  </cols>
  <sheetData>
    <row r="1" spans="1:2" x14ac:dyDescent="0.7">
      <c r="A1" s="5" t="s">
        <v>3</v>
      </c>
      <c r="B1" s="5" t="s">
        <v>4</v>
      </c>
    </row>
    <row r="2" spans="1:2" x14ac:dyDescent="0.7">
      <c r="A2" s="6">
        <v>45658</v>
      </c>
      <c r="B2" t="s">
        <v>5</v>
      </c>
    </row>
    <row r="3" spans="1:2" x14ac:dyDescent="0.7">
      <c r="A3" s="6">
        <v>45670</v>
      </c>
      <c r="B3" t="s">
        <v>6</v>
      </c>
    </row>
    <row r="4" spans="1:2" x14ac:dyDescent="0.7">
      <c r="A4" s="6">
        <v>45699</v>
      </c>
      <c r="B4" t="s">
        <v>7</v>
      </c>
    </row>
    <row r="5" spans="1:2" x14ac:dyDescent="0.7">
      <c r="A5" s="6">
        <v>45711</v>
      </c>
      <c r="B5" t="s">
        <v>8</v>
      </c>
    </row>
    <row r="6" spans="1:2" x14ac:dyDescent="0.7">
      <c r="A6" s="6">
        <v>45712</v>
      </c>
      <c r="B6" t="s">
        <v>9</v>
      </c>
    </row>
    <row r="7" spans="1:2" x14ac:dyDescent="0.7">
      <c r="A7" s="6">
        <v>45736</v>
      </c>
      <c r="B7" t="s">
        <v>10</v>
      </c>
    </row>
    <row r="8" spans="1:2" x14ac:dyDescent="0.7">
      <c r="A8" s="6">
        <v>45776</v>
      </c>
      <c r="B8" t="s">
        <v>11</v>
      </c>
    </row>
    <row r="9" spans="1:2" x14ac:dyDescent="0.7">
      <c r="A9" s="6">
        <v>45780</v>
      </c>
      <c r="B9" t="s">
        <v>12</v>
      </c>
    </row>
    <row r="10" spans="1:2" x14ac:dyDescent="0.7">
      <c r="A10" s="6">
        <v>45781</v>
      </c>
      <c r="B10" t="s">
        <v>13</v>
      </c>
    </row>
    <row r="11" spans="1:2" x14ac:dyDescent="0.7">
      <c r="A11" s="6">
        <v>45782</v>
      </c>
      <c r="B11" t="s">
        <v>14</v>
      </c>
    </row>
    <row r="12" spans="1:2" x14ac:dyDescent="0.7">
      <c r="A12" s="6">
        <v>45783</v>
      </c>
      <c r="B12" t="s">
        <v>9</v>
      </c>
    </row>
    <row r="13" spans="1:2" x14ac:dyDescent="0.7">
      <c r="A13" s="6">
        <v>45859</v>
      </c>
      <c r="B13" t="s">
        <v>15</v>
      </c>
    </row>
    <row r="14" spans="1:2" x14ac:dyDescent="0.7">
      <c r="A14" s="6">
        <v>45880</v>
      </c>
      <c r="B14" t="s">
        <v>16</v>
      </c>
    </row>
    <row r="15" spans="1:2" x14ac:dyDescent="0.7">
      <c r="A15" s="6">
        <v>45915</v>
      </c>
      <c r="B15" t="s">
        <v>17</v>
      </c>
    </row>
    <row r="16" spans="1:2" x14ac:dyDescent="0.7">
      <c r="A16" s="6">
        <v>45923</v>
      </c>
      <c r="B16" t="s">
        <v>18</v>
      </c>
    </row>
    <row r="17" spans="1:2" x14ac:dyDescent="0.7">
      <c r="A17" s="6">
        <v>45943</v>
      </c>
      <c r="B17" t="s">
        <v>19</v>
      </c>
    </row>
    <row r="18" spans="1:2" x14ac:dyDescent="0.7">
      <c r="A18" s="6">
        <v>45964</v>
      </c>
      <c r="B18" t="s">
        <v>20</v>
      </c>
    </row>
    <row r="19" spans="1:2" x14ac:dyDescent="0.7">
      <c r="A19" s="6">
        <v>45984</v>
      </c>
      <c r="B19" t="s">
        <v>21</v>
      </c>
    </row>
    <row r="20" spans="1:2" x14ac:dyDescent="0.7">
      <c r="A20" s="6">
        <v>45985</v>
      </c>
      <c r="B20" t="s">
        <v>9</v>
      </c>
    </row>
    <row r="23" spans="1:2" x14ac:dyDescent="0.7">
      <c r="A23" s="6"/>
    </row>
    <row r="24" spans="1:2" x14ac:dyDescent="0.7">
      <c r="A24" s="6"/>
    </row>
    <row r="25" spans="1:2" x14ac:dyDescent="0.7">
      <c r="A25" s="6"/>
    </row>
    <row r="26" spans="1:2" x14ac:dyDescent="0.7">
      <c r="A26" s="6"/>
    </row>
    <row r="27" spans="1:2" x14ac:dyDescent="0.7">
      <c r="A27" s="6"/>
    </row>
    <row r="28" spans="1:2" x14ac:dyDescent="0.7">
      <c r="A28" s="6"/>
    </row>
    <row r="29" spans="1:2" x14ac:dyDescent="0.7">
      <c r="A29" s="6"/>
    </row>
    <row r="30" spans="1:2" x14ac:dyDescent="0.7">
      <c r="A30" s="6"/>
    </row>
    <row r="31" spans="1:2" x14ac:dyDescent="0.7">
      <c r="A31" s="6"/>
    </row>
    <row r="32" spans="1:2" x14ac:dyDescent="0.7">
      <c r="A32" s="6"/>
    </row>
    <row r="33" spans="1:1" x14ac:dyDescent="0.7">
      <c r="A33" s="6"/>
    </row>
    <row r="34" spans="1:1" x14ac:dyDescent="0.7">
      <c r="A34" s="6"/>
    </row>
    <row r="35" spans="1:1" x14ac:dyDescent="0.7">
      <c r="A35" s="6"/>
    </row>
    <row r="36" spans="1:1" x14ac:dyDescent="0.7">
      <c r="A36" s="6"/>
    </row>
    <row r="37" spans="1:1" x14ac:dyDescent="0.7">
      <c r="A37" s="6"/>
    </row>
    <row r="38" spans="1:1" x14ac:dyDescent="0.7">
      <c r="A38" s="6"/>
    </row>
    <row r="39" spans="1:1" x14ac:dyDescent="0.7">
      <c r="A39" s="6"/>
    </row>
    <row r="40" spans="1:1" x14ac:dyDescent="0.7">
      <c r="A40" s="6"/>
    </row>
    <row r="41" spans="1:1" x14ac:dyDescent="0.7">
      <c r="A41" s="6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売上目標 テンプレート</vt:lpstr>
      <vt:lpstr>祝日</vt:lpstr>
      <vt:lpstr>'売上目標 テンプレート'!Print_Area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2025-02-07T08:11:20Z</dcterms:created>
  <dcterms:modified xsi:type="dcterms:W3CDTF">2025-02-13T06:21:47Z</dcterms:modified>
  <cp:category/>
  <cp:contentStatus/>
</cp:coreProperties>
</file>