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chi.mari\Downloads\"/>
    </mc:Choice>
  </mc:AlternateContent>
  <xr:revisionPtr revIDLastSave="0" documentId="13_ncr:1_{FA42D451-E01A-4659-B3D8-6F1F623C1A7C}" xr6:coauthVersionLast="46" xr6:coauthVersionMax="47" xr10:uidLastSave="{00000000-0000-0000-0000-000000000000}"/>
  <bookViews>
    <workbookView xWindow="-120" yWindow="-120" windowWidth="29040" windowHeight="15840" activeTab="1" xr2:uid="{AF030F18-1DA9-4562-8C97-C86DA9D57A29}"/>
  </bookViews>
  <sheets>
    <sheet name="未払金元帳" sheetId="11" r:id="rId1"/>
    <sheet name="未払金の総勘定元帳の記載例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4" l="1"/>
  <c r="H27" i="14"/>
  <c r="H28" i="14" s="1"/>
  <c r="I27" i="14"/>
  <c r="J4" i="14" l="1"/>
  <c r="I17" i="14"/>
  <c r="I28" i="14" s="1"/>
  <c r="J5" i="14"/>
  <c r="J6" i="14" s="1"/>
  <c r="J7" i="14" l="1"/>
  <c r="J8" i="14" s="1"/>
  <c r="J9" i="14" s="1"/>
  <c r="J10" i="14" s="1"/>
  <c r="J11" i="14" s="1"/>
  <c r="J12" i="14" s="1"/>
  <c r="J13" i="14" s="1"/>
  <c r="J14" i="14" s="1"/>
  <c r="J15" i="14" s="1"/>
  <c r="J16" i="14" l="1"/>
  <c r="J18" i="14" s="1"/>
  <c r="J19" i="14" s="1"/>
  <c r="J20" i="14" s="1"/>
  <c r="J21" i="14" s="1"/>
  <c r="J22" i="14" s="1"/>
  <c r="J23" i="14" s="1"/>
  <c r="J24" i="14" s="1"/>
  <c r="J25" i="14" s="1"/>
  <c r="J26" i="14" s="1"/>
  <c r="J29" i="14" s="1"/>
</calcChain>
</file>

<file path=xl/sharedStrings.xml><?xml version="1.0" encoding="utf-8"?>
<sst xmlns="http://schemas.openxmlformats.org/spreadsheetml/2006/main" count="95" uniqueCount="50">
  <si>
    <t>摘要</t>
  </si>
  <si>
    <t>借方</t>
  </si>
  <si>
    <t>貸方</t>
  </si>
  <si>
    <t>残高</t>
  </si>
  <si>
    <t>水道</t>
  </si>
  <si>
    <t>ｽｲﾄﾞｳ</t>
  </si>
  <si>
    <t>ガス</t>
  </si>
  <si>
    <t>ｶﾞｽﾘｮｳｷﾝ</t>
  </si>
  <si>
    <t>電気</t>
  </si>
  <si>
    <t>新聞図書費</t>
  </si>
  <si>
    <t>日付</t>
  </si>
  <si>
    <t>取引No</t>
    <phoneticPr fontId="1"/>
  </si>
  <si>
    <t>補助科目</t>
  </si>
  <si>
    <t>相手科目</t>
    <phoneticPr fontId="1"/>
  </si>
  <si>
    <t>未払金</t>
    <rPh sb="0" eb="3">
      <t>ミバライキン</t>
    </rPh>
    <phoneticPr fontId="1"/>
  </si>
  <si>
    <t>インターネット</t>
  </si>
  <si>
    <t>水道光熱費</t>
  </si>
  <si>
    <t>通信費</t>
  </si>
  <si>
    <t>普通預金</t>
    <phoneticPr fontId="1"/>
  </si>
  <si>
    <t>前期繰越</t>
    <rPh sb="0" eb="4">
      <t>ゼンキクリコシ</t>
    </rPh>
    <phoneticPr fontId="1"/>
  </si>
  <si>
    <t>A棟</t>
    <rPh sb="1" eb="2">
      <t>トウ</t>
    </rPh>
    <phoneticPr fontId="1"/>
  </si>
  <si>
    <t>B棟　東館</t>
    <rPh sb="1" eb="2">
      <t>トウ</t>
    </rPh>
    <rPh sb="3" eb="4">
      <t>ヒガシ</t>
    </rPh>
    <rPh sb="4" eb="5">
      <t>カン</t>
    </rPh>
    <phoneticPr fontId="1"/>
  </si>
  <si>
    <t>B棟　西館</t>
    <rPh sb="1" eb="2">
      <t>トウ</t>
    </rPh>
    <rPh sb="3" eb="5">
      <t>ニシダテ</t>
    </rPh>
    <rPh sb="4" eb="5">
      <t>カン</t>
    </rPh>
    <phoneticPr fontId="1"/>
  </si>
  <si>
    <t>水道</t>
    <phoneticPr fontId="1"/>
  </si>
  <si>
    <t>クラウド銀行
（花花支店）</t>
    <rPh sb="4" eb="6">
      <t>ギンコウ</t>
    </rPh>
    <rPh sb="8" eb="10">
      <t>ハナハナ</t>
    </rPh>
    <rPh sb="10" eb="12">
      <t>シテン</t>
    </rPh>
    <phoneticPr fontId="1"/>
  </si>
  <si>
    <t>ガス</t>
    <phoneticPr fontId="1"/>
  </si>
  <si>
    <t>消耗品費</t>
    <rPh sb="0" eb="4">
      <t>ショウモウヒンヒ</t>
    </rPh>
    <phoneticPr fontId="1"/>
  </si>
  <si>
    <t>事務消耗品</t>
    <rPh sb="0" eb="5">
      <t>ジムショウモウヒン</t>
    </rPh>
    <phoneticPr fontId="1"/>
  </si>
  <si>
    <t>通信費</t>
    <phoneticPr fontId="1"/>
  </si>
  <si>
    <t>○○新聞</t>
    <rPh sb="2" eb="4">
      <t>シンブン</t>
    </rPh>
    <phoneticPr fontId="1"/>
  </si>
  <si>
    <t>ｼﾝﾌﾞﾝｹﾞﾂｶﾞｸﾘｮｳ</t>
    <phoneticPr fontId="1"/>
  </si>
  <si>
    <t>ガムテープ</t>
    <phoneticPr fontId="1"/>
  </si>
  <si>
    <t>相手補助科目</t>
    <rPh sb="0" eb="2">
      <t>アイテ</t>
    </rPh>
    <phoneticPr fontId="1"/>
  </si>
  <si>
    <t>相手勘定科目</t>
    <rPh sb="2" eb="4">
      <t>カンジョウ</t>
    </rPh>
    <phoneticPr fontId="1"/>
  </si>
  <si>
    <t>4月度総合振込</t>
    <rPh sb="1" eb="3">
      <t>ガツド</t>
    </rPh>
    <rPh sb="3" eb="5">
      <t>ソウゴウ</t>
    </rPh>
    <rPh sb="5" eb="7">
      <t>フリコミ</t>
    </rPh>
    <phoneticPr fontId="1"/>
  </si>
  <si>
    <t>レンタル料</t>
    <rPh sb="4" eb="5">
      <t>リョウ</t>
    </rPh>
    <phoneticPr fontId="1"/>
  </si>
  <si>
    <t>その他</t>
    <rPh sb="2" eb="3">
      <t>タ</t>
    </rPh>
    <phoneticPr fontId="1"/>
  </si>
  <si>
    <t>自転車利用　営業部○○氏用</t>
    <rPh sb="0" eb="3">
      <t>ジテンシャ</t>
    </rPh>
    <rPh sb="3" eb="5">
      <t>リヨウ</t>
    </rPh>
    <rPh sb="6" eb="9">
      <t>エイギョウブ</t>
    </rPh>
    <rPh sb="11" eb="12">
      <t>シ</t>
    </rPh>
    <rPh sb="12" eb="13">
      <t>ヨウ</t>
    </rPh>
    <phoneticPr fontId="1"/>
  </si>
  <si>
    <t>【当期累計額】</t>
    <rPh sb="1" eb="6">
      <t>トウキルイケイガク</t>
    </rPh>
    <phoneticPr fontId="1"/>
  </si>
  <si>
    <t>２月度総合振込</t>
    <rPh sb="1" eb="3">
      <t>ガツド</t>
    </rPh>
    <rPh sb="3" eb="5">
      <t>ソウゴウ</t>
    </rPh>
    <rPh sb="5" eb="7">
      <t>フリコミ</t>
    </rPh>
    <phoneticPr fontId="1"/>
  </si>
  <si>
    <t>【１月計】</t>
    <phoneticPr fontId="1"/>
  </si>
  <si>
    <t>【２月計】</t>
    <phoneticPr fontId="1"/>
  </si>
  <si>
    <t>レンタル料</t>
    <rPh sb="4" eb="5">
      <t>リョウ</t>
    </rPh>
    <phoneticPr fontId="1"/>
  </si>
  <si>
    <t>パソコンレンタル</t>
    <phoneticPr fontId="1"/>
  </si>
  <si>
    <t>営業部7台分　１月度</t>
    <rPh sb="0" eb="3">
      <t>エイギョウブ</t>
    </rPh>
    <rPh sb="4" eb="5">
      <t>ダイ</t>
    </rPh>
    <rPh sb="5" eb="6">
      <t>ブン</t>
    </rPh>
    <rPh sb="8" eb="10">
      <t>ガツド</t>
    </rPh>
    <phoneticPr fontId="1"/>
  </si>
  <si>
    <t>インターネット回線料　12月利用分</t>
    <rPh sb="7" eb="10">
      <t>カイセンリョウ</t>
    </rPh>
    <rPh sb="13" eb="16">
      <t>ガツリヨウ</t>
    </rPh>
    <rPh sb="16" eb="17">
      <t>ブン</t>
    </rPh>
    <phoneticPr fontId="1"/>
  </si>
  <si>
    <t>諸口</t>
    <rPh sb="0" eb="2">
      <t>ショグチ</t>
    </rPh>
    <phoneticPr fontId="1"/>
  </si>
  <si>
    <t>12ｶﾞﾂﾌﾞﾝ</t>
    <phoneticPr fontId="1"/>
  </si>
  <si>
    <t>インターネット回線料　２月利用分</t>
    <rPh sb="7" eb="10">
      <t>カイセンリョウ</t>
    </rPh>
    <rPh sb="12" eb="15">
      <t>ガツリヨウ</t>
    </rPh>
    <rPh sb="15" eb="16">
      <t>ブン</t>
    </rPh>
    <phoneticPr fontId="1"/>
  </si>
  <si>
    <t>１ｶﾞﾂﾌﾞﾝ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</si>
</sst>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rgb="FF000000"/>
      <name val="Times New Roman"/>
      <family val="1"/>
    </font>
    <font>
      <sz val="12"/>
      <color rgb="FF000000"/>
      <name val="Meiryo UI"/>
      <family val="3"/>
      <charset val="128"/>
    </font>
    <font>
      <sz val="7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</cellStyleXfs>
  <cellXfs count="56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56" fontId="7" fillId="0" borderId="1" xfId="0" applyNumberFormat="1" applyFont="1" applyBorder="1" applyAlignment="1">
      <alignment horizontal="center" vertical="center" wrapText="1"/>
    </xf>
    <xf numFmtId="13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7" fillId="2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56" fontId="5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right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8" fontId="7" fillId="0" borderId="1" xfId="1" applyFont="1" applyFill="1" applyBorder="1" applyAlignment="1">
      <alignment horizontal="justify" vertical="center" wrapText="1"/>
    </xf>
    <xf numFmtId="38" fontId="7" fillId="0" borderId="1" xfId="1" applyFont="1" applyFill="1" applyBorder="1" applyAlignment="1">
      <alignment horizontal="right" vertical="center" wrapText="1"/>
    </xf>
    <xf numFmtId="38" fontId="7" fillId="0" borderId="1" xfId="1" applyFont="1" applyFill="1" applyBorder="1" applyAlignment="1">
      <alignment vertical="center" wrapText="1"/>
    </xf>
    <xf numFmtId="38" fontId="7" fillId="0" borderId="1" xfId="1" applyFont="1" applyBorder="1" applyAlignment="1">
      <alignment horizontal="justify" vertical="center" wrapText="1"/>
    </xf>
    <xf numFmtId="38" fontId="7" fillId="0" borderId="1" xfId="1" applyFont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/>
    </xf>
    <xf numFmtId="38" fontId="7" fillId="3" borderId="1" xfId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7" fillId="4" borderId="1" xfId="0" applyNumberFormat="1" applyFont="1" applyFill="1" applyBorder="1" applyAlignment="1">
      <alignment vertical="center" wrapText="1"/>
    </xf>
    <xf numFmtId="38" fontId="7" fillId="5" borderId="1" xfId="1" applyFont="1" applyFill="1" applyBorder="1" applyAlignment="1">
      <alignment horizontal="right" vertical="center" wrapText="1"/>
    </xf>
    <xf numFmtId="0" fontId="7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</cellXfs>
  <cellStyles count="3">
    <cellStyle name="桁区切り" xfId="1" builtinId="6"/>
    <cellStyle name="標準" xfId="0" builtinId="0"/>
    <cellStyle name="標準 2" xfId="2" xr:uid="{08E577AF-D5E9-4538-9FC9-885FC21AEA57}"/>
  </cellStyles>
  <dxfs count="0"/>
  <tableStyles count="0" defaultTableStyle="TableStyleMedium2" defaultPivotStyle="PivotStyleLight16"/>
  <colors>
    <mruColors>
      <color rgb="FFFFFFCC"/>
      <color rgb="FFCCFFCC"/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2</xdr:row>
      <xdr:rowOff>219075</xdr:rowOff>
    </xdr:from>
    <xdr:to>
      <xdr:col>12</xdr:col>
      <xdr:colOff>514350</xdr:colOff>
      <xdr:row>6</xdr:row>
      <xdr:rowOff>28575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DD046A5-A2A5-4FE5-9A71-A0D4A072A3F6}"/>
            </a:ext>
          </a:extLst>
        </xdr:cNvPr>
        <xdr:cNvSpPr/>
      </xdr:nvSpPr>
      <xdr:spPr>
        <a:xfrm>
          <a:off x="7810500" y="609600"/>
          <a:ext cx="1524000" cy="923925"/>
        </a:xfrm>
        <a:prstGeom prst="wedgeRectCallout">
          <a:avLst>
            <a:gd name="adj1" fmla="val -74626"/>
            <a:gd name="adj2" fmla="val -361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色のついたセルには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IF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文を含んだ計算式を入れていますが、計算結果を入れても問題ありません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6</xdr:col>
      <xdr:colOff>400050</xdr:colOff>
      <xdr:row>10</xdr:row>
      <xdr:rowOff>161925</xdr:rowOff>
    </xdr:from>
    <xdr:to>
      <xdr:col>8</xdr:col>
      <xdr:colOff>514350</xdr:colOff>
      <xdr:row>14</xdr:row>
      <xdr:rowOff>85725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99B39056-23BE-41AD-87CE-659F61FC420A}"/>
            </a:ext>
          </a:extLst>
        </xdr:cNvPr>
        <xdr:cNvSpPr/>
      </xdr:nvSpPr>
      <xdr:spPr>
        <a:xfrm>
          <a:off x="4772025" y="3286125"/>
          <a:ext cx="1524000" cy="952500"/>
        </a:xfrm>
        <a:prstGeom prst="wedgeRectCallout">
          <a:avLst>
            <a:gd name="adj1" fmla="val 32874"/>
            <a:gd name="adj2" fmla="val 648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負債科目は貸方に増加額、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借方に減少額の月計をそれぞれ記載します。</a:t>
          </a:r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0</xdr:row>
      <xdr:rowOff>47625</xdr:rowOff>
    </xdr:from>
    <xdr:to>
      <xdr:col>9</xdr:col>
      <xdr:colOff>104775</xdr:colOff>
      <xdr:row>0</xdr:row>
      <xdr:rowOff>762000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41014BB-792D-4DC1-AFC9-01601EC2D2E0}"/>
            </a:ext>
          </a:extLst>
        </xdr:cNvPr>
        <xdr:cNvSpPr/>
      </xdr:nvSpPr>
      <xdr:spPr>
        <a:xfrm>
          <a:off x="5162550" y="47625"/>
          <a:ext cx="1524000" cy="714375"/>
        </a:xfrm>
        <a:prstGeom prst="wedgeRectCallout">
          <a:avLst>
            <a:gd name="adj1" fmla="val 46624"/>
            <a:gd name="adj2" fmla="val 765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貸借対照表に表示される科目は必ず、前期繰越を確認します。</a:t>
          </a:r>
        </a:p>
      </xdr:txBody>
    </xdr:sp>
    <xdr:clientData/>
  </xdr:twoCellAnchor>
  <xdr:twoCellAnchor>
    <xdr:from>
      <xdr:col>3</xdr:col>
      <xdr:colOff>838200</xdr:colOff>
      <xdr:row>4</xdr:row>
      <xdr:rowOff>323850</xdr:rowOff>
    </xdr:from>
    <xdr:to>
      <xdr:col>5</xdr:col>
      <xdr:colOff>523875</xdr:colOff>
      <xdr:row>9</xdr:row>
      <xdr:rowOff>28575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FBD48D83-8F9C-4A01-A08B-6D171CB81AEB}"/>
            </a:ext>
          </a:extLst>
        </xdr:cNvPr>
        <xdr:cNvSpPr/>
      </xdr:nvSpPr>
      <xdr:spPr>
        <a:xfrm>
          <a:off x="3048000" y="1228725"/>
          <a:ext cx="1162050" cy="10763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114300</xdr:colOff>
      <xdr:row>5</xdr:row>
      <xdr:rowOff>85725</xdr:rowOff>
    </xdr:from>
    <xdr:to>
      <xdr:col>8</xdr:col>
      <xdr:colOff>228600</xdr:colOff>
      <xdr:row>8</xdr:row>
      <xdr:rowOff>9525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0C51C4F-C7AC-438C-B787-CC2234E1B155}"/>
            </a:ext>
          </a:extLst>
        </xdr:cNvPr>
        <xdr:cNvSpPr/>
      </xdr:nvSpPr>
      <xdr:spPr>
        <a:xfrm>
          <a:off x="4486275" y="1333500"/>
          <a:ext cx="1524000" cy="695325"/>
        </a:xfrm>
        <a:prstGeom prst="wedgeRectCallout">
          <a:avLst>
            <a:gd name="adj1" fmla="val -74001"/>
            <a:gd name="adj2" fmla="val 127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データを取得できる場合には、データをそのまま記載してもよい。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6</xdr:row>
      <xdr:rowOff>28574</xdr:rowOff>
    </xdr:from>
    <xdr:to>
      <xdr:col>3</xdr:col>
      <xdr:colOff>95250</xdr:colOff>
      <xdr:row>10</xdr:row>
      <xdr:rowOff>171449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5694D995-3445-4B31-B161-6D123283E2D3}"/>
            </a:ext>
          </a:extLst>
        </xdr:cNvPr>
        <xdr:cNvSpPr/>
      </xdr:nvSpPr>
      <xdr:spPr>
        <a:xfrm>
          <a:off x="781050" y="2124074"/>
          <a:ext cx="1524000" cy="1171575"/>
        </a:xfrm>
        <a:prstGeom prst="wedgeRectCallout">
          <a:avLst>
            <a:gd name="adj1" fmla="val 42249"/>
            <a:gd name="adj2" fmla="val -707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この場合は、補助科目に銀行名と支店名の両方を使っているが、勘定科目をクラウド銀行普通口座等にして、補助科目を花花支店としてもよい。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28574</xdr:colOff>
      <xdr:row>0</xdr:row>
      <xdr:rowOff>752474</xdr:rowOff>
    </xdr:from>
    <xdr:to>
      <xdr:col>4</xdr:col>
      <xdr:colOff>28575</xdr:colOff>
      <xdr:row>2</xdr:row>
      <xdr:rowOff>47624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B8E70CB9-EE7E-47FD-9751-56FD5A9A14ED}"/>
            </a:ext>
          </a:extLst>
        </xdr:cNvPr>
        <xdr:cNvSpPr/>
      </xdr:nvSpPr>
      <xdr:spPr>
        <a:xfrm>
          <a:off x="1419224" y="752474"/>
          <a:ext cx="1666876" cy="27622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190500</xdr:colOff>
      <xdr:row>0</xdr:row>
      <xdr:rowOff>742950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1A57C6E-BB43-4461-B26B-EA5F48BEAFFC}"/>
            </a:ext>
          </a:extLst>
        </xdr:cNvPr>
        <xdr:cNvSpPr/>
      </xdr:nvSpPr>
      <xdr:spPr>
        <a:xfrm>
          <a:off x="57150" y="47625"/>
          <a:ext cx="1524000" cy="695325"/>
        </a:xfrm>
        <a:prstGeom prst="wedgeRectCallout">
          <a:avLst>
            <a:gd name="adj1" fmla="val 37874"/>
            <a:gd name="adj2" fmla="val 634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相手補助科目の記入に手数がかかる場合には、省略してもよい。</a:t>
          </a:r>
          <a:endParaRPr kumimoji="1" lang="ja-JP" altLang="en-US" sz="1100"/>
        </a:p>
      </xdr:txBody>
    </xdr:sp>
    <xdr:clientData/>
  </xdr:twoCellAnchor>
  <xdr:twoCellAnchor>
    <xdr:from>
      <xdr:col>1</xdr:col>
      <xdr:colOff>666749</xdr:colOff>
      <xdr:row>4</xdr:row>
      <xdr:rowOff>9524</xdr:rowOff>
    </xdr:from>
    <xdr:to>
      <xdr:col>3</xdr:col>
      <xdr:colOff>828675</xdr:colOff>
      <xdr:row>5</xdr:row>
      <xdr:rowOff>19050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F94B0B7D-926A-4C79-8F11-5E3FF4467E51}"/>
            </a:ext>
          </a:extLst>
        </xdr:cNvPr>
        <xdr:cNvSpPr/>
      </xdr:nvSpPr>
      <xdr:spPr>
        <a:xfrm>
          <a:off x="1371599" y="1504949"/>
          <a:ext cx="1666876" cy="35242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333374</xdr:colOff>
      <xdr:row>12</xdr:row>
      <xdr:rowOff>228600</xdr:rowOff>
    </xdr:from>
    <xdr:to>
      <xdr:col>6</xdr:col>
      <xdr:colOff>342899</xdr:colOff>
      <xdr:row>14</xdr:row>
      <xdr:rowOff>47626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61AF36A1-83FD-415A-9529-C1F83BDEE07D}"/>
            </a:ext>
          </a:extLst>
        </xdr:cNvPr>
        <xdr:cNvSpPr/>
      </xdr:nvSpPr>
      <xdr:spPr>
        <a:xfrm>
          <a:off x="4019549" y="3867150"/>
          <a:ext cx="695325" cy="33337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628650</xdr:colOff>
      <xdr:row>12</xdr:row>
      <xdr:rowOff>123825</xdr:rowOff>
    </xdr:from>
    <xdr:to>
      <xdr:col>4</xdr:col>
      <xdr:colOff>485775</xdr:colOff>
      <xdr:row>15</xdr:row>
      <xdr:rowOff>85725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F2962223-1E2A-433C-BEE5-BD7AD8F0BB8F}"/>
            </a:ext>
          </a:extLst>
        </xdr:cNvPr>
        <xdr:cNvSpPr/>
      </xdr:nvSpPr>
      <xdr:spPr>
        <a:xfrm>
          <a:off x="2019300" y="3762375"/>
          <a:ext cx="1524000" cy="733425"/>
        </a:xfrm>
        <a:prstGeom prst="wedgeRectCallout">
          <a:avLst>
            <a:gd name="adj1" fmla="val 81624"/>
            <a:gd name="adj2" fmla="val -1945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毎月サイクリックに発生する場合には、〇月分等を補記してわかりやすくしておく。</a:t>
          </a:r>
        </a:p>
      </xdr:txBody>
    </xdr:sp>
    <xdr:clientData/>
  </xdr:twoCellAnchor>
  <xdr:twoCellAnchor>
    <xdr:from>
      <xdr:col>7</xdr:col>
      <xdr:colOff>19049</xdr:colOff>
      <xdr:row>19</xdr:row>
      <xdr:rowOff>219076</xdr:rowOff>
    </xdr:from>
    <xdr:to>
      <xdr:col>8</xdr:col>
      <xdr:colOff>47624</xdr:colOff>
      <xdr:row>21</xdr:row>
      <xdr:rowOff>38100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75539C1-3CE2-45E3-BEDC-67B4442A96B9}"/>
            </a:ext>
          </a:extLst>
        </xdr:cNvPr>
        <xdr:cNvSpPr/>
      </xdr:nvSpPr>
      <xdr:spPr>
        <a:xfrm>
          <a:off x="4981574" y="5143501"/>
          <a:ext cx="847725" cy="33337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16</xdr:row>
      <xdr:rowOff>219075</xdr:rowOff>
    </xdr:from>
    <xdr:to>
      <xdr:col>6</xdr:col>
      <xdr:colOff>352425</xdr:colOff>
      <xdr:row>20</xdr:row>
      <xdr:rowOff>57150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6C4E5025-C960-49C4-A3A5-A70A6DC41B6C}"/>
            </a:ext>
          </a:extLst>
        </xdr:cNvPr>
        <xdr:cNvSpPr/>
      </xdr:nvSpPr>
      <xdr:spPr>
        <a:xfrm>
          <a:off x="3200400" y="4371975"/>
          <a:ext cx="1524000" cy="866775"/>
        </a:xfrm>
        <a:prstGeom prst="wedgeRectCallout">
          <a:avLst>
            <a:gd name="adj1" fmla="val 64124"/>
            <a:gd name="adj2" fmla="val 4595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月次の振込に利用した請求書等はまとめて保管しておき、取引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等を記載しておく。元帳と書類のひもづけをする。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304800</xdr:colOff>
      <xdr:row>25</xdr:row>
      <xdr:rowOff>247651</xdr:rowOff>
    </xdr:from>
    <xdr:to>
      <xdr:col>5</xdr:col>
      <xdr:colOff>352425</xdr:colOff>
      <xdr:row>27</xdr:row>
      <xdr:rowOff>228601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6B62CA77-D76F-4AFF-BF45-45C10B593589}"/>
            </a:ext>
          </a:extLst>
        </xdr:cNvPr>
        <xdr:cNvSpPr/>
      </xdr:nvSpPr>
      <xdr:spPr>
        <a:xfrm>
          <a:off x="2514600" y="6715126"/>
          <a:ext cx="1524000" cy="495300"/>
        </a:xfrm>
        <a:prstGeom prst="wedgeRectCallout">
          <a:avLst>
            <a:gd name="adj1" fmla="val 65374"/>
            <a:gd name="adj2" fmla="val 267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当月までの累計額などを入れてもよい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790574</xdr:colOff>
      <xdr:row>1</xdr:row>
      <xdr:rowOff>142876</xdr:rowOff>
    </xdr:from>
    <xdr:to>
      <xdr:col>10</xdr:col>
      <xdr:colOff>9524</xdr:colOff>
      <xdr:row>3</xdr:row>
      <xdr:rowOff>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9F76EF00-12DD-464F-B759-9A279DF261DA}"/>
            </a:ext>
          </a:extLst>
        </xdr:cNvPr>
        <xdr:cNvSpPr/>
      </xdr:nvSpPr>
      <xdr:spPr>
        <a:xfrm>
          <a:off x="6572249" y="942976"/>
          <a:ext cx="885825" cy="295274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C509-5D7A-48CF-94C3-A53C10CEFC6A}">
  <dimension ref="A1:J30"/>
  <sheetViews>
    <sheetView workbookViewId="0">
      <selection activeCell="A2" sqref="A2"/>
    </sheetView>
  </sheetViews>
  <sheetFormatPr defaultRowHeight="14.25" x14ac:dyDescent="0.25"/>
  <cols>
    <col min="1" max="1" width="9.25" style="1" bestFit="1" customWidth="1"/>
    <col min="2" max="2" width="9" style="3"/>
    <col min="3" max="3" width="8.5" style="2" customWidth="1"/>
    <col min="4" max="4" width="9" style="2" bestFit="1" customWidth="1"/>
    <col min="5" max="6" width="9" style="2"/>
    <col min="7" max="7" width="7.75" style="2" customWidth="1"/>
    <col min="8" max="8" width="10.75" style="2" customWidth="1"/>
    <col min="9" max="9" width="10.5" style="18" customWidth="1"/>
    <col min="10" max="10" width="11.375" style="2" customWidth="1"/>
  </cols>
  <sheetData>
    <row r="1" spans="1:10" ht="16.5" x14ac:dyDescent="0.2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6" t="s">
        <v>11</v>
      </c>
      <c r="B2" s="4" t="s">
        <v>10</v>
      </c>
      <c r="C2" s="5" t="s">
        <v>13</v>
      </c>
      <c r="D2" s="5" t="s">
        <v>12</v>
      </c>
      <c r="E2" s="51" t="s">
        <v>0</v>
      </c>
      <c r="F2" s="52"/>
      <c r="G2" s="53"/>
      <c r="H2" s="4" t="s">
        <v>1</v>
      </c>
      <c r="I2" s="4" t="s">
        <v>2</v>
      </c>
      <c r="J2" s="4" t="s">
        <v>3</v>
      </c>
    </row>
    <row r="3" spans="1:10" ht="20.25" customHeight="1" x14ac:dyDescent="0.25">
      <c r="A3" s="21"/>
      <c r="B3" s="22"/>
      <c r="C3" s="23"/>
      <c r="D3" s="23"/>
      <c r="E3" s="24"/>
      <c r="F3" s="25"/>
      <c r="G3" s="26"/>
      <c r="H3" s="23"/>
      <c r="I3" s="27"/>
      <c r="J3" s="27"/>
    </row>
    <row r="4" spans="1:10" ht="20.25" customHeight="1" x14ac:dyDescent="0.25">
      <c r="A4" s="22"/>
      <c r="B4" s="28"/>
      <c r="C4" s="29"/>
      <c r="D4" s="29"/>
      <c r="E4" s="30"/>
      <c r="F4" s="31"/>
      <c r="G4" s="32"/>
      <c r="H4" s="29"/>
      <c r="I4" s="33"/>
      <c r="J4" s="34"/>
    </row>
    <row r="5" spans="1:10" ht="20.25" customHeight="1" x14ac:dyDescent="0.25">
      <c r="A5" s="22"/>
      <c r="B5" s="28"/>
      <c r="C5" s="29"/>
      <c r="D5" s="29"/>
      <c r="E5" s="30"/>
      <c r="F5" s="31"/>
      <c r="G5" s="32"/>
      <c r="H5" s="29"/>
      <c r="I5" s="33"/>
      <c r="J5" s="34"/>
    </row>
    <row r="6" spans="1:10" ht="20.25" customHeight="1" x14ac:dyDescent="0.25">
      <c r="A6" s="22"/>
      <c r="B6" s="28"/>
      <c r="C6" s="29"/>
      <c r="D6" s="29"/>
      <c r="E6" s="30"/>
      <c r="F6" s="31"/>
      <c r="G6" s="32"/>
      <c r="H6" s="29"/>
      <c r="I6" s="33"/>
      <c r="J6" s="34"/>
    </row>
    <row r="7" spans="1:10" ht="20.25" customHeight="1" x14ac:dyDescent="0.25">
      <c r="A7" s="22"/>
      <c r="B7" s="28"/>
      <c r="C7" s="29"/>
      <c r="D7" s="29"/>
      <c r="E7" s="30"/>
      <c r="F7" s="31"/>
      <c r="G7" s="32"/>
      <c r="H7" s="29"/>
      <c r="I7" s="33"/>
      <c r="J7" s="34"/>
    </row>
    <row r="8" spans="1:10" ht="20.25" customHeight="1" x14ac:dyDescent="0.25">
      <c r="A8" s="22"/>
      <c r="B8" s="28"/>
      <c r="C8" s="29"/>
      <c r="D8" s="29"/>
      <c r="E8" s="30"/>
      <c r="F8" s="31"/>
      <c r="G8" s="32"/>
      <c r="H8" s="29"/>
      <c r="I8" s="33"/>
      <c r="J8" s="34"/>
    </row>
    <row r="9" spans="1:10" ht="20.25" customHeight="1" x14ac:dyDescent="0.25">
      <c r="A9" s="22"/>
      <c r="B9" s="28"/>
      <c r="C9" s="29"/>
      <c r="D9" s="29"/>
      <c r="E9" s="30"/>
      <c r="F9" s="31"/>
      <c r="G9" s="32"/>
      <c r="H9" s="29"/>
      <c r="I9" s="33"/>
      <c r="J9" s="34"/>
    </row>
    <row r="10" spans="1:10" ht="20.25" customHeight="1" x14ac:dyDescent="0.25">
      <c r="A10" s="22"/>
      <c r="B10" s="28"/>
      <c r="C10" s="29"/>
      <c r="D10" s="29"/>
      <c r="E10" s="30"/>
      <c r="F10" s="31"/>
      <c r="G10" s="32"/>
      <c r="H10" s="29"/>
      <c r="I10" s="33"/>
      <c r="J10" s="34"/>
    </row>
    <row r="11" spans="1:10" ht="20.25" customHeight="1" x14ac:dyDescent="0.25">
      <c r="A11" s="4"/>
      <c r="B11" s="7"/>
      <c r="C11" s="5"/>
      <c r="D11" s="5"/>
      <c r="E11" s="9"/>
      <c r="F11" s="10"/>
      <c r="G11" s="11"/>
      <c r="H11" s="5"/>
      <c r="I11" s="16"/>
      <c r="J11" s="5"/>
    </row>
    <row r="12" spans="1:10" ht="20.25" customHeight="1" x14ac:dyDescent="0.25">
      <c r="A12" s="4"/>
      <c r="B12" s="4"/>
      <c r="C12" s="12"/>
      <c r="D12" s="12"/>
      <c r="E12" s="13"/>
      <c r="F12" s="14"/>
      <c r="G12" s="15"/>
      <c r="H12" s="12"/>
      <c r="I12" s="16"/>
      <c r="J12" s="17"/>
    </row>
    <row r="13" spans="1:10" ht="20.25" customHeight="1" x14ac:dyDescent="0.25">
      <c r="A13" s="4"/>
      <c r="B13" s="7"/>
      <c r="C13" s="12"/>
      <c r="D13" s="12"/>
      <c r="E13" s="13"/>
      <c r="F13" s="14"/>
      <c r="G13" s="15"/>
      <c r="H13" s="12"/>
      <c r="I13" s="16"/>
      <c r="J13" s="17"/>
    </row>
    <row r="14" spans="1:10" ht="20.25" customHeight="1" x14ac:dyDescent="0.25">
      <c r="A14" s="4"/>
      <c r="B14" s="7"/>
      <c r="C14" s="12"/>
      <c r="D14" s="12"/>
      <c r="E14" s="13"/>
      <c r="F14" s="14"/>
      <c r="G14" s="15"/>
      <c r="H14" s="12"/>
      <c r="I14" s="16"/>
      <c r="J14" s="17"/>
    </row>
    <row r="15" spans="1:10" ht="20.25" customHeight="1" x14ac:dyDescent="0.25">
      <c r="A15" s="8"/>
      <c r="B15" s="7"/>
      <c r="C15" s="5"/>
      <c r="D15" s="5"/>
      <c r="E15" s="9"/>
      <c r="F15" s="10"/>
      <c r="G15" s="11"/>
      <c r="H15" s="5"/>
      <c r="I15" s="16"/>
      <c r="J15" s="17"/>
    </row>
    <row r="16" spans="1:10" ht="20.25" customHeight="1" x14ac:dyDescent="0.25">
      <c r="A16" s="4"/>
      <c r="B16" s="8"/>
      <c r="C16" s="12"/>
      <c r="D16" s="12"/>
      <c r="E16" s="13"/>
      <c r="F16" s="14"/>
      <c r="G16" s="15"/>
      <c r="H16" s="12"/>
      <c r="I16" s="16"/>
      <c r="J16" s="17"/>
    </row>
    <row r="17" spans="1:10" ht="20.25" customHeight="1" x14ac:dyDescent="0.25">
      <c r="A17" s="4"/>
      <c r="B17" s="7"/>
      <c r="C17" s="12"/>
      <c r="D17" s="12"/>
      <c r="E17" s="13"/>
      <c r="F17" s="14"/>
      <c r="G17" s="15"/>
      <c r="H17" s="12"/>
      <c r="I17" s="16"/>
      <c r="J17" s="17"/>
    </row>
    <row r="18" spans="1:10" ht="20.25" customHeight="1" x14ac:dyDescent="0.25">
      <c r="A18" s="4"/>
      <c r="B18" s="7"/>
      <c r="C18" s="5"/>
      <c r="D18" s="5"/>
      <c r="E18" s="9"/>
      <c r="F18" s="10"/>
      <c r="G18" s="11"/>
      <c r="H18" s="5"/>
      <c r="I18" s="16"/>
      <c r="J18" s="5"/>
    </row>
    <row r="19" spans="1:10" ht="20.25" customHeight="1" x14ac:dyDescent="0.25">
      <c r="A19" s="4"/>
      <c r="B19" s="4"/>
      <c r="C19" s="12"/>
      <c r="D19" s="12"/>
      <c r="E19" s="13"/>
      <c r="F19" s="14"/>
      <c r="G19" s="15"/>
      <c r="H19" s="12"/>
      <c r="I19" s="16"/>
      <c r="J19" s="17"/>
    </row>
    <row r="20" spans="1:10" ht="20.25" customHeight="1" x14ac:dyDescent="0.25">
      <c r="A20" s="4"/>
      <c r="B20" s="7"/>
      <c r="C20" s="12"/>
      <c r="D20" s="12"/>
      <c r="E20" s="13"/>
      <c r="F20" s="14"/>
      <c r="G20" s="15"/>
      <c r="H20" s="12"/>
      <c r="I20" s="16"/>
      <c r="J20" s="17"/>
    </row>
    <row r="21" spans="1:10" ht="20.25" customHeight="1" x14ac:dyDescent="0.25">
      <c r="A21" s="4"/>
      <c r="B21" s="7"/>
      <c r="C21" s="12"/>
      <c r="D21" s="12"/>
      <c r="E21" s="13"/>
      <c r="F21" s="14"/>
      <c r="G21" s="15"/>
      <c r="H21" s="12"/>
      <c r="I21" s="16"/>
      <c r="J21" s="17"/>
    </row>
    <row r="22" spans="1:10" ht="20.25" customHeight="1" x14ac:dyDescent="0.25">
      <c r="A22" s="8"/>
      <c r="B22" s="7"/>
      <c r="C22" s="5"/>
      <c r="D22" s="5"/>
      <c r="E22" s="9"/>
      <c r="F22" s="10"/>
      <c r="G22" s="11"/>
      <c r="H22" s="5"/>
      <c r="I22" s="16"/>
      <c r="J22" s="16"/>
    </row>
    <row r="23" spans="1:10" ht="20.25" customHeight="1" x14ac:dyDescent="0.25">
      <c r="A23" s="4"/>
      <c r="B23" s="8"/>
      <c r="C23" s="12"/>
      <c r="D23" s="12"/>
      <c r="E23" s="13"/>
      <c r="F23" s="14"/>
      <c r="G23" s="15"/>
      <c r="H23" s="12"/>
      <c r="I23" s="16"/>
      <c r="J23" s="17"/>
    </row>
    <row r="24" spans="1:10" ht="20.25" customHeight="1" x14ac:dyDescent="0.25">
      <c r="A24" s="4"/>
      <c r="B24" s="7"/>
      <c r="C24" s="12"/>
      <c r="D24" s="12"/>
      <c r="E24" s="13"/>
      <c r="F24" s="14"/>
      <c r="G24" s="15"/>
      <c r="H24" s="12"/>
      <c r="I24" s="16"/>
      <c r="J24" s="17"/>
    </row>
    <row r="25" spans="1:10" ht="20.25" customHeight="1" x14ac:dyDescent="0.25">
      <c r="A25" s="4"/>
      <c r="B25" s="7"/>
      <c r="C25" s="5"/>
      <c r="D25" s="5"/>
      <c r="E25" s="9"/>
      <c r="F25" s="10"/>
      <c r="G25" s="11"/>
      <c r="H25" s="5"/>
      <c r="I25" s="16"/>
      <c r="J25" s="5"/>
    </row>
    <row r="26" spans="1:10" ht="20.25" customHeight="1" x14ac:dyDescent="0.25">
      <c r="A26" s="4"/>
      <c r="B26" s="4"/>
      <c r="C26" s="12"/>
      <c r="D26" s="12"/>
      <c r="E26" s="13"/>
      <c r="F26" s="14"/>
      <c r="G26" s="15"/>
      <c r="H26" s="12"/>
      <c r="I26" s="16"/>
      <c r="J26" s="17"/>
    </row>
    <row r="27" spans="1:10" ht="20.25" customHeight="1" x14ac:dyDescent="0.25">
      <c r="A27" s="4"/>
      <c r="B27" s="7"/>
      <c r="C27" s="12"/>
      <c r="D27" s="12"/>
      <c r="E27" s="13"/>
      <c r="F27" s="14"/>
      <c r="G27" s="15"/>
      <c r="H27" s="12"/>
      <c r="I27" s="16"/>
      <c r="J27" s="17"/>
    </row>
    <row r="28" spans="1:10" ht="20.25" customHeight="1" x14ac:dyDescent="0.25">
      <c r="A28" s="4"/>
      <c r="B28" s="7"/>
      <c r="C28" s="12"/>
      <c r="D28" s="12"/>
      <c r="E28" s="13"/>
      <c r="F28" s="14"/>
      <c r="G28" s="15"/>
      <c r="H28" s="12"/>
      <c r="I28" s="16"/>
      <c r="J28" s="17"/>
    </row>
    <row r="29" spans="1:10" ht="20.25" customHeight="1" x14ac:dyDescent="0.25">
      <c r="A29" s="8"/>
      <c r="B29" s="7"/>
      <c r="C29" s="5"/>
      <c r="D29" s="5"/>
      <c r="E29" s="9"/>
      <c r="F29" s="10"/>
      <c r="G29" s="11"/>
      <c r="H29" s="5"/>
      <c r="I29" s="16"/>
      <c r="J29" s="16"/>
    </row>
    <row r="30" spans="1:10" ht="20.25" customHeight="1" x14ac:dyDescent="0.25">
      <c r="A30" s="4"/>
      <c r="B30" s="8"/>
      <c r="C30" s="12"/>
      <c r="D30" s="12"/>
      <c r="E30" s="13"/>
      <c r="F30" s="14"/>
      <c r="G30" s="15"/>
      <c r="H30" s="12"/>
      <c r="I30" s="16"/>
      <c r="J30" s="17"/>
    </row>
  </sheetData>
  <mergeCells count="2">
    <mergeCell ref="A1:J1"/>
    <mergeCell ref="E2:G2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F69B-8791-43DC-80F7-B7CA3CE0C728}">
  <dimension ref="A1:J38"/>
  <sheetViews>
    <sheetView tabSelected="1" workbookViewId="0">
      <selection sqref="A1:J1"/>
    </sheetView>
  </sheetViews>
  <sheetFormatPr defaultRowHeight="14.25" x14ac:dyDescent="0.25"/>
  <cols>
    <col min="1" max="1" width="9.25" style="1" bestFit="1" customWidth="1"/>
    <col min="2" max="2" width="9" style="3"/>
    <col min="3" max="3" width="10.75" style="2" customWidth="1"/>
    <col min="4" max="4" width="11.125" style="2" customWidth="1"/>
    <col min="5" max="5" width="8.25" style="2" customWidth="1"/>
    <col min="6" max="6" width="9" style="2"/>
    <col min="7" max="7" width="7.75" style="2" customWidth="1"/>
    <col min="8" max="8" width="10.75" style="2" customWidth="1"/>
    <col min="9" max="9" width="10.5" style="18" customWidth="1"/>
    <col min="10" max="10" width="11.375" style="2" customWidth="1"/>
  </cols>
  <sheetData>
    <row r="1" spans="1:10" ht="63" customHeight="1" x14ac:dyDescent="0.2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6" t="s">
        <v>11</v>
      </c>
      <c r="B2" s="4" t="s">
        <v>10</v>
      </c>
      <c r="C2" s="4" t="s">
        <v>33</v>
      </c>
      <c r="D2" s="4" t="s">
        <v>32</v>
      </c>
      <c r="E2" s="51" t="s">
        <v>0</v>
      </c>
      <c r="F2" s="52"/>
      <c r="G2" s="53"/>
      <c r="H2" s="4" t="s">
        <v>1</v>
      </c>
      <c r="I2" s="4" t="s">
        <v>2</v>
      </c>
      <c r="J2" s="4" t="s">
        <v>3</v>
      </c>
    </row>
    <row r="3" spans="1:10" ht="20.25" customHeight="1" x14ac:dyDescent="0.25">
      <c r="A3" s="21"/>
      <c r="B3" s="22"/>
      <c r="C3" s="23"/>
      <c r="D3" s="23"/>
      <c r="E3" s="42" t="s">
        <v>19</v>
      </c>
      <c r="F3" s="25"/>
      <c r="G3" s="26"/>
      <c r="H3" s="35"/>
      <c r="I3" s="36"/>
      <c r="J3" s="36">
        <v>96812</v>
      </c>
    </row>
    <row r="4" spans="1:10" ht="20.25" customHeight="1" x14ac:dyDescent="0.25">
      <c r="A4" s="22">
        <v>2201</v>
      </c>
      <c r="B4" s="28">
        <v>44202</v>
      </c>
      <c r="C4" s="29" t="s">
        <v>16</v>
      </c>
      <c r="D4" s="29" t="s">
        <v>4</v>
      </c>
      <c r="E4" s="40" t="s">
        <v>4</v>
      </c>
      <c r="F4" s="31"/>
      <c r="G4" s="32"/>
      <c r="H4" s="37"/>
      <c r="I4" s="37">
        <v>2554</v>
      </c>
      <c r="J4" s="19">
        <f>IF(H4="",J3+I4,J3-H4)</f>
        <v>99366</v>
      </c>
    </row>
    <row r="5" spans="1:10" ht="27" customHeight="1" x14ac:dyDescent="0.25">
      <c r="A5" s="22">
        <v>44296</v>
      </c>
      <c r="B5" s="28">
        <v>44206</v>
      </c>
      <c r="C5" s="29" t="s">
        <v>18</v>
      </c>
      <c r="D5" s="41" t="s">
        <v>24</v>
      </c>
      <c r="E5" s="40" t="s">
        <v>34</v>
      </c>
      <c r="F5" s="31"/>
      <c r="G5" s="32"/>
      <c r="H5" s="37">
        <v>47853</v>
      </c>
      <c r="I5" s="37"/>
      <c r="J5" s="19">
        <f t="shared" ref="J5:J16" si="0">IF(H5="",J4+I5,J4-H5)</f>
        <v>51513</v>
      </c>
    </row>
    <row r="6" spans="1:10" ht="20.25" customHeight="1" x14ac:dyDescent="0.25">
      <c r="A6" s="22">
        <v>2200</v>
      </c>
      <c r="B6" s="28">
        <v>44206</v>
      </c>
      <c r="C6" s="29" t="s">
        <v>16</v>
      </c>
      <c r="D6" s="29" t="s">
        <v>23</v>
      </c>
      <c r="E6" s="40" t="s">
        <v>5</v>
      </c>
      <c r="F6" s="31" t="s">
        <v>47</v>
      </c>
      <c r="G6" s="31" t="s">
        <v>20</v>
      </c>
      <c r="H6" s="37"/>
      <c r="I6" s="37">
        <v>2288</v>
      </c>
      <c r="J6" s="19">
        <f t="shared" si="0"/>
        <v>53801</v>
      </c>
    </row>
    <row r="7" spans="1:10" ht="20.25" customHeight="1" x14ac:dyDescent="0.25">
      <c r="A7" s="22">
        <v>2419</v>
      </c>
      <c r="B7" s="28">
        <v>44209</v>
      </c>
      <c r="C7" s="29" t="s">
        <v>16</v>
      </c>
      <c r="D7" s="29" t="s">
        <v>23</v>
      </c>
      <c r="E7" s="40" t="s">
        <v>5</v>
      </c>
      <c r="F7" s="31" t="s">
        <v>47</v>
      </c>
      <c r="G7" s="31" t="s">
        <v>21</v>
      </c>
      <c r="H7" s="37"/>
      <c r="I7" s="37">
        <v>2457</v>
      </c>
      <c r="J7" s="19">
        <f t="shared" si="0"/>
        <v>56258</v>
      </c>
    </row>
    <row r="8" spans="1:10" ht="20.25" customHeight="1" x14ac:dyDescent="0.25">
      <c r="A8" s="22">
        <v>2881</v>
      </c>
      <c r="B8" s="28">
        <v>44209</v>
      </c>
      <c r="C8" s="29" t="s">
        <v>16</v>
      </c>
      <c r="D8" s="29" t="s">
        <v>23</v>
      </c>
      <c r="E8" s="40" t="s">
        <v>5</v>
      </c>
      <c r="F8" s="31" t="s">
        <v>47</v>
      </c>
      <c r="G8" s="31" t="s">
        <v>22</v>
      </c>
      <c r="H8" s="37"/>
      <c r="I8" s="37">
        <v>2457</v>
      </c>
      <c r="J8" s="19">
        <f t="shared" si="0"/>
        <v>58715</v>
      </c>
    </row>
    <row r="9" spans="1:10" ht="20.25" customHeight="1" x14ac:dyDescent="0.25">
      <c r="A9" s="22">
        <v>2197</v>
      </c>
      <c r="B9" s="28">
        <v>44219</v>
      </c>
      <c r="C9" s="29" t="s">
        <v>16</v>
      </c>
      <c r="D9" s="29" t="s">
        <v>25</v>
      </c>
      <c r="E9" s="40" t="s">
        <v>7</v>
      </c>
      <c r="F9" s="31" t="s">
        <v>47</v>
      </c>
      <c r="G9" s="31" t="s">
        <v>21</v>
      </c>
      <c r="H9" s="37"/>
      <c r="I9" s="37">
        <v>3256</v>
      </c>
      <c r="J9" s="19">
        <f t="shared" si="0"/>
        <v>61971</v>
      </c>
    </row>
    <row r="10" spans="1:10" ht="20.25" customHeight="1" x14ac:dyDescent="0.25">
      <c r="A10" s="22">
        <v>2199</v>
      </c>
      <c r="B10" s="28">
        <v>44209</v>
      </c>
      <c r="C10" s="29" t="s">
        <v>26</v>
      </c>
      <c r="D10" s="29" t="s">
        <v>27</v>
      </c>
      <c r="E10" s="40" t="s">
        <v>31</v>
      </c>
      <c r="F10" s="31"/>
      <c r="G10" s="32"/>
      <c r="H10" s="37"/>
      <c r="I10" s="37">
        <v>3300</v>
      </c>
      <c r="J10" s="19">
        <f t="shared" si="0"/>
        <v>65271</v>
      </c>
    </row>
    <row r="11" spans="1:10" ht="20.25" customHeight="1" x14ac:dyDescent="0.25">
      <c r="A11" s="22">
        <v>2199</v>
      </c>
      <c r="B11" s="28">
        <v>44209</v>
      </c>
      <c r="C11" s="29" t="s">
        <v>16</v>
      </c>
      <c r="D11" s="29" t="s">
        <v>6</v>
      </c>
      <c r="E11" s="40" t="s">
        <v>6</v>
      </c>
      <c r="F11" s="31" t="s">
        <v>20</v>
      </c>
      <c r="G11" s="32"/>
      <c r="H11" s="37"/>
      <c r="I11" s="37">
        <v>2159</v>
      </c>
      <c r="J11" s="19">
        <f t="shared" si="0"/>
        <v>67430</v>
      </c>
    </row>
    <row r="12" spans="1:10" ht="20.25" customHeight="1" x14ac:dyDescent="0.25">
      <c r="A12" s="22">
        <v>2198</v>
      </c>
      <c r="B12" s="28">
        <v>44220</v>
      </c>
      <c r="C12" s="29" t="s">
        <v>16</v>
      </c>
      <c r="D12" s="29" t="s">
        <v>8</v>
      </c>
      <c r="E12" s="40" t="s">
        <v>8</v>
      </c>
      <c r="F12" s="31" t="s">
        <v>20</v>
      </c>
      <c r="G12" s="15"/>
      <c r="H12" s="37"/>
      <c r="I12" s="37">
        <v>5042</v>
      </c>
      <c r="J12" s="19">
        <f t="shared" si="0"/>
        <v>72472</v>
      </c>
    </row>
    <row r="13" spans="1:10" ht="20.25" customHeight="1" x14ac:dyDescent="0.25">
      <c r="A13" s="4">
        <v>1899</v>
      </c>
      <c r="B13" s="7">
        <v>44221</v>
      </c>
      <c r="C13" s="12" t="s">
        <v>42</v>
      </c>
      <c r="D13" s="12" t="s">
        <v>43</v>
      </c>
      <c r="E13" s="49" t="s">
        <v>44</v>
      </c>
      <c r="F13" s="10"/>
      <c r="G13" s="11"/>
      <c r="H13" s="37"/>
      <c r="I13" s="37">
        <v>52360</v>
      </c>
      <c r="J13" s="19">
        <f t="shared" si="0"/>
        <v>124832</v>
      </c>
    </row>
    <row r="14" spans="1:10" ht="20.25" customHeight="1" x14ac:dyDescent="0.25">
      <c r="A14" s="22">
        <v>2192</v>
      </c>
      <c r="B14" s="28">
        <v>44221</v>
      </c>
      <c r="C14" s="29" t="s">
        <v>17</v>
      </c>
      <c r="D14" s="29" t="s">
        <v>15</v>
      </c>
      <c r="E14" s="40" t="s">
        <v>45</v>
      </c>
      <c r="F14" s="10"/>
      <c r="G14" s="11"/>
      <c r="H14" s="37"/>
      <c r="I14" s="37">
        <v>4085</v>
      </c>
      <c r="J14" s="19">
        <f t="shared" si="0"/>
        <v>128917</v>
      </c>
    </row>
    <row r="15" spans="1:10" ht="20.25" customHeight="1" x14ac:dyDescent="0.25">
      <c r="A15" s="22">
        <v>2193</v>
      </c>
      <c r="B15" s="28">
        <v>44226</v>
      </c>
      <c r="C15" s="29" t="s">
        <v>9</v>
      </c>
      <c r="D15" s="29" t="s">
        <v>29</v>
      </c>
      <c r="E15" s="40" t="s">
        <v>30</v>
      </c>
      <c r="F15" s="14"/>
      <c r="G15" s="15"/>
      <c r="H15" s="37"/>
      <c r="I15" s="37">
        <v>4440</v>
      </c>
      <c r="J15" s="19">
        <f t="shared" si="0"/>
        <v>133357</v>
      </c>
    </row>
    <row r="16" spans="1:10" ht="22.5" customHeight="1" x14ac:dyDescent="0.25">
      <c r="A16" s="22">
        <v>45231</v>
      </c>
      <c r="B16" s="28">
        <v>44227</v>
      </c>
      <c r="C16" s="29" t="s">
        <v>46</v>
      </c>
      <c r="D16" s="41"/>
      <c r="E16" s="40"/>
      <c r="F16" s="14"/>
      <c r="G16" s="15"/>
      <c r="H16" s="37">
        <v>48959</v>
      </c>
      <c r="I16" s="37"/>
      <c r="J16" s="19">
        <f t="shared" si="0"/>
        <v>84398</v>
      </c>
    </row>
    <row r="17" spans="1:10" ht="20.25" customHeight="1" x14ac:dyDescent="0.25">
      <c r="A17" s="8"/>
      <c r="B17" s="28">
        <v>44227</v>
      </c>
      <c r="C17" s="5"/>
      <c r="D17" s="5"/>
      <c r="E17" s="9"/>
      <c r="F17" s="10"/>
      <c r="G17" s="11" t="s">
        <v>40</v>
      </c>
      <c r="H17" s="43">
        <f>SUM(H4:H16)</f>
        <v>96812</v>
      </c>
      <c r="I17" s="20">
        <f>SUM(I4:I15)</f>
        <v>84398</v>
      </c>
      <c r="J17" s="39"/>
    </row>
    <row r="18" spans="1:10" ht="20.25" customHeight="1" x14ac:dyDescent="0.25">
      <c r="A18" s="8">
        <v>2418</v>
      </c>
      <c r="B18" s="28">
        <v>44229</v>
      </c>
      <c r="C18" s="29" t="s">
        <v>16</v>
      </c>
      <c r="D18" s="29" t="s">
        <v>4</v>
      </c>
      <c r="E18" s="9"/>
      <c r="F18" s="10"/>
      <c r="G18" s="11"/>
      <c r="H18" s="39"/>
      <c r="I18" s="37">
        <v>3288</v>
      </c>
      <c r="J18" s="47">
        <f>IF(H18="",J16+I18,J16-H18)</f>
        <v>87686</v>
      </c>
    </row>
    <row r="19" spans="1:10" ht="20.25" customHeight="1" x14ac:dyDescent="0.25">
      <c r="A19" s="8">
        <v>2637</v>
      </c>
      <c r="B19" s="28">
        <v>44230</v>
      </c>
      <c r="C19" s="29" t="s">
        <v>16</v>
      </c>
      <c r="D19" s="29" t="s">
        <v>4</v>
      </c>
      <c r="E19" s="9"/>
      <c r="F19" s="10"/>
      <c r="G19" s="11"/>
      <c r="H19" s="39"/>
      <c r="I19" s="37">
        <v>2457</v>
      </c>
      <c r="J19" s="19">
        <f t="shared" ref="J19:J26" si="1">IF(H19="",J18+I19,J18-H19)</f>
        <v>90143</v>
      </c>
    </row>
    <row r="20" spans="1:10" ht="20.25" customHeight="1" x14ac:dyDescent="0.25">
      <c r="A20" s="8">
        <v>3099</v>
      </c>
      <c r="B20" s="28">
        <v>44236</v>
      </c>
      <c r="C20" s="29" t="s">
        <v>16</v>
      </c>
      <c r="D20" s="29" t="s">
        <v>4</v>
      </c>
      <c r="E20" s="9"/>
      <c r="F20" s="10"/>
      <c r="G20" s="11"/>
      <c r="H20" s="39"/>
      <c r="I20" s="37">
        <v>4457</v>
      </c>
      <c r="J20" s="19">
        <f t="shared" si="1"/>
        <v>94600</v>
      </c>
    </row>
    <row r="21" spans="1:10" ht="20.25" customHeight="1" x14ac:dyDescent="0.25">
      <c r="A21" s="8">
        <v>45303</v>
      </c>
      <c r="B21" s="28">
        <v>44237</v>
      </c>
      <c r="C21" s="29" t="s">
        <v>18</v>
      </c>
      <c r="D21" s="41" t="s">
        <v>24</v>
      </c>
      <c r="E21" s="40" t="s">
        <v>39</v>
      </c>
      <c r="F21" s="10"/>
      <c r="G21" s="11"/>
      <c r="H21" s="39">
        <v>68360</v>
      </c>
      <c r="I21" s="37"/>
      <c r="J21" s="19">
        <f t="shared" si="1"/>
        <v>26240</v>
      </c>
    </row>
    <row r="22" spans="1:10" ht="20.25" customHeight="1" x14ac:dyDescent="0.25">
      <c r="A22" s="8">
        <v>2417</v>
      </c>
      <c r="B22" s="28">
        <v>44237</v>
      </c>
      <c r="C22" s="5" t="s">
        <v>35</v>
      </c>
      <c r="D22" s="5" t="s">
        <v>36</v>
      </c>
      <c r="E22" s="44" t="s">
        <v>37</v>
      </c>
      <c r="F22" s="45"/>
      <c r="G22" s="46"/>
      <c r="H22" s="39"/>
      <c r="I22" s="37">
        <v>880</v>
      </c>
      <c r="J22" s="19">
        <f t="shared" si="1"/>
        <v>27120</v>
      </c>
    </row>
    <row r="23" spans="1:10" ht="20.25" customHeight="1" x14ac:dyDescent="0.25">
      <c r="A23" s="8">
        <v>2415</v>
      </c>
      <c r="B23" s="28">
        <v>44237</v>
      </c>
      <c r="C23" s="5" t="s">
        <v>28</v>
      </c>
      <c r="D23" s="5"/>
      <c r="E23" s="9"/>
      <c r="F23" s="10"/>
      <c r="G23" s="11"/>
      <c r="H23" s="39"/>
      <c r="I23" s="37">
        <v>8456</v>
      </c>
      <c r="J23" s="19">
        <f t="shared" si="1"/>
        <v>35576</v>
      </c>
    </row>
    <row r="24" spans="1:10" ht="20.25" customHeight="1" x14ac:dyDescent="0.25">
      <c r="A24" s="8">
        <v>2416</v>
      </c>
      <c r="B24" s="28">
        <v>44252</v>
      </c>
      <c r="C24" s="5" t="s">
        <v>28</v>
      </c>
      <c r="D24" s="29"/>
      <c r="E24" s="40" t="s">
        <v>48</v>
      </c>
      <c r="F24" s="10"/>
      <c r="G24" s="11"/>
      <c r="H24" s="39"/>
      <c r="I24" s="39">
        <v>5041</v>
      </c>
      <c r="J24" s="19">
        <f t="shared" si="1"/>
        <v>40617</v>
      </c>
    </row>
    <row r="25" spans="1:10" ht="20.25" customHeight="1" x14ac:dyDescent="0.25">
      <c r="A25" s="8">
        <v>2410</v>
      </c>
      <c r="B25" s="28">
        <v>44252</v>
      </c>
      <c r="C25" s="29" t="s">
        <v>16</v>
      </c>
      <c r="D25" s="29" t="s">
        <v>6</v>
      </c>
      <c r="E25" s="40" t="s">
        <v>7</v>
      </c>
      <c r="F25" s="10" t="s">
        <v>49</v>
      </c>
      <c r="G25" s="11"/>
      <c r="H25" s="39"/>
      <c r="I25" s="39">
        <v>1986</v>
      </c>
      <c r="J25" s="19">
        <f t="shared" si="1"/>
        <v>42603</v>
      </c>
    </row>
    <row r="26" spans="1:10" ht="20.25" customHeight="1" x14ac:dyDescent="0.25">
      <c r="A26" s="8">
        <v>2411</v>
      </c>
      <c r="B26" s="28">
        <v>44254</v>
      </c>
      <c r="C26" s="29" t="s">
        <v>16</v>
      </c>
      <c r="D26" s="29" t="s">
        <v>6</v>
      </c>
      <c r="E26" s="40" t="s">
        <v>7</v>
      </c>
      <c r="F26" s="10" t="s">
        <v>49</v>
      </c>
      <c r="G26" s="11"/>
      <c r="H26" s="39"/>
      <c r="I26" s="39">
        <v>2701</v>
      </c>
      <c r="J26" s="19">
        <f t="shared" si="1"/>
        <v>45304</v>
      </c>
    </row>
    <row r="27" spans="1:10" ht="20.25" customHeight="1" x14ac:dyDescent="0.25">
      <c r="A27" s="8"/>
      <c r="B27" s="28">
        <v>44255</v>
      </c>
      <c r="C27" s="5"/>
      <c r="D27" s="5"/>
      <c r="E27" s="9"/>
      <c r="F27" s="10"/>
      <c r="G27" s="11" t="s">
        <v>41</v>
      </c>
      <c r="H27" s="43">
        <f>SUM(H18:H26)</f>
        <v>68360</v>
      </c>
      <c r="I27" s="43">
        <f>SUM(I18:I26)</f>
        <v>29266</v>
      </c>
      <c r="J27" s="39"/>
    </row>
    <row r="28" spans="1:10" ht="20.25" customHeight="1" x14ac:dyDescent="0.25">
      <c r="A28" s="8"/>
      <c r="B28" s="28"/>
      <c r="C28" s="5"/>
      <c r="D28" s="5"/>
      <c r="E28" s="9"/>
      <c r="F28" s="54" t="s">
        <v>38</v>
      </c>
      <c r="G28" s="55"/>
      <c r="H28" s="48">
        <f>H17+H27</f>
        <v>165172</v>
      </c>
      <c r="I28" s="48">
        <f>I17+I27</f>
        <v>113664</v>
      </c>
      <c r="J28" s="39"/>
    </row>
    <row r="29" spans="1:10" ht="20.25" customHeight="1" x14ac:dyDescent="0.25">
      <c r="A29" s="8">
        <v>2818</v>
      </c>
      <c r="B29" s="28">
        <v>44257</v>
      </c>
      <c r="C29" s="29" t="s">
        <v>16</v>
      </c>
      <c r="D29" s="29" t="s">
        <v>4</v>
      </c>
      <c r="E29" s="40" t="s">
        <v>4</v>
      </c>
      <c r="F29" s="31"/>
      <c r="G29" s="11"/>
      <c r="H29" s="38"/>
      <c r="I29" s="39">
        <v>3568</v>
      </c>
      <c r="J29" s="47">
        <f>IF(H29="",J26+I29,J26-H29)</f>
        <v>48872</v>
      </c>
    </row>
    <row r="30" spans="1:10" ht="20.25" customHeight="1" x14ac:dyDescent="0.25">
      <c r="A30" s="8"/>
      <c r="B30" s="28"/>
      <c r="C30" s="5"/>
      <c r="D30" s="5"/>
      <c r="E30" s="9"/>
      <c r="F30" s="10"/>
      <c r="G30" s="11"/>
      <c r="H30" s="38"/>
      <c r="I30" s="39"/>
      <c r="J30" s="39"/>
    </row>
    <row r="31" spans="1:10" ht="20.25" customHeight="1" x14ac:dyDescent="0.25">
      <c r="A31" s="4"/>
      <c r="B31" s="28"/>
      <c r="C31" s="12"/>
      <c r="D31" s="12"/>
      <c r="E31" s="13"/>
      <c r="F31" s="14"/>
      <c r="G31" s="15"/>
      <c r="H31" s="12"/>
      <c r="I31" s="16"/>
      <c r="J31" s="17"/>
    </row>
    <row r="32" spans="1:10" ht="20.25" customHeight="1" x14ac:dyDescent="0.25">
      <c r="A32" s="4"/>
      <c r="B32" s="28"/>
      <c r="C32" s="12"/>
      <c r="D32" s="12"/>
      <c r="E32" s="13"/>
      <c r="F32" s="14"/>
      <c r="G32" s="15"/>
      <c r="H32" s="12"/>
      <c r="I32" s="16"/>
      <c r="J32" s="17"/>
    </row>
    <row r="33" spans="1:10" ht="20.25" customHeight="1" x14ac:dyDescent="0.25">
      <c r="A33" s="4"/>
      <c r="B33" s="28"/>
      <c r="C33" s="5"/>
      <c r="D33" s="5"/>
      <c r="E33" s="9"/>
      <c r="F33" s="10"/>
      <c r="G33" s="11"/>
      <c r="H33" s="5"/>
      <c r="I33" s="16"/>
      <c r="J33" s="5"/>
    </row>
    <row r="34" spans="1:10" ht="20.25" customHeight="1" x14ac:dyDescent="0.25">
      <c r="A34" s="4"/>
      <c r="B34" s="28"/>
      <c r="C34" s="12"/>
      <c r="D34" s="12"/>
      <c r="E34" s="13"/>
      <c r="F34" s="14"/>
      <c r="G34" s="15"/>
      <c r="H34" s="12"/>
      <c r="I34" s="16"/>
      <c r="J34" s="17"/>
    </row>
    <row r="35" spans="1:10" ht="20.25" customHeight="1" x14ac:dyDescent="0.25">
      <c r="A35" s="4"/>
      <c r="B35" s="28"/>
      <c r="C35" s="12"/>
      <c r="D35" s="12"/>
      <c r="E35" s="13"/>
      <c r="F35" s="14"/>
      <c r="G35" s="15"/>
      <c r="H35" s="12"/>
      <c r="I35" s="16"/>
      <c r="J35" s="17"/>
    </row>
    <row r="36" spans="1:10" ht="20.25" customHeight="1" x14ac:dyDescent="0.25">
      <c r="A36" s="4"/>
      <c r="B36" s="28"/>
      <c r="C36" s="12"/>
      <c r="D36" s="12"/>
      <c r="E36" s="13"/>
      <c r="F36" s="14"/>
      <c r="G36" s="15"/>
      <c r="H36" s="12"/>
      <c r="I36" s="16"/>
      <c r="J36" s="17"/>
    </row>
    <row r="37" spans="1:10" ht="20.25" customHeight="1" x14ac:dyDescent="0.25">
      <c r="A37" s="8"/>
      <c r="B37" s="28"/>
      <c r="C37" s="5"/>
      <c r="D37" s="5"/>
      <c r="E37" s="9"/>
      <c r="F37" s="10"/>
      <c r="G37" s="11"/>
      <c r="H37" s="5"/>
      <c r="I37" s="16"/>
      <c r="J37" s="16"/>
    </row>
    <row r="38" spans="1:10" ht="20.25" customHeight="1" x14ac:dyDescent="0.25">
      <c r="A38" s="4"/>
      <c r="B38" s="8"/>
      <c r="C38" s="12"/>
      <c r="D38" s="12"/>
      <c r="E38" s="13"/>
      <c r="F38" s="14"/>
      <c r="G38" s="15"/>
      <c r="H38" s="12"/>
      <c r="I38" s="16"/>
      <c r="J38" s="17"/>
    </row>
  </sheetData>
  <mergeCells count="3">
    <mergeCell ref="A1:J1"/>
    <mergeCell ref="E2:G2"/>
    <mergeCell ref="F28:G28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未払金元帳</vt:lpstr>
      <vt:lpstr>未払金の総勘定元帳の記載例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河内 万莉</cp:lastModifiedBy>
  <cp:lastPrinted>2021-06-01T23:47:15Z</cp:lastPrinted>
  <dcterms:created xsi:type="dcterms:W3CDTF">2020-10-28T13:05:26Z</dcterms:created>
  <dcterms:modified xsi:type="dcterms:W3CDTF">2021-06-18T00:55:02Z</dcterms:modified>
</cp:coreProperties>
</file>