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30"/>
  <workbookPr filterPrivacy="1" codeName="ThisWorkbook" defaultThemeVersion="124226"/>
  <xr:revisionPtr revIDLastSave="4" documentId="13_ncr:1_{DB8987D3-4AF6-4FE7-A215-A57D1E03BA71}" xr6:coauthVersionLast="47" xr6:coauthVersionMax="47" xr10:uidLastSave="{A271AA31-6373-4A0E-8660-C2E9F595F6C6}"/>
  <workbookProtection workbookAlgorithmName="SHA-512" workbookHashValue="2O2mVR18yRtETDFTnkLCwV2J6dYl/jgMqNM1GEAO5vH6uVT3+5eFffhO/nIMaukrvw3HVGhnXV6dKmlqM0NayQ==" workbookSaltValue="3u381z0TxdZUz7K1DsMJwg==" workbookSpinCount="100000" lockStructure="1"/>
  <bookViews>
    <workbookView showHorizontalScroll="0" showVerticalScroll="0" xWindow="0" yWindow="600" windowWidth="28800" windowHeight="17400" activeTab="1" xr2:uid="{00000000-000D-0000-FFFF-FFFF00000000}"/>
  </bookViews>
  <sheets>
    <sheet name="入力例" sheetId="9" r:id="rId1"/>
    <sheet name="国民年金保険料クレジットカード納付（変更）申出書" sheetId="5" r:id="rId2"/>
    <sheet name="データ反映用" sheetId="7" state="hidden" r:id="rId3"/>
    <sheet name="Sheet1" sheetId="10" state="hidden" r:id="rId4"/>
    <sheet name="Sheet3" sheetId="12" state="hidden" r:id="rId5"/>
    <sheet name="Sheet2" sheetId="11" state="hidden" r:id="rId6"/>
  </sheets>
  <definedNames>
    <definedName name="OLE_LINK1" localSheetId="3">Sheet1!$B$14</definedName>
    <definedName name="_xlnm.Print_Area" localSheetId="2">データ反映用!$A$25:$D$45</definedName>
    <definedName name="_xlnm.Print_Area" localSheetId="1">'国民年金保険料クレジットカード納付（変更）申出書'!$A$130:$CU$623</definedName>
    <definedName name="_xlnm.Print_Area" localSheetId="0">入力例!$A$1:$CV$134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H262" i="5" l="1"/>
  <c r="CH330" i="5"/>
  <c r="CH496" i="5"/>
  <c r="C59" i="7"/>
  <c r="K151" i="5" l="1"/>
  <c r="BT162" i="5" l="1"/>
  <c r="AS174" i="5" l="1"/>
  <c r="AS241" i="5" s="1"/>
  <c r="BZ174" i="5" l="1"/>
  <c r="AS309" i="5"/>
  <c r="BJ174" i="5"/>
  <c r="AB174" i="5"/>
  <c r="K174" i="5"/>
  <c r="K309" i="5" l="1"/>
  <c r="K241" i="5"/>
  <c r="BJ309" i="5"/>
  <c r="BJ241" i="5"/>
  <c r="AB241" i="5"/>
  <c r="AB309" i="5"/>
  <c r="BZ309" i="5"/>
  <c r="BZ241" i="5"/>
  <c r="BR151" i="5" l="1"/>
  <c r="BR286" i="5" s="1"/>
  <c r="A5" i="7"/>
  <c r="BW172" i="5" l="1"/>
  <c r="BW307" i="5" s="1"/>
  <c r="BB172" i="5"/>
  <c r="BB307" i="5" s="1"/>
  <c r="BW171" i="5"/>
  <c r="BW306" i="5" s="1"/>
  <c r="BB171" i="5"/>
  <c r="BB306" i="5" s="1"/>
  <c r="BW170" i="5"/>
  <c r="BW305" i="5" s="1"/>
  <c r="BB170" i="5"/>
  <c r="BB305" i="5" s="1"/>
  <c r="BW169" i="5"/>
  <c r="BW304" i="5" s="1"/>
  <c r="BB169" i="5"/>
  <c r="BB304" i="5" s="1"/>
  <c r="BW168" i="5"/>
  <c r="BW303" i="5" s="1"/>
  <c r="BB168" i="5"/>
  <c r="BB303" i="5" s="1"/>
  <c r="AG172" i="5"/>
  <c r="AG307" i="5" s="1"/>
  <c r="AG171" i="5"/>
  <c r="AG306" i="5" s="1"/>
  <c r="AG170" i="5"/>
  <c r="AG305" i="5" s="1"/>
  <c r="AG169" i="5"/>
  <c r="AG304" i="5" s="1"/>
  <c r="AG168" i="5"/>
  <c r="AG303" i="5" s="1"/>
  <c r="L172" i="5"/>
  <c r="L307" i="5" s="1"/>
  <c r="L171" i="5"/>
  <c r="L306" i="5" s="1"/>
  <c r="L170" i="5"/>
  <c r="L305" i="5" s="1"/>
  <c r="L169" i="5"/>
  <c r="L304" i="5" s="1"/>
  <c r="L168" i="5"/>
  <c r="L303" i="5" s="1"/>
  <c r="CJ162" i="5"/>
  <c r="CJ297" i="5" s="1"/>
  <c r="CB162" i="5"/>
  <c r="CB297" i="5" s="1"/>
  <c r="BT297" i="5"/>
  <c r="BD162" i="5"/>
  <c r="BD297" i="5" s="1"/>
  <c r="AB156" i="5"/>
  <c r="AB291" i="5" s="1"/>
  <c r="U156" i="5"/>
  <c r="U291" i="5" s="1"/>
  <c r="N156" i="5"/>
  <c r="N291" i="5" s="1"/>
  <c r="CI151" i="5"/>
  <c r="CI286" i="5" s="1"/>
  <c r="BZ151" i="5"/>
  <c r="BZ286" i="5" s="1"/>
  <c r="K286" i="5"/>
  <c r="CK139" i="5"/>
  <c r="CK274" i="5" s="1"/>
  <c r="CE139" i="5"/>
  <c r="CE274" i="5" s="1"/>
  <c r="BY139" i="5"/>
  <c r="BY274" i="5" s="1"/>
  <c r="P21" i="7"/>
  <c r="O21" i="7"/>
  <c r="N21" i="7"/>
  <c r="M21" i="7"/>
  <c r="BD160" i="5" s="1"/>
  <c r="L21" i="7"/>
  <c r="K21" i="7"/>
  <c r="J21" i="7"/>
  <c r="I21" i="7"/>
  <c r="C20" i="7"/>
  <c r="A20" i="7"/>
  <c r="D21" i="7" s="1"/>
  <c r="D15" i="7"/>
  <c r="A15" i="7"/>
  <c r="E10" i="7"/>
  <c r="C10" i="7"/>
  <c r="A10" i="7"/>
  <c r="M7" i="7"/>
  <c r="K5" i="7"/>
  <c r="J5" i="7"/>
  <c r="I5" i="7"/>
  <c r="H5" i="7"/>
  <c r="G5" i="7"/>
  <c r="F5" i="7"/>
  <c r="E5" i="7"/>
  <c r="D5" i="7"/>
  <c r="C5" i="7"/>
  <c r="B5" i="7"/>
  <c r="L5" i="7"/>
  <c r="BE33" i="5" l="1"/>
  <c r="AX160" i="5"/>
  <c r="AX295" i="5" s="1"/>
  <c r="BM160" i="5"/>
  <c r="BM295" i="5" s="1"/>
  <c r="T160" i="5"/>
  <c r="T295" i="5" s="1"/>
  <c r="AU160" i="5"/>
  <c r="AU295" i="5" s="1"/>
  <c r="BJ160" i="5"/>
  <c r="BJ295" i="5" s="1"/>
  <c r="AO160" i="5"/>
  <c r="AO295" i="5" s="1"/>
  <c r="BD295" i="5"/>
  <c r="AR160" i="5"/>
  <c r="AR295" i="5" s="1"/>
  <c r="BG160" i="5"/>
  <c r="BG228" i="5" s="1"/>
  <c r="AO147" i="5"/>
  <c r="A21" i="7"/>
  <c r="B21" i="7"/>
  <c r="C21" i="7"/>
  <c r="AR228" i="5" l="1"/>
  <c r="T228" i="5"/>
  <c r="AU228" i="5"/>
  <c r="BJ228" i="5"/>
  <c r="BM228" i="5"/>
  <c r="BG295" i="5"/>
  <c r="AO228" i="5"/>
  <c r="AX228" i="5"/>
  <c r="BD228" i="5"/>
  <c r="K160" i="5"/>
  <c r="K228" i="5" s="1"/>
  <c r="Q160" i="5"/>
  <c r="Q228" i="5" s="1"/>
  <c r="N160" i="5"/>
  <c r="N228" i="5" s="1"/>
  <c r="C28" i="7"/>
  <c r="C26" i="7"/>
  <c r="K295" i="5" l="1"/>
  <c r="N295" i="5"/>
  <c r="Q295" i="5"/>
  <c r="BC151" i="5"/>
  <c r="BC286" i="5" s="1"/>
  <c r="AV148" i="5"/>
  <c r="AV216" i="5" s="1"/>
  <c r="F21" i="7"/>
  <c r="AV283" i="5" l="1"/>
  <c r="AC160" i="5"/>
  <c r="AC295" i="5" s="1"/>
  <c r="G21" i="7"/>
  <c r="H21" i="7"/>
  <c r="E21" i="7"/>
  <c r="AC228" i="5" l="1"/>
  <c r="AF160" i="5"/>
  <c r="AF295" i="5" s="1"/>
  <c r="AI160" i="5"/>
  <c r="AI228" i="5" s="1"/>
  <c r="Z160" i="5"/>
  <c r="Z295" i="5" s="1"/>
  <c r="D16" i="7"/>
  <c r="B16" i="7"/>
  <c r="F11" i="7"/>
  <c r="C11" i="7"/>
  <c r="B11" i="7"/>
  <c r="AR147" i="5"/>
  <c r="AR282" i="5" s="1"/>
  <c r="AO282" i="5"/>
  <c r="AL147" i="5"/>
  <c r="AL282" i="5" s="1"/>
  <c r="AI147" i="5"/>
  <c r="AI282" i="5" s="1"/>
  <c r="AF147" i="5"/>
  <c r="AF282" i="5" s="1"/>
  <c r="AC147" i="5"/>
  <c r="AC282" i="5" s="1"/>
  <c r="Z147" i="5"/>
  <c r="Z282" i="5" s="1"/>
  <c r="W147" i="5"/>
  <c r="W282" i="5" s="1"/>
  <c r="T147" i="5"/>
  <c r="T282" i="5" s="1"/>
  <c r="Q147" i="5"/>
  <c r="Q282" i="5" s="1"/>
  <c r="N147" i="5"/>
  <c r="N282" i="5" s="1"/>
  <c r="K147" i="5"/>
  <c r="K282" i="5" s="1"/>
  <c r="AF228" i="5" l="1"/>
  <c r="AI295" i="5"/>
  <c r="BH147" i="5"/>
  <c r="BH215" i="5" s="1"/>
  <c r="BN147" i="5"/>
  <c r="BN215" i="5" s="1"/>
  <c r="Z228" i="5"/>
  <c r="BS160" i="5"/>
  <c r="BS228" i="5" s="1"/>
  <c r="CH160" i="5"/>
  <c r="CH295" i="5" s="1"/>
  <c r="BZ147" i="5"/>
  <c r="BZ282" i="5" s="1"/>
  <c r="E16" i="7"/>
  <c r="A16" i="7"/>
  <c r="D11" i="7"/>
  <c r="A11" i="7"/>
  <c r="E11" i="7"/>
  <c r="CH228" i="5" l="1"/>
  <c r="BH282" i="5"/>
  <c r="BZ215" i="5"/>
  <c r="BS295" i="5"/>
  <c r="BN282" i="5"/>
  <c r="BP160" i="5"/>
  <c r="BP295" i="5" s="1"/>
  <c r="BW147" i="5"/>
  <c r="BW215" i="5" s="1"/>
  <c r="CK160" i="5"/>
  <c r="CK295" i="5" s="1"/>
  <c r="BE147" i="5"/>
  <c r="BE282" i="5" s="1"/>
  <c r="BQ147" i="5"/>
  <c r="BQ282" i="5" s="1"/>
  <c r="BP228" i="5" l="1"/>
  <c r="BW282" i="5"/>
  <c r="CK228" i="5"/>
  <c r="BQ215" i="5"/>
  <c r="BE215"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M41" authorId="0" shapeId="0" xr:uid="{00000000-0006-0000-0000-000001000000}">
      <text>
        <r>
          <rPr>
            <b/>
            <sz val="9"/>
            <color indexed="81"/>
            <rFont val="MS P ゴシック"/>
            <family val="3"/>
            <charset val="128"/>
          </rPr>
          <t>市外局番から入力してください。</t>
        </r>
        <r>
          <rPr>
            <sz val="9"/>
            <color indexed="81"/>
            <rFont val="MS P ゴシック"/>
            <family val="3"/>
            <charset val="128"/>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N41" authorId="0" shapeId="0" xr:uid="{00000000-0006-0000-0100-000001000000}">
      <text>
        <r>
          <rPr>
            <b/>
            <sz val="9"/>
            <color indexed="81"/>
            <rFont val="MS P ゴシック"/>
            <family val="3"/>
            <charset val="128"/>
          </rPr>
          <t>市外局番から入力してください。</t>
        </r>
        <r>
          <rPr>
            <sz val="9"/>
            <color indexed="81"/>
            <rFont val="MS P ゴシック"/>
            <family val="3"/>
            <charset val="128"/>
          </rPr>
          <t xml:space="preserve">
</t>
        </r>
      </text>
    </comment>
    <comment ref="AA86" authorId="0" shapeId="0" xr:uid="{00000000-0006-0000-0100-000002000000}">
      <text>
        <r>
          <rPr>
            <b/>
            <sz val="9"/>
            <color indexed="81"/>
            <rFont val="MS P ゴシック"/>
            <family val="3"/>
            <charset val="128"/>
          </rPr>
          <t>市外局番から入力してください。</t>
        </r>
        <r>
          <rPr>
            <sz val="9"/>
            <color indexed="81"/>
            <rFont val="MS P ゴシック"/>
            <family val="3"/>
            <charset val="128"/>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21" authorId="0" shapeId="0" xr:uid="{00000000-0006-0000-0200-000001000000}">
      <text>
        <r>
          <rPr>
            <b/>
            <sz val="9"/>
            <color indexed="81"/>
            <rFont val="MS P ゴシック"/>
            <family val="3"/>
            <charset val="128"/>
          </rPr>
          <t>カード番号先頭4桁は数値で入力（先頭０はあり得ない）</t>
        </r>
        <r>
          <rPr>
            <sz val="9"/>
            <color indexed="81"/>
            <rFont val="MS P ゴシック"/>
            <family val="3"/>
            <charset val="128"/>
          </rPr>
          <t xml:space="preserve">
</t>
        </r>
      </text>
    </comment>
    <comment ref="C26" authorId="0" shapeId="0" xr:uid="{00000000-0006-0000-0200-000002000000}">
      <text>
        <r>
          <rPr>
            <b/>
            <sz val="9"/>
            <color indexed="81"/>
            <rFont val="MS P ゴシック"/>
            <family val="3"/>
            <charset val="128"/>
          </rPr>
          <t>申出書反映用</t>
        </r>
      </text>
    </comment>
    <comment ref="C28" authorId="0" shapeId="0" xr:uid="{00000000-0006-0000-0200-000003000000}">
      <text>
        <r>
          <rPr>
            <b/>
            <sz val="9"/>
            <color indexed="81"/>
            <rFont val="MS P ゴシック"/>
            <family val="3"/>
            <charset val="128"/>
          </rPr>
          <t>申出書反映用</t>
        </r>
      </text>
    </comment>
    <comment ref="C59" authorId="0" shapeId="0" xr:uid="{00000000-0006-0000-0200-000004000000}">
      <text>
        <r>
          <rPr>
            <b/>
            <sz val="9"/>
            <color indexed="81"/>
            <rFont val="MS P ゴシック"/>
            <family val="3"/>
            <charset val="128"/>
          </rPr>
          <t>申出書反映用</t>
        </r>
      </text>
    </comment>
  </commentList>
</comments>
</file>

<file path=xl/sharedStrings.xml><?xml version="1.0" encoding="utf-8"?>
<sst xmlns="http://schemas.openxmlformats.org/spreadsheetml/2006/main" count="465" uniqueCount="254">
  <si>
    <t>届書コード</t>
    <rPh sb="0" eb="1">
      <t>トド</t>
    </rPh>
    <rPh sb="1" eb="2">
      <t>ショ</t>
    </rPh>
    <phoneticPr fontId="1"/>
  </si>
  <si>
    <t>年</t>
    <rPh sb="0" eb="1">
      <t>ネン</t>
    </rPh>
    <phoneticPr fontId="1"/>
  </si>
  <si>
    <t>日</t>
    <rPh sb="0" eb="1">
      <t>ニチ</t>
    </rPh>
    <phoneticPr fontId="1"/>
  </si>
  <si>
    <t>月</t>
    <rPh sb="0" eb="1">
      <t>ガツ</t>
    </rPh>
    <phoneticPr fontId="1"/>
  </si>
  <si>
    <t>国民年金被保険者</t>
    <rPh sb="0" eb="4">
      <t>コクミンネンキン</t>
    </rPh>
    <rPh sb="4" eb="8">
      <t>ヒホケンシャ</t>
    </rPh>
    <phoneticPr fontId="1"/>
  </si>
  <si>
    <t>月</t>
    <rPh sb="0" eb="1">
      <t>ツキ</t>
    </rPh>
    <phoneticPr fontId="1"/>
  </si>
  <si>
    <t>国民年金保険料クレジットカード納付（変更）申出書</t>
    <rPh sb="0" eb="4">
      <t>コクミンネンキン</t>
    </rPh>
    <rPh sb="4" eb="7">
      <t>ホケンリョウ</t>
    </rPh>
    <rPh sb="15" eb="17">
      <t>ノウフ</t>
    </rPh>
    <rPh sb="18" eb="20">
      <t>ヘンコウ</t>
    </rPh>
    <rPh sb="21" eb="24">
      <t>モウシデショ</t>
    </rPh>
    <phoneticPr fontId="1"/>
  </si>
  <si>
    <t>年金事務所用</t>
    <rPh sb="0" eb="2">
      <t>ネンキン</t>
    </rPh>
    <rPh sb="2" eb="5">
      <t>ジムショ</t>
    </rPh>
    <rPh sb="5" eb="6">
      <t>ヨウ</t>
    </rPh>
    <phoneticPr fontId="1"/>
  </si>
  <si>
    <t>　私は、下記国民年金保険料をクレジットカードにより定期的に納付したいので、保険料額等必要な事項を記載した</t>
    <rPh sb="1" eb="2">
      <t>ワタシ</t>
    </rPh>
    <rPh sb="4" eb="6">
      <t>カキ</t>
    </rPh>
    <rPh sb="6" eb="10">
      <t>コクミンネンキン</t>
    </rPh>
    <rPh sb="10" eb="13">
      <t>ホケンリョウ</t>
    </rPh>
    <rPh sb="25" eb="28">
      <t>テイキテキ</t>
    </rPh>
    <rPh sb="29" eb="31">
      <t>ノウフ</t>
    </rPh>
    <rPh sb="37" eb="40">
      <t>ホケンリョウ</t>
    </rPh>
    <rPh sb="40" eb="41">
      <t>ガク</t>
    </rPh>
    <rPh sb="41" eb="42">
      <t>トウ</t>
    </rPh>
    <rPh sb="42" eb="44">
      <t>ヒツヨウ</t>
    </rPh>
    <rPh sb="45" eb="47">
      <t>ジコウ</t>
    </rPh>
    <rPh sb="48" eb="50">
      <t>キサイ</t>
    </rPh>
    <phoneticPr fontId="1"/>
  </si>
  <si>
    <t>納付書は、指定の指定代理納付者へ送付してください。</t>
    <rPh sb="0" eb="3">
      <t>ノウフショ</t>
    </rPh>
    <rPh sb="5" eb="7">
      <t>シテイ</t>
    </rPh>
    <rPh sb="8" eb="10">
      <t>シテイ</t>
    </rPh>
    <rPh sb="10" eb="12">
      <t>ダイリ</t>
    </rPh>
    <rPh sb="12" eb="14">
      <t>ノウフ</t>
    </rPh>
    <rPh sb="14" eb="15">
      <t>シャ</t>
    </rPh>
    <rPh sb="16" eb="18">
      <t>ソウフ</t>
    </rPh>
    <phoneticPr fontId="1"/>
  </si>
  <si>
    <t>〒</t>
    <phoneticPr fontId="1"/>
  </si>
  <si>
    <t>⑤　　　カ　　ー　　ド　　番　　号　　　（右詰めで記入）</t>
    <rPh sb="13" eb="14">
      <t>バン</t>
    </rPh>
    <rPh sb="16" eb="17">
      <t>ゴウ</t>
    </rPh>
    <rPh sb="21" eb="22">
      <t>ミギ</t>
    </rPh>
    <rPh sb="22" eb="23">
      <t>ツ</t>
    </rPh>
    <rPh sb="25" eb="27">
      <t>キニュウ</t>
    </rPh>
    <phoneticPr fontId="1"/>
  </si>
  <si>
    <t>-</t>
    <phoneticPr fontId="1"/>
  </si>
  <si>
    <t>被　保　険　者　氏　名</t>
    <rPh sb="0" eb="1">
      <t>ヒ</t>
    </rPh>
    <rPh sb="2" eb="3">
      <t>タモツ</t>
    </rPh>
    <rPh sb="4" eb="5">
      <t>ケン</t>
    </rPh>
    <rPh sb="6" eb="7">
      <t>モノ</t>
    </rPh>
    <rPh sb="8" eb="9">
      <t>シ</t>
    </rPh>
    <rPh sb="10" eb="11">
      <t>メイ</t>
    </rPh>
    <phoneticPr fontId="1"/>
  </si>
  <si>
    <t>④　電　話　番　号</t>
    <rPh sb="2" eb="3">
      <t>デン</t>
    </rPh>
    <rPh sb="4" eb="5">
      <t>ハナシ</t>
    </rPh>
    <rPh sb="6" eb="7">
      <t>バン</t>
    </rPh>
    <rPh sb="8" eb="9">
      <t>ゴウ</t>
    </rPh>
    <phoneticPr fontId="1"/>
  </si>
  <si>
    <t>/</t>
    <phoneticPr fontId="1"/>
  </si>
  <si>
    <t>指定クレジットカード</t>
    <rPh sb="0" eb="2">
      <t>シテイ</t>
    </rPh>
    <phoneticPr fontId="1"/>
  </si>
  <si>
    <t>被保険者との続柄</t>
    <rPh sb="0" eb="4">
      <t>ヒホケンシャ</t>
    </rPh>
    <rPh sb="6" eb="8">
      <t>ゾクガラ</t>
    </rPh>
    <phoneticPr fontId="1"/>
  </si>
  <si>
    <t>電　話　番　号</t>
    <phoneticPr fontId="1"/>
  </si>
  <si>
    <t>ご利用いただくクレジットカードに○印をつけてください。</t>
    <rPh sb="1" eb="3">
      <t>リヨウ</t>
    </rPh>
    <rPh sb="17" eb="18">
      <t>シル</t>
    </rPh>
    <phoneticPr fontId="1"/>
  </si>
  <si>
    <t>東急</t>
    <rPh sb="0" eb="2">
      <t>トウキュウ</t>
    </rPh>
    <phoneticPr fontId="1"/>
  </si>
  <si>
    <t>ＵＣＳ</t>
    <phoneticPr fontId="1"/>
  </si>
  <si>
    <t>Ｍａｓｔｅｒ</t>
    <phoneticPr fontId="1"/>
  </si>
  <si>
    <t>ＮＣ日商連</t>
    <rPh sb="2" eb="4">
      <t>ニッショウ</t>
    </rPh>
    <rPh sb="4" eb="5">
      <t>レン</t>
    </rPh>
    <phoneticPr fontId="1"/>
  </si>
  <si>
    <t>トヨタファイナンス</t>
    <phoneticPr fontId="1"/>
  </si>
  <si>
    <t>日専連</t>
    <rPh sb="0" eb="3">
      <t>ニッセンレン</t>
    </rPh>
    <phoneticPr fontId="1"/>
  </si>
  <si>
    <t>楽天</t>
    <rPh sb="0" eb="2">
      <t>ラクテン</t>
    </rPh>
    <phoneticPr fontId="1"/>
  </si>
  <si>
    <t>三井住友</t>
    <rPh sb="0" eb="2">
      <t>ミツイ</t>
    </rPh>
    <rPh sb="2" eb="4">
      <t>スミトモ</t>
    </rPh>
    <phoneticPr fontId="1"/>
  </si>
  <si>
    <t>ジャックス</t>
    <phoneticPr fontId="1"/>
  </si>
  <si>
    <t>三菱ＵＦＪニコス</t>
    <rPh sb="0" eb="2">
      <t>ミツビシ</t>
    </rPh>
    <phoneticPr fontId="1"/>
  </si>
  <si>
    <t>ＶＩＳＡ</t>
    <phoneticPr fontId="1"/>
  </si>
  <si>
    <t>HPダウンロード専用</t>
    <rPh sb="8" eb="10">
      <t>センヨウ</t>
    </rPh>
    <phoneticPr fontId="1"/>
  </si>
  <si>
    <t>②　　生　　年　　月　　日</t>
    <rPh sb="3" eb="4">
      <t>セイ</t>
    </rPh>
    <rPh sb="6" eb="7">
      <t>トシ</t>
    </rPh>
    <rPh sb="9" eb="10">
      <t>ツキ</t>
    </rPh>
    <rPh sb="12" eb="13">
      <t>ヒ</t>
    </rPh>
    <phoneticPr fontId="1"/>
  </si>
  <si>
    <t>住　　　　　　　　　　　　　　　所</t>
    <rPh sb="0" eb="1">
      <t>ジュウ</t>
    </rPh>
    <rPh sb="16" eb="17">
      <t>ショ</t>
    </rPh>
    <phoneticPr fontId="1"/>
  </si>
  <si>
    <t>毎月納付</t>
    <rPh sb="0" eb="2">
      <t>マイツキ</t>
    </rPh>
    <rPh sb="2" eb="4">
      <t>ノウフ</t>
    </rPh>
    <phoneticPr fontId="1"/>
  </si>
  <si>
    <t>６カ月前納</t>
    <rPh sb="2" eb="3">
      <t>ゲツ</t>
    </rPh>
    <rPh sb="3" eb="5">
      <t>ゼンノウ</t>
    </rPh>
    <phoneticPr fontId="1"/>
  </si>
  <si>
    <t>２年前納</t>
    <rPh sb="1" eb="2">
      <t>ネン</t>
    </rPh>
    <rPh sb="2" eb="4">
      <t>ゼンノウ</t>
    </rPh>
    <phoneticPr fontId="1"/>
  </si>
  <si>
    <t>１年前納</t>
    <rPh sb="1" eb="2">
      <t>ネン</t>
    </rPh>
    <rPh sb="2" eb="4">
      <t>ゼンノウ</t>
    </rPh>
    <phoneticPr fontId="1"/>
  </si>
  <si>
    <t>昭和</t>
    <rPh sb="0" eb="2">
      <t>ショウワ</t>
    </rPh>
    <phoneticPr fontId="1"/>
  </si>
  <si>
    <t>平成</t>
    <rPh sb="0" eb="2">
      <t>ヘイセイ</t>
    </rPh>
    <phoneticPr fontId="1"/>
  </si>
  <si>
    <t>自宅</t>
    <rPh sb="0" eb="2">
      <t>ジタク</t>
    </rPh>
    <phoneticPr fontId="1"/>
  </si>
  <si>
    <t>勤務先</t>
    <rPh sb="0" eb="3">
      <t>キンムサキ</t>
    </rPh>
    <phoneticPr fontId="1"/>
  </si>
  <si>
    <t>携帯</t>
    <rPh sb="0" eb="2">
      <t>ケイタイ</t>
    </rPh>
    <phoneticPr fontId="1"/>
  </si>
  <si>
    <t>その他</t>
    <rPh sb="2" eb="3">
      <t>タ</t>
    </rPh>
    <phoneticPr fontId="1"/>
  </si>
  <si>
    <t>－</t>
    <phoneticPr fontId="1"/>
  </si>
  <si>
    <t>納付方法</t>
    <rPh sb="0" eb="2">
      <t>ノウフ</t>
    </rPh>
    <rPh sb="2" eb="4">
      <t>ホウホウ</t>
    </rPh>
    <phoneticPr fontId="1"/>
  </si>
  <si>
    <t>ダイナースクラブ</t>
    <phoneticPr fontId="1"/>
  </si>
  <si>
    <t>セゾン</t>
    <phoneticPr fontId="1"/>
  </si>
  <si>
    <t>ＯＣ</t>
    <phoneticPr fontId="1"/>
  </si>
  <si>
    <t>Ｏｒｉｃｏ</t>
    <phoneticPr fontId="1"/>
  </si>
  <si>
    <t>ＪＣＢ</t>
    <phoneticPr fontId="1"/>
  </si>
  <si>
    <t>令和</t>
    <rPh sb="0" eb="2">
      <t>レイワ</t>
    </rPh>
    <phoneticPr fontId="1"/>
  </si>
  <si>
    <t>入力用</t>
    <rPh sb="0" eb="3">
      <t>ニュウリョクヨウ</t>
    </rPh>
    <phoneticPr fontId="1"/>
  </si>
  <si>
    <t>太枠線内のみ記入してください。</t>
    <rPh sb="1" eb="3">
      <t>ワクセン</t>
    </rPh>
    <rPh sb="3" eb="4">
      <t>ナイ</t>
    </rPh>
    <rPh sb="6" eb="8">
      <t>キニュウ</t>
    </rPh>
    <phoneticPr fontId="1"/>
  </si>
  <si>
    <t>クレジットカード名義人氏名(自署）</t>
    <rPh sb="8" eb="11">
      <t>メイギニン</t>
    </rPh>
    <rPh sb="11" eb="13">
      <t>シメイ</t>
    </rPh>
    <rPh sb="14" eb="16">
      <t>ジショ</t>
    </rPh>
    <phoneticPr fontId="1"/>
  </si>
  <si>
    <t>※３枚目は控えですので提出せず、お手元に保管してください。</t>
    <rPh sb="2" eb="4">
      <t>マイメ</t>
    </rPh>
    <rPh sb="5" eb="6">
      <t>ヒカ</t>
    </rPh>
    <rPh sb="11" eb="13">
      <t>テイシュツ</t>
    </rPh>
    <rPh sb="17" eb="19">
      <t>テモト</t>
    </rPh>
    <rPh sb="20" eb="22">
      <t>ホカン</t>
    </rPh>
    <phoneticPr fontId="1"/>
  </si>
  <si>
    <t>※　⑧お客様番号</t>
    <rPh sb="4" eb="6">
      <t>キャクサマ</t>
    </rPh>
    <rPh sb="6" eb="8">
      <t>バンゴウ</t>
    </rPh>
    <phoneticPr fontId="1"/>
  </si>
  <si>
    <t>※　⑧お客様番号欄は、記入不要です。</t>
    <phoneticPr fontId="1"/>
  </si>
  <si>
    <t>事務センター長</t>
    <rPh sb="0" eb="2">
      <t>ジム</t>
    </rPh>
    <rPh sb="6" eb="7">
      <t>チョウ</t>
    </rPh>
    <phoneticPr fontId="1"/>
  </si>
  <si>
    <t>副事務センター長</t>
    <rPh sb="0" eb="1">
      <t>フク</t>
    </rPh>
    <rPh sb="1" eb="3">
      <t>ジム</t>
    </rPh>
    <rPh sb="7" eb="8">
      <t>チョウ</t>
    </rPh>
    <phoneticPr fontId="1"/>
  </si>
  <si>
    <t>①　個人番号（または基礎年金番号）</t>
    <phoneticPr fontId="1"/>
  </si>
  <si>
    <t>月</t>
    <rPh sb="0" eb="1">
      <t>ツキ</t>
    </rPh>
    <phoneticPr fontId="1"/>
  </si>
  <si>
    <t>－</t>
    <phoneticPr fontId="1"/>
  </si>
  <si>
    <t>１．被保険者の基礎年金番号・指定クレジットカード等</t>
    <rPh sb="2" eb="6">
      <t>ヒホケンシャ</t>
    </rPh>
    <rPh sb="7" eb="9">
      <t>キソ</t>
    </rPh>
    <rPh sb="9" eb="11">
      <t>ネンキン</t>
    </rPh>
    <rPh sb="11" eb="13">
      <t>バンゴウ</t>
    </rPh>
    <rPh sb="14" eb="16">
      <t>シテイ</t>
    </rPh>
    <rPh sb="24" eb="25">
      <t>トウ</t>
    </rPh>
    <phoneticPr fontId="1"/>
  </si>
  <si>
    <t>毎月納付</t>
    <phoneticPr fontId="1"/>
  </si>
  <si>
    <t>１年前納</t>
    <phoneticPr fontId="1"/>
  </si>
  <si>
    <t>２年前納</t>
    <phoneticPr fontId="1"/>
  </si>
  <si>
    <t>決　裁　　 　令和　　　年　　　月　　　日</t>
    <rPh sb="0" eb="1">
      <t>ケッ</t>
    </rPh>
    <rPh sb="2" eb="3">
      <t>サイ</t>
    </rPh>
    <rPh sb="7" eb="9">
      <t>レイワ</t>
    </rPh>
    <rPh sb="12" eb="13">
      <t>ネン</t>
    </rPh>
    <rPh sb="16" eb="17">
      <t>ツキ</t>
    </rPh>
    <rPh sb="20" eb="21">
      <t>ニチ</t>
    </rPh>
    <phoneticPr fontId="1"/>
  </si>
  <si>
    <t>グループ長</t>
    <rPh sb="4" eb="5">
      <t>チョウ</t>
    </rPh>
    <phoneticPr fontId="1"/>
  </si>
  <si>
    <t>担当者</t>
    <rPh sb="0" eb="1">
      <t>タン</t>
    </rPh>
    <rPh sb="1" eb="2">
      <t>トウ</t>
    </rPh>
    <rPh sb="2" eb="3">
      <t>モノ</t>
    </rPh>
    <phoneticPr fontId="1"/>
  </si>
  <si>
    <t>２．対象保険料 ： 国民年金保険料</t>
    <rPh sb="2" eb="4">
      <t>タイショウ</t>
    </rPh>
    <rPh sb="4" eb="7">
      <t>ホケンリョウ</t>
    </rPh>
    <rPh sb="10" eb="14">
      <t>コクミンネンキン</t>
    </rPh>
    <rPh sb="14" eb="17">
      <t>ホケンリョウ</t>
    </rPh>
    <phoneticPr fontId="1"/>
  </si>
  <si>
    <t xml:space="preserve">(注) </t>
    <phoneticPr fontId="1"/>
  </si>
  <si>
    <t>(注)</t>
    <phoneticPr fontId="1"/>
  </si>
  <si>
    <t>クレジットカード納付辞退のお手続きがされるまで、原則、お申し出された内容によるクレジットカード納付が継続します。</t>
    <phoneticPr fontId="1"/>
  </si>
  <si>
    <t>⑥　カ ー ド 有 効 期 限</t>
    <rPh sb="8" eb="9">
      <t>ユウ</t>
    </rPh>
    <rPh sb="10" eb="11">
      <t>コウ</t>
    </rPh>
    <rPh sb="12" eb="13">
      <t>キ</t>
    </rPh>
    <rPh sb="14" eb="15">
      <t>キリ</t>
    </rPh>
    <phoneticPr fontId="1"/>
  </si>
  <si>
    <t>令和</t>
  </si>
  <si>
    <t>個人番号または基礎年金番号</t>
    <rPh sb="0" eb="2">
      <t>コジン</t>
    </rPh>
    <rPh sb="2" eb="4">
      <t>バンゴウ</t>
    </rPh>
    <rPh sb="7" eb="13">
      <t>キソネンキンバンゴウ</t>
    </rPh>
    <phoneticPr fontId="1"/>
  </si>
  <si>
    <t>申出書反映用</t>
    <rPh sb="0" eb="3">
      <t>モウシデショ</t>
    </rPh>
    <rPh sb="3" eb="5">
      <t>ハンエイ</t>
    </rPh>
    <rPh sb="5" eb="6">
      <t>ヨウ</t>
    </rPh>
    <phoneticPr fontId="1"/>
  </si>
  <si>
    <t>生年月日</t>
    <rPh sb="0" eb="4">
      <t>セイネンガッピ</t>
    </rPh>
    <phoneticPr fontId="1"/>
  </si>
  <si>
    <t>←申出書反映用</t>
    <rPh sb="1" eb="7">
      <t>モウシデショハンエイヨウ</t>
    </rPh>
    <phoneticPr fontId="1"/>
  </si>
  <si>
    <t>カード有効期限</t>
    <rPh sb="3" eb="5">
      <t>ユウコウ</t>
    </rPh>
    <rPh sb="5" eb="7">
      <t>キゲン</t>
    </rPh>
    <phoneticPr fontId="1"/>
  </si>
  <si>
    <t>/20</t>
    <phoneticPr fontId="1"/>
  </si>
  <si>
    <t>※入力規則のエラーメッセージ更新すること</t>
    <rPh sb="1" eb="3">
      <t>ニュウリョク</t>
    </rPh>
    <rPh sb="3" eb="5">
      <t>キソク</t>
    </rPh>
    <rPh sb="14" eb="16">
      <t>コウシン</t>
    </rPh>
    <phoneticPr fontId="1"/>
  </si>
  <si>
    <t xml:space="preserve"> 基礎年金番号（１０桁）で申し出する場合は「①個人番号（または基礎年金番号）」欄に左詰めで記入してください。</t>
    <phoneticPr fontId="1"/>
  </si>
  <si>
    <t>国民年金保険料クレジットカード納付に関する約定</t>
    <phoneticPr fontId="1"/>
  </si>
  <si>
    <t>アメリカン・エキスプレス</t>
    <phoneticPr fontId="1"/>
  </si>
  <si>
    <t>カード番号</t>
    <rPh sb="3" eb="5">
      <t>バンゴウ</t>
    </rPh>
    <phoneticPr fontId="1"/>
  </si>
  <si>
    <t>4桁のみ</t>
    <rPh sb="1" eb="2">
      <t>ケタ</t>
    </rPh>
    <phoneticPr fontId="1"/>
  </si>
  <si>
    <t>父</t>
    <rPh sb="0" eb="1">
      <t>チチ</t>
    </rPh>
    <phoneticPr fontId="1"/>
  </si>
  <si>
    <t>イオン</t>
    <phoneticPr fontId="1"/>
  </si>
  <si>
    <t>ライフカード</t>
    <phoneticPr fontId="1"/>
  </si>
  <si>
    <t>日本年金機構理事長　あて　</t>
    <rPh sb="0" eb="6">
      <t>ニッポンネンキンキコウ</t>
    </rPh>
    <rPh sb="6" eb="9">
      <t>リジチョウ</t>
    </rPh>
    <phoneticPr fontId="1"/>
  </si>
  <si>
    <t>－</t>
    <phoneticPr fontId="1"/>
  </si>
  <si>
    <t>ご利用になるクレジットカードの利用限度額が納付する国民年金保険料額を上回っている必要がありますので、ご注意ください。
また、支払回数は１回払いのみとさせていただきます（分割払い、リボ払い等はご利用いただけません）。</t>
    <phoneticPr fontId="1"/>
  </si>
  <si>
    <t>※クレジットカード名義人本人が署名してください。</t>
    <phoneticPr fontId="1"/>
  </si>
  <si>
    <t>※過去の未払い分の保険料、一部免除（一部納付）されている期間の保険料を納める場合には、クレジットカード納付はご利用
  いただけません。</t>
    <rPh sb="1" eb="3">
      <t>カコ</t>
    </rPh>
    <rPh sb="4" eb="6">
      <t>ミバラ</t>
    </rPh>
    <rPh sb="7" eb="8">
      <t>ブン</t>
    </rPh>
    <rPh sb="9" eb="12">
      <t>ホケンリョウ</t>
    </rPh>
    <rPh sb="13" eb="15">
      <t>イチブ</t>
    </rPh>
    <rPh sb="15" eb="17">
      <t>メンジョ</t>
    </rPh>
    <rPh sb="18" eb="20">
      <t>イチブ</t>
    </rPh>
    <rPh sb="20" eb="22">
      <t>ノウフ</t>
    </rPh>
    <rPh sb="28" eb="30">
      <t>キカン</t>
    </rPh>
    <rPh sb="31" eb="34">
      <t>ホケンリョウ</t>
    </rPh>
    <rPh sb="35" eb="36">
      <t>オサ</t>
    </rPh>
    <rPh sb="38" eb="40">
      <t>バアイ</t>
    </rPh>
    <rPh sb="51" eb="53">
      <t>ノウフ</t>
    </rPh>
    <rPh sb="55" eb="57">
      <t>リヨウ</t>
    </rPh>
    <phoneticPr fontId="1"/>
  </si>
  <si>
    <t xml:space="preserve"> 職員チェック欄 ： □　特定業務契約職員　　　 □　職員　　　　□その他</t>
    <phoneticPr fontId="1"/>
  </si>
  <si>
    <t>１枚目</t>
    <rPh sb="1" eb="3">
      <t>マイメ</t>
    </rPh>
    <phoneticPr fontId="1"/>
  </si>
  <si>
    <t>受付印</t>
    <rPh sb="0" eb="3">
      <t>ウケツケイン</t>
    </rPh>
    <phoneticPr fontId="1"/>
  </si>
  <si>
    <t>２枚目</t>
    <rPh sb="1" eb="3">
      <t>マイメ</t>
    </rPh>
    <phoneticPr fontId="1"/>
  </si>
  <si>
    <t>被保険者控用</t>
    <rPh sb="0" eb="4">
      <t>ヒホケンシャ</t>
    </rPh>
    <rPh sb="4" eb="5">
      <t>ヒカエ</t>
    </rPh>
    <rPh sb="5" eb="6">
      <t>ヨウ</t>
    </rPh>
    <phoneticPr fontId="1"/>
  </si>
  <si>
    <t>国民年金保険料クレジットカード納付（変更）申出書（控）</t>
    <rPh sb="0" eb="4">
      <t>コクミンネンキン</t>
    </rPh>
    <rPh sb="4" eb="7">
      <t>ホケンリョウ</t>
    </rPh>
    <rPh sb="15" eb="17">
      <t>ノウフ</t>
    </rPh>
    <rPh sb="18" eb="20">
      <t>ヘンコウ</t>
    </rPh>
    <rPh sb="21" eb="24">
      <t>モウシデショ</t>
    </rPh>
    <rPh sb="25" eb="26">
      <t>ヒカエ</t>
    </rPh>
    <phoneticPr fontId="1"/>
  </si>
  <si>
    <t>　国民年金保険料クレジットカード納付に関する約定については裏面をご参照ください。</t>
    <rPh sb="1" eb="3">
      <t>コクミン</t>
    </rPh>
    <rPh sb="3" eb="5">
      <t>ネンキン</t>
    </rPh>
    <rPh sb="5" eb="8">
      <t>ホケンリョウ</t>
    </rPh>
    <rPh sb="16" eb="18">
      <t>ノウフ</t>
    </rPh>
    <rPh sb="19" eb="20">
      <t>カン</t>
    </rPh>
    <rPh sb="22" eb="24">
      <t>ヤクテイ</t>
    </rPh>
    <rPh sb="29" eb="31">
      <t>ウラメン</t>
    </rPh>
    <rPh sb="33" eb="35">
      <t>サンショウ</t>
    </rPh>
    <phoneticPr fontId="1"/>
  </si>
  <si>
    <t>【裏面もご覧ください】</t>
    <rPh sb="1" eb="3">
      <t>リメン</t>
    </rPh>
    <rPh sb="5" eb="6">
      <t>ラン</t>
    </rPh>
    <phoneticPr fontId="1"/>
  </si>
  <si>
    <t>３枚目</t>
    <rPh sb="1" eb="3">
      <t>マイメ</t>
    </rPh>
    <phoneticPr fontId="1"/>
  </si>
  <si>
    <t>クレジットカードについて入力してください。</t>
    <rPh sb="12" eb="14">
      <t>ニュウリョク</t>
    </rPh>
    <phoneticPr fontId="1"/>
  </si>
  <si>
    <t>クレジットカード番号</t>
    <rPh sb="8" eb="10">
      <t>バンゴウ</t>
    </rPh>
    <phoneticPr fontId="1"/>
  </si>
  <si>
    <t>電話番号</t>
    <rPh sb="0" eb="4">
      <t>デンワバンゴウ</t>
    </rPh>
    <phoneticPr fontId="1"/>
  </si>
  <si>
    <t>前納期間</t>
    <rPh sb="0" eb="2">
      <t>ゼンノウ</t>
    </rPh>
    <rPh sb="2" eb="4">
      <t>キカン</t>
    </rPh>
    <phoneticPr fontId="1"/>
  </si>
  <si>
    <t>６カ月前納</t>
    <rPh sb="2" eb="3">
      <t>ゲツ</t>
    </rPh>
    <phoneticPr fontId="1"/>
  </si>
  <si>
    <t>（上期）４月～９月</t>
    <phoneticPr fontId="1"/>
  </si>
  <si>
    <t>（上期）４月末日</t>
    <phoneticPr fontId="1"/>
  </si>
  <si>
    <t>（下期）１０月～翌年３月</t>
    <phoneticPr fontId="1"/>
  </si>
  <si>
    <t>（下期）１０月末日</t>
    <phoneticPr fontId="1"/>
  </si>
  <si>
    <t>４月～翌年３月</t>
    <phoneticPr fontId="1"/>
  </si>
  <si>
    <t>４月末日</t>
    <phoneticPr fontId="1"/>
  </si>
  <si>
    <t>４月～翌々年３月</t>
    <phoneticPr fontId="1"/>
  </si>
  <si>
    <t>国民年金保険料クレジットカード納付（変更）申出書</t>
    <phoneticPr fontId="1"/>
  </si>
  <si>
    <t>クレジットカード納付を行う被保険者のことについて入力してください。</t>
    <rPh sb="8" eb="10">
      <t>ノウフ</t>
    </rPh>
    <rPh sb="11" eb="12">
      <t>オコナ</t>
    </rPh>
    <rPh sb="13" eb="17">
      <t>ヒホケンシャ</t>
    </rPh>
    <rPh sb="24" eb="26">
      <t>ニュウリョク</t>
    </rPh>
    <phoneticPr fontId="1"/>
  </si>
  <si>
    <t>…プルダウンから選択</t>
    <rPh sb="8" eb="10">
      <t>センタク</t>
    </rPh>
    <phoneticPr fontId="1"/>
  </si>
  <si>
    <t>…入力</t>
    <rPh sb="1" eb="3">
      <t>ニュウリョク</t>
    </rPh>
    <phoneticPr fontId="1"/>
  </si>
  <si>
    <t>※入力例のシートを参照し、色付きの欄を入力してください。</t>
    <rPh sb="1" eb="3">
      <t>ニュウリョク</t>
    </rPh>
    <rPh sb="3" eb="4">
      <t>レイ</t>
    </rPh>
    <rPh sb="9" eb="11">
      <t>サンショウ</t>
    </rPh>
    <rPh sb="13" eb="15">
      <t>イロツ</t>
    </rPh>
    <rPh sb="17" eb="18">
      <t>ラン</t>
    </rPh>
    <rPh sb="19" eb="21">
      <t>ニュウリョク</t>
    </rPh>
    <phoneticPr fontId="1"/>
  </si>
  <si>
    <t>被保険者との続柄</t>
    <rPh sb="0" eb="4">
      <t>ヒホケンシャ</t>
    </rPh>
    <rPh sb="6" eb="7">
      <t>ツヅ</t>
    </rPh>
    <rPh sb="7" eb="8">
      <t>ガラ</t>
    </rPh>
    <phoneticPr fontId="1"/>
  </si>
  <si>
    <t>月  ／20</t>
    <rPh sb="0" eb="1">
      <t>ガツ</t>
    </rPh>
    <phoneticPr fontId="1"/>
  </si>
  <si>
    <t>納付方法について入力してください。</t>
    <rPh sb="0" eb="4">
      <t>ノウフホウホウ</t>
    </rPh>
    <rPh sb="8" eb="10">
      <t>ニュウリョク</t>
    </rPh>
    <phoneticPr fontId="1"/>
  </si>
  <si>
    <t>⑦ 平成</t>
    <rPh sb="2" eb="4">
      <t>ヘイセイ</t>
    </rPh>
    <phoneticPr fontId="1"/>
  </si>
  <si>
    <t>⑤ 昭和</t>
    <rPh sb="2" eb="4">
      <t>ショウワ</t>
    </rPh>
    <phoneticPr fontId="1"/>
  </si>
  <si>
    <t>① 自宅</t>
    <rPh sb="2" eb="4">
      <t>ジタク</t>
    </rPh>
    <phoneticPr fontId="1"/>
  </si>
  <si>
    <t>② 携帯</t>
    <rPh sb="2" eb="4">
      <t>ケイタイ</t>
    </rPh>
    <phoneticPr fontId="1"/>
  </si>
  <si>
    <t>③ 勤務先</t>
    <rPh sb="2" eb="5">
      <t>キンムサキ</t>
    </rPh>
    <phoneticPr fontId="1"/>
  </si>
  <si>
    <t>④ その他</t>
    <rPh sb="4" eb="5">
      <t>タ</t>
    </rPh>
    <phoneticPr fontId="1"/>
  </si>
  <si>
    <t>③電話番号種別</t>
    <rPh sb="1" eb="2">
      <t>デン</t>
    </rPh>
    <rPh sb="2" eb="3">
      <t>ハナシ</t>
    </rPh>
    <rPh sb="3" eb="4">
      <t>バン</t>
    </rPh>
    <rPh sb="4" eb="5">
      <t>ゴウ</t>
    </rPh>
    <rPh sb="5" eb="6">
      <t>シュ</t>
    </rPh>
    <rPh sb="6" eb="7">
      <t>ベツ</t>
    </rPh>
    <phoneticPr fontId="1"/>
  </si>
  <si>
    <t>１　 毎月納付</t>
    <rPh sb="3" eb="5">
      <t>マイツキ</t>
    </rPh>
    <rPh sb="5" eb="7">
      <t>ノウフ</t>
    </rPh>
    <phoneticPr fontId="1"/>
  </si>
  <si>
    <t>２ 　６カ月前納</t>
    <rPh sb="5" eb="6">
      <t>ゲツ</t>
    </rPh>
    <rPh sb="6" eb="8">
      <t>ゼンノウ</t>
    </rPh>
    <phoneticPr fontId="1"/>
  </si>
  <si>
    <t>３ 　１年前納</t>
    <rPh sb="4" eb="5">
      <t>ネン</t>
    </rPh>
    <rPh sb="5" eb="7">
      <t>ゼンノウ</t>
    </rPh>
    <phoneticPr fontId="1"/>
  </si>
  <si>
    <t>毎月納付</t>
    <rPh sb="0" eb="4">
      <t>マイツキノウフ</t>
    </rPh>
    <phoneticPr fontId="1"/>
  </si>
  <si>
    <t>当月分の保険料を納付する方法です。</t>
    <rPh sb="0" eb="2">
      <t>トウゲツ</t>
    </rPh>
    <rPh sb="8" eb="10">
      <t>ノウフ</t>
    </rPh>
    <phoneticPr fontId="1"/>
  </si>
  <si>
    <t>６カ月分の保険料をまとめて納付する方法です。</t>
    <phoneticPr fontId="1"/>
  </si>
  <si>
    <t>１年分の保険料をまとめて納付する方法です。</t>
    <phoneticPr fontId="1"/>
  </si>
  <si>
    <t>２年分の保険料をまとめて納付する方法です。</t>
    <phoneticPr fontId="1"/>
  </si>
  <si>
    <t>当月末日</t>
    <phoneticPr fontId="1"/>
  </si>
  <si>
    <t>←入力内容を2桁に変換</t>
    <rPh sb="1" eb="3">
      <t>ニュウリョク</t>
    </rPh>
    <rPh sb="3" eb="5">
      <t>ナイヨウ</t>
    </rPh>
    <rPh sb="7" eb="8">
      <t>ケタ</t>
    </rPh>
    <rPh sb="9" eb="11">
      <t>ヘンカン</t>
    </rPh>
    <phoneticPr fontId="1"/>
  </si>
  <si>
    <t>←入力内容を4桁に変換</t>
    <rPh sb="1" eb="5">
      <t>ニュウリョクナイヨウ</t>
    </rPh>
    <rPh sb="7" eb="8">
      <t>ケタ</t>
    </rPh>
    <rPh sb="9" eb="11">
      <t>ヘンカン</t>
    </rPh>
    <phoneticPr fontId="1"/>
  </si>
  <si>
    <t>申出日</t>
    <rPh sb="0" eb="2">
      <t>モウシデ</t>
    </rPh>
    <rPh sb="2" eb="3">
      <t>ビ</t>
    </rPh>
    <phoneticPr fontId="1"/>
  </si>
  <si>
    <t>被保険者氏名</t>
    <rPh sb="0" eb="4">
      <t>ヒホケンシャ</t>
    </rPh>
    <rPh sb="4" eb="6">
      <t>シメイ</t>
    </rPh>
    <phoneticPr fontId="1"/>
  </si>
  <si>
    <t>個人番号または基礎年金番号</t>
    <rPh sb="0" eb="4">
      <t>コジンバンゴウ</t>
    </rPh>
    <rPh sb="7" eb="9">
      <t>キソ</t>
    </rPh>
    <rPh sb="9" eb="11">
      <t>ネンキン</t>
    </rPh>
    <rPh sb="11" eb="13">
      <t>バンゴウ</t>
    </rPh>
    <phoneticPr fontId="1"/>
  </si>
  <si>
    <t>電話番号</t>
    <rPh sb="0" eb="2">
      <t>デンワ</t>
    </rPh>
    <rPh sb="2" eb="4">
      <t>バンゴウ</t>
    </rPh>
    <phoneticPr fontId="1"/>
  </si>
  <si>
    <t>郵便番号</t>
    <rPh sb="0" eb="4">
      <t>ユウビンバンゴウ</t>
    </rPh>
    <phoneticPr fontId="1"/>
  </si>
  <si>
    <t>住所</t>
    <rPh sb="0" eb="2">
      <t>ジュウショ</t>
    </rPh>
    <phoneticPr fontId="1"/>
  </si>
  <si>
    <t>※市外局番から入力してください。</t>
    <rPh sb="1" eb="3">
      <t>シガイ</t>
    </rPh>
    <rPh sb="3" eb="5">
      <t>キョクバン</t>
    </rPh>
    <rPh sb="7" eb="9">
      <t>ニュウリョク</t>
    </rPh>
    <phoneticPr fontId="1"/>
  </si>
  <si>
    <t>クレジットカード有効期限</t>
    <rPh sb="8" eb="10">
      <t>ユウコウ</t>
    </rPh>
    <rPh sb="10" eb="12">
      <t>キゲン</t>
    </rPh>
    <phoneticPr fontId="1"/>
  </si>
  <si>
    <t>クレジットカード会社</t>
    <rPh sb="8" eb="10">
      <t>ガイシャ</t>
    </rPh>
    <phoneticPr fontId="1"/>
  </si>
  <si>
    <t>クレジットカード名義人</t>
    <rPh sb="8" eb="11">
      <t>メイギニン</t>
    </rPh>
    <phoneticPr fontId="1"/>
  </si>
  <si>
    <t>※クレジットカード名義人が本人又は配偶者以外の場合は、同意書を合わせて提出してください。</t>
    <phoneticPr fontId="1"/>
  </si>
  <si>
    <t>５ 　２年前納</t>
    <rPh sb="4" eb="5">
      <t>ネン</t>
    </rPh>
    <rPh sb="5" eb="7">
      <t>ゼンノウ</t>
    </rPh>
    <phoneticPr fontId="1"/>
  </si>
  <si>
    <t>印刷した申出書にクレジットカード会員の方が自署でご記入ください。
被保険者本人のクレジットカードであっても、クレジットカード名義人氏名をご記入ください。</t>
    <rPh sb="0" eb="2">
      <t>インサツ</t>
    </rPh>
    <rPh sb="4" eb="7">
      <t>モウシデショ</t>
    </rPh>
    <rPh sb="16" eb="18">
      <t>カイイン</t>
    </rPh>
    <rPh sb="19" eb="20">
      <t>カタ</t>
    </rPh>
    <rPh sb="21" eb="23">
      <t>ジショ</t>
    </rPh>
    <rPh sb="25" eb="27">
      <t>キニュウ</t>
    </rPh>
    <rPh sb="33" eb="37">
      <t>ヒホケンシャ</t>
    </rPh>
    <rPh sb="37" eb="39">
      <t>ホンニン</t>
    </rPh>
    <rPh sb="62" eb="65">
      <t>メイギニン</t>
    </rPh>
    <rPh sb="65" eb="67">
      <t>シメイ</t>
    </rPh>
    <rPh sb="69" eb="71">
      <t>キニュウ</t>
    </rPh>
    <phoneticPr fontId="1"/>
  </si>
  <si>
    <t>※カード番号が16桁未満の場合は、右詰めで4桁ずつ入力してください。</t>
    <phoneticPr fontId="1"/>
  </si>
  <si>
    <t>1234</t>
    <phoneticPr fontId="1"/>
  </si>
  <si>
    <r>
      <t xml:space="preserve">※クレジットカード名義人が本人以外の場合にご入力ください。
</t>
    </r>
    <r>
      <rPr>
        <u/>
        <sz val="8"/>
        <color rgb="FFFF0000"/>
        <rFont val="メイリオ"/>
        <family val="3"/>
        <charset val="128"/>
      </rPr>
      <t>被保険者との続柄が本人・配偶者以外の場合は、クレジットカード名義人に対し、電話または書面による同意確認を行います</t>
    </r>
    <r>
      <rPr>
        <sz val="8"/>
        <color rgb="FFFF0000"/>
        <rFont val="メイリオ"/>
        <family val="3"/>
        <charset val="128"/>
      </rPr>
      <t>。</t>
    </r>
    <rPh sb="22" eb="24">
      <t>ニュウリョク</t>
    </rPh>
    <phoneticPr fontId="1"/>
  </si>
  <si>
    <t>下記の表から希望する納付方法を一つ選択してください。</t>
    <rPh sb="10" eb="12">
      <t>ノウフ</t>
    </rPh>
    <rPh sb="15" eb="16">
      <t>ヒト</t>
    </rPh>
    <phoneticPr fontId="1"/>
  </si>
  <si>
    <t>納付方法</t>
    <rPh sb="0" eb="4">
      <t>ノウフホウホウ</t>
    </rPh>
    <phoneticPr fontId="1"/>
  </si>
  <si>
    <t>納付方法の説明</t>
    <rPh sb="0" eb="2">
      <t>ノウフ</t>
    </rPh>
    <rPh sb="2" eb="4">
      <t>ホウホウ</t>
    </rPh>
    <rPh sb="5" eb="7">
      <t>セツメイ</t>
    </rPh>
    <phoneticPr fontId="1"/>
  </si>
  <si>
    <t>立替納付日</t>
    <rPh sb="0" eb="4">
      <t>タテカエノウフ</t>
    </rPh>
    <rPh sb="4" eb="5">
      <t>ヒ</t>
    </rPh>
    <phoneticPr fontId="1"/>
  </si>
  <si>
    <t>③電話番号種別</t>
    <rPh sb="1" eb="3">
      <t>デンワ</t>
    </rPh>
    <rPh sb="3" eb="5">
      <t>バンゴウ</t>
    </rPh>
    <rPh sb="5" eb="7">
      <t>シュベツ</t>
    </rPh>
    <phoneticPr fontId="1"/>
  </si>
  <si>
    <t>指定クレジットカード</t>
    <phoneticPr fontId="1"/>
  </si>
  <si>
    <r>
      <t>以上で、入力項目は終了です。
入力内容にもれや誤りがないかご確認ください。
Ａ４用紙に</t>
    </r>
    <r>
      <rPr>
        <u/>
        <sz val="10"/>
        <color theme="1"/>
        <rFont val="ＭＳ ゴシック"/>
        <family val="3"/>
        <charset val="128"/>
      </rPr>
      <t>片面で印刷</t>
    </r>
    <r>
      <rPr>
        <sz val="10"/>
        <color theme="1"/>
        <rFont val="ＭＳ ゴシック"/>
        <family val="3"/>
        <charset val="128"/>
      </rPr>
      <t>してください。なお、３枚目以降は両面印刷も可能です。
１枚目（年金事務所用）及び３枚目（被保険者控用）の</t>
    </r>
    <r>
      <rPr>
        <b/>
        <sz val="10"/>
        <color theme="1"/>
        <rFont val="ＭＳ ゴシック"/>
        <family val="3"/>
        <charset val="128"/>
      </rPr>
      <t>「</t>
    </r>
    <r>
      <rPr>
        <b/>
        <u/>
        <sz val="10"/>
        <color rgb="FFFF0000"/>
        <rFont val="ＭＳ ゴシック"/>
        <family val="3"/>
        <charset val="128"/>
      </rPr>
      <t>クレジットカード名義人氏名（自署）</t>
    </r>
    <r>
      <rPr>
        <b/>
        <u/>
        <sz val="10"/>
        <color theme="1"/>
        <rFont val="ＭＳ ゴシック"/>
        <family val="3"/>
        <charset val="128"/>
      </rPr>
      <t>」欄にカード名義人が氏名を</t>
    </r>
    <r>
      <rPr>
        <b/>
        <u/>
        <sz val="10"/>
        <color rgb="FFFF0000"/>
        <rFont val="ＭＳ ゴシック"/>
        <family val="3"/>
        <charset val="128"/>
      </rPr>
      <t>自署</t>
    </r>
    <r>
      <rPr>
        <sz val="10"/>
        <color theme="1"/>
        <rFont val="ＭＳ ゴシック"/>
        <family val="3"/>
        <charset val="128"/>
      </rPr>
      <t>し、</t>
    </r>
    <r>
      <rPr>
        <b/>
        <u/>
        <sz val="10"/>
        <color theme="1"/>
        <rFont val="ＭＳ ゴシック"/>
        <family val="3"/>
        <charset val="128"/>
      </rPr>
      <t>１枚目（年金事務所用）と２枚目（入力用）をお近くの年金事務所に提出</t>
    </r>
    <r>
      <rPr>
        <sz val="10"/>
        <color theme="1"/>
        <rFont val="ＭＳ ゴシック"/>
        <family val="3"/>
        <charset val="128"/>
      </rPr>
      <t>してください。
３枚目（被保険者控用）以降については、登録が確認できるまで保管してください（登録後に日本年金機構からハガキ「国民年金保険料クレジットカード納付開始（変更）通知書」を送付します）。
なお、印刷した結果、氏名や住所等が印字できなかった場合は、手書きで余白に追記するか空白にして再度印刷し、手書きで記入してください。</t>
    </r>
    <rPh sb="86" eb="87">
      <t>オヨ</t>
    </rPh>
    <rPh sb="177" eb="179">
      <t>マイメ</t>
    </rPh>
    <rPh sb="187" eb="189">
      <t>イコウ</t>
    </rPh>
    <phoneticPr fontId="1"/>
  </si>
  <si>
    <t>9999</t>
    <phoneticPr fontId="1"/>
  </si>
  <si>
    <t>６   ２年前納（４月開始）</t>
    <rPh sb="5" eb="6">
      <t>ネン</t>
    </rPh>
    <rPh sb="6" eb="8">
      <t>ゼンノウ</t>
    </rPh>
    <rPh sb="10" eb="11">
      <t>ガツ</t>
    </rPh>
    <rPh sb="11" eb="13">
      <t>カイシ</t>
    </rPh>
    <phoneticPr fontId="1"/>
  </si>
  <si>
    <r>
      <t>※「６カ月前納」、「１年前納」、「２年前納」、「２年前納（４月開始）」の場合は、割引された保険料をカード会社が立替納付します。
　</t>
    </r>
    <r>
      <rPr>
        <u/>
        <sz val="9"/>
        <color theme="1"/>
        <rFont val="ＭＳ ゴシック"/>
        <family val="3"/>
        <charset val="128"/>
      </rPr>
      <t>割引額が多いのは、「２年前納」、「２年前納（４月開始）」＞「１年前納」＞「６カ月前納」の順</t>
    </r>
    <r>
      <rPr>
        <sz val="9"/>
        <color theme="1"/>
        <rFont val="ＭＳ ゴシック"/>
        <family val="3"/>
        <charset val="128"/>
      </rPr>
      <t>になります。</t>
    </r>
    <rPh sb="83" eb="84">
      <t>ネン</t>
    </rPh>
    <rPh sb="84" eb="86">
      <t>ゼンノウ</t>
    </rPh>
    <rPh sb="88" eb="89">
      <t>ガツ</t>
    </rPh>
    <rPh sb="89" eb="91">
      <t>カイシ</t>
    </rPh>
    <phoneticPr fontId="1"/>
  </si>
  <si>
    <t>２年前納</t>
    <phoneticPr fontId="1"/>
  </si>
  <si>
    <t>２年前納
（４月開始）</t>
    <rPh sb="1" eb="2">
      <t>ネン</t>
    </rPh>
    <rPh sb="2" eb="4">
      <t>ゼンノウ</t>
    </rPh>
    <rPh sb="7" eb="8">
      <t>ガツ</t>
    </rPh>
    <rPh sb="8" eb="10">
      <t>カイシ</t>
    </rPh>
    <phoneticPr fontId="1"/>
  </si>
  <si>
    <t>２年前納
（4月開始）</t>
    <rPh sb="7" eb="8">
      <t>ガツ</t>
    </rPh>
    <rPh sb="8" eb="10">
      <t>カイシ</t>
    </rPh>
    <phoneticPr fontId="1"/>
  </si>
  <si>
    <t>２年前納　　　　　　（４月開始）</t>
    <rPh sb="1" eb="2">
      <t>ネン</t>
    </rPh>
    <rPh sb="2" eb="4">
      <t>ゼンノウ</t>
    </rPh>
    <rPh sb="12" eb="13">
      <t>ガツ</t>
    </rPh>
    <rPh sb="13" eb="15">
      <t>カイシ</t>
    </rPh>
    <phoneticPr fontId="1"/>
  </si>
  <si>
    <t>２年前納　　　　　　（４月開始）</t>
    <phoneticPr fontId="1"/>
  </si>
  <si>
    <t>⑦納付方法</t>
    <rPh sb="1" eb="3">
      <t>ノウフ</t>
    </rPh>
    <rPh sb="3" eb="5">
      <t>ホウホウ</t>
    </rPh>
    <phoneticPr fontId="1"/>
  </si>
  <si>
    <t xml:space="preserve"> 「国民年金保険料クレジットカード納付（変更）申出書」による国民年金保険料のクレジットカード納付は、被保険者からお申し
込みいただいた内容を登録し、国民年金保険料を継続的にクレジットカードで納付するものです。金融機関等の窓口でクレジットカ
ードを直接ご提示・お支払いいただく方法ではありません。</t>
    <phoneticPr fontId="1"/>
  </si>
  <si>
    <t>　国民年金保険料につきましては、被保険者が指定されたクレジットカードをお取り扱いする指定代理納付者（以下「カード会社」
という。）に請求させていただきます。</t>
    <phoneticPr fontId="1"/>
  </si>
  <si>
    <t>　カード会社から国民年金保険料の立替納付が行われますと、被保険者の国に対する国民年金保険料の納付義務は無くなりますが、
これに代わって、被保険者はカード会社に対し、国民年金保険料と同額の債務を負うこととなります。</t>
    <phoneticPr fontId="1"/>
  </si>
  <si>
    <t>　これらのことに加え、次の各事項をご了承いただいたうえでお申し込みください。</t>
    <phoneticPr fontId="1"/>
  </si>
  <si>
    <r>
      <t>1.</t>
    </r>
    <r>
      <rPr>
        <sz val="7"/>
        <color theme="1"/>
        <rFont val="Times New Roman"/>
        <family val="1"/>
      </rPr>
      <t xml:space="preserve">    </t>
    </r>
    <r>
      <rPr>
        <sz val="7.5"/>
        <color theme="1"/>
        <rFont val="ＭＳ 明朝"/>
        <family val="1"/>
        <charset val="128"/>
      </rPr>
      <t>申込手続きが完了したときは、「国民年金保険料クレジットカード納付開始（変更）通知書」を送付いたします。</t>
    </r>
    <phoneticPr fontId="1"/>
  </si>
  <si>
    <r>
      <t>4.</t>
    </r>
    <r>
      <rPr>
        <sz val="7"/>
        <color theme="1"/>
        <rFont val="Times New Roman"/>
        <family val="1"/>
      </rPr>
      <t xml:space="preserve">    </t>
    </r>
    <r>
      <rPr>
        <sz val="7.5"/>
        <color theme="1"/>
        <rFont val="ＭＳ 明朝"/>
        <family val="1"/>
        <charset val="128"/>
      </rPr>
      <t>クレジットカード納付の支払い回数は、１回払いに限らせていただきます。</t>
    </r>
    <phoneticPr fontId="1"/>
  </si>
  <si>
    <t>※該当日が月の１４日を超える場合においてはその月の１４日となります。</t>
    <phoneticPr fontId="1"/>
  </si>
  <si>
    <t>【デビットカードのご利用について】</t>
    <phoneticPr fontId="1"/>
  </si>
  <si>
    <t>【被保険者とカード会員が異なる場合】</t>
    <phoneticPr fontId="1"/>
  </si>
  <si>
    <r>
      <t>17.</t>
    </r>
    <r>
      <rPr>
        <sz val="7"/>
        <color theme="1"/>
        <rFont val="Times New Roman"/>
        <family val="1"/>
      </rPr>
      <t xml:space="preserve">   </t>
    </r>
    <r>
      <rPr>
        <sz val="7.5"/>
        <color theme="1"/>
        <rFont val="ＭＳ 明朝"/>
        <family val="1"/>
        <charset val="128"/>
      </rPr>
      <t>被保険者が国民年金保険料のクレジットカード納付をカード会員に委託したものとして取り扱わせていただき、カード会員の方</t>
    </r>
    <r>
      <rPr>
        <sz val="7.5"/>
        <color theme="1"/>
        <rFont val="Times New Roman"/>
        <family val="1"/>
      </rPr>
      <t xml:space="preserve">  </t>
    </r>
    <r>
      <rPr>
        <sz val="7.5"/>
        <color theme="1"/>
        <rFont val="ＭＳ 明朝"/>
        <family val="1"/>
        <charset val="128"/>
      </rPr>
      <t>　
　　はこれを承諾していただきます。なお、被保険者とカード会員の続柄が配偶者以外の場合は、カード会員に対して、年金事務所
　　から電話または書面による同意確認を行っております。</t>
    </r>
    <phoneticPr fontId="1"/>
  </si>
  <si>
    <r>
      <t>16.</t>
    </r>
    <r>
      <rPr>
        <sz val="7"/>
        <color theme="1"/>
        <rFont val="Times New Roman"/>
        <family val="1"/>
      </rPr>
      <t xml:space="preserve">   </t>
    </r>
    <r>
      <rPr>
        <u/>
        <sz val="7.5"/>
        <color theme="1"/>
        <rFont val="ＭＳ ゴシック"/>
        <family val="3"/>
        <charset val="128"/>
      </rPr>
      <t>毎月納付の場合、立替納付対象月の第８営業日（前月末日が非営業日の場合は第９営業日）から当月２７日の間に口座から国民</t>
    </r>
    <r>
      <rPr>
        <sz val="7.5"/>
        <color theme="1"/>
        <rFont val="ＭＳ ゴシック"/>
        <family val="3"/>
        <charset val="128"/>
      </rPr>
      <t>　　</t>
    </r>
    <r>
      <rPr>
        <u/>
        <sz val="7.5"/>
        <color theme="1"/>
        <rFont val="ＭＳ ゴシック"/>
        <family val="3"/>
        <charset val="128"/>
      </rPr>
      <t xml:space="preserve">
</t>
    </r>
    <r>
      <rPr>
        <sz val="7.5"/>
        <color theme="1"/>
        <rFont val="ＭＳ ゴシック"/>
        <family val="3"/>
        <charset val="128"/>
      </rPr>
      <t>　　</t>
    </r>
    <r>
      <rPr>
        <u/>
        <sz val="7.5"/>
        <color theme="1"/>
        <rFont val="ＭＳ ゴシック"/>
        <family val="3"/>
        <charset val="128"/>
      </rPr>
      <t xml:space="preserve">年金保険料と同額がお引き落としされます。また、６カ月前納・１年前納・２年前納の場合、カードの確認作業の際（立替納付
</t>
    </r>
    <r>
      <rPr>
        <sz val="7.5"/>
        <color theme="1"/>
        <rFont val="ＭＳ ゴシック"/>
        <family val="3"/>
        <charset val="128"/>
      </rPr>
      <t>　　</t>
    </r>
    <r>
      <rPr>
        <u/>
        <sz val="7.5"/>
        <color theme="1"/>
        <rFont val="ＭＳ ゴシック"/>
        <family val="3"/>
        <charset val="128"/>
      </rPr>
      <t xml:space="preserve">対象期間の初月の第８営業日（前月末日が非営業日の場合は第９営業日）から当月２０日の間）に口座から国民年金保険料と同
</t>
    </r>
    <r>
      <rPr>
        <sz val="7.5"/>
        <color theme="1"/>
        <rFont val="ＭＳ ゴシック"/>
        <family val="3"/>
        <charset val="128"/>
      </rPr>
      <t>　　</t>
    </r>
    <r>
      <rPr>
        <u/>
        <sz val="7.5"/>
        <color theme="1"/>
        <rFont val="ＭＳ ゴシック"/>
        <family val="3"/>
        <charset val="128"/>
      </rPr>
      <t>額がお引き落としされますので、ご注意ください。</t>
    </r>
    <phoneticPr fontId="1"/>
  </si>
  <si>
    <r>
      <t>15.</t>
    </r>
    <r>
      <rPr>
        <sz val="7"/>
        <color theme="1"/>
        <rFont val="Times New Roman"/>
        <family val="1"/>
      </rPr>
      <t xml:space="preserve">   </t>
    </r>
    <r>
      <rPr>
        <sz val="7.5"/>
        <color theme="1"/>
        <rFont val="ＭＳ 明朝"/>
        <family val="1"/>
        <charset val="128"/>
      </rPr>
      <t>カード番号が変更となった場合や有効期限が日本年金機構に通知されないカードで有効期限が到来した場合は、お手数ですが申　　
　　込用紙「国民年金保険料クレジットカード納付（変更）申出書」に必要事項をご記入のうえ、お近くの年金事務所へご提出くだ
　　さい。</t>
    </r>
    <phoneticPr fontId="1"/>
  </si>
  <si>
    <r>
      <t>14.</t>
    </r>
    <r>
      <rPr>
        <sz val="7"/>
        <color theme="1"/>
        <rFont val="Times New Roman"/>
        <family val="1"/>
      </rPr>
      <t xml:space="preserve">   </t>
    </r>
    <r>
      <rPr>
        <sz val="7.5"/>
        <color theme="1"/>
        <rFont val="ＭＳ 明朝"/>
        <family val="1"/>
        <charset val="128"/>
      </rPr>
      <t>有効期限が変更となった場合、被保険者に事前に通知することなく新しい有効期限がカード会社から日本年金機構に通知され、
　　原則としてクレジットカード納付が継続されます。</t>
    </r>
    <phoneticPr fontId="1"/>
  </si>
  <si>
    <t>　　一部、有効期限が日本年金機構に通知されないクレジットカードがございますので、ご注意ください。</t>
    <phoneticPr fontId="1"/>
  </si>
  <si>
    <r>
      <t>13.</t>
    </r>
    <r>
      <rPr>
        <sz val="7"/>
        <color theme="1"/>
        <rFont val="Times New Roman"/>
        <family val="1"/>
      </rPr>
      <t xml:space="preserve">   </t>
    </r>
    <r>
      <rPr>
        <sz val="7.5"/>
        <color theme="1"/>
        <rFont val="ＭＳ 明朝"/>
        <family val="1"/>
        <charset val="128"/>
      </rPr>
      <t>利用日とクレジットカード会社の締切日など事務の都合により２カ月分をまとめて１度にカード会社へお支払いいただくこと
　　がありますが、あらかじめご了承ください。</t>
    </r>
    <phoneticPr fontId="1"/>
  </si>
  <si>
    <r>
      <t>12.</t>
    </r>
    <r>
      <rPr>
        <sz val="7"/>
        <color theme="1"/>
        <rFont val="Times New Roman"/>
        <family val="1"/>
      </rPr>
      <t xml:space="preserve">   </t>
    </r>
    <r>
      <rPr>
        <sz val="7.5"/>
        <color theme="1"/>
        <rFont val="ＭＳ 明朝"/>
        <family val="1"/>
        <charset val="128"/>
      </rPr>
      <t>６カ月前納、１年前納、２年前納の立替納付時にカード利用限度額を超えることによりクレジットカード納付ができなかった場
　　合、前納分の再度の立替納付は行われません。次の前納分の立替納付までの間は自動的に割引のない毎月納付となります。なお、　 
    初回立替納付時の立替納付対象期間の最初の月分、４月分、１０月分</t>
    </r>
    <r>
      <rPr>
        <sz val="7.5"/>
        <color theme="1"/>
        <rFont val="Century"/>
        <family val="1"/>
      </rPr>
      <t>(</t>
    </r>
    <r>
      <rPr>
        <sz val="7.5"/>
        <color theme="1"/>
        <rFont val="ＭＳ 明朝"/>
        <family val="1"/>
        <charset val="128"/>
      </rPr>
      <t>６カ月前納の場合のみ</t>
    </r>
    <r>
      <rPr>
        <sz val="7.5"/>
        <color theme="1"/>
        <rFont val="Century"/>
        <family val="1"/>
      </rPr>
      <t>)</t>
    </r>
    <r>
      <rPr>
        <sz val="7.5"/>
        <color theme="1"/>
        <rFont val="ＭＳ 明朝"/>
        <family val="1"/>
        <charset val="128"/>
      </rPr>
      <t>については納付書を送付しますの 
    で、納付書により現金で納付していただきます。</t>
    </r>
    <rPh sb="131" eb="133">
      <t>ショカイ</t>
    </rPh>
    <phoneticPr fontId="1"/>
  </si>
  <si>
    <r>
      <t>11.</t>
    </r>
    <r>
      <rPr>
        <sz val="7"/>
        <color theme="1"/>
        <rFont val="Times New Roman"/>
        <family val="1"/>
      </rPr>
      <t xml:space="preserve">   </t>
    </r>
    <r>
      <rPr>
        <sz val="7.5"/>
        <color theme="1"/>
        <rFont val="ＭＳ 明朝"/>
        <family val="1"/>
        <charset val="128"/>
      </rPr>
      <t>「１年前納」・「２年前納」を希望されている場合、初回の立替納付は初回立替納付月から当年度又は翌年度３月分までの保険料
     をまとめて請求させていただきます。</t>
    </r>
    <phoneticPr fontId="1"/>
  </si>
  <si>
    <r>
      <t>2.</t>
    </r>
    <r>
      <rPr>
        <sz val="7"/>
        <color theme="1"/>
        <rFont val="Times New Roman"/>
        <family val="1"/>
      </rPr>
      <t xml:space="preserve">    </t>
    </r>
    <r>
      <rPr>
        <sz val="7.5"/>
        <color theme="1"/>
        <rFont val="ＭＳ 明朝"/>
        <family val="1"/>
        <charset val="128"/>
      </rPr>
      <t>クレジットカードの有効性が確認できないなどの理由で申込みを受け付けることができない場合は、「クレジットカード有効性
   確認結果のお知らせ」を送付いたします。この場合は、従来の納付方法を継続させていただきます。</t>
    </r>
    <phoneticPr fontId="1"/>
  </si>
  <si>
    <r>
      <t>3.</t>
    </r>
    <r>
      <rPr>
        <sz val="7"/>
        <color theme="1"/>
        <rFont val="Times New Roman"/>
        <family val="1"/>
      </rPr>
      <t xml:space="preserve">    </t>
    </r>
    <r>
      <rPr>
        <sz val="7.5"/>
        <color theme="1"/>
        <rFont val="ＭＳ 明朝"/>
        <family val="1"/>
        <charset val="128"/>
      </rPr>
      <t>初回申込み手続きに２カ月程度かかる場合がありますので、手続き完了前の国民年金保険料につきましては、従来の方法により
    納付していただきます。なお、</t>
    </r>
    <r>
      <rPr>
        <u/>
        <sz val="7.5"/>
        <color theme="1"/>
        <rFont val="ＭＳ ゴシック"/>
        <family val="3"/>
        <charset val="128"/>
      </rPr>
      <t xml:space="preserve">現在口座振替を利用されている場合は、クレジットカードによる納付開始月分の前月分までを口
</t>
    </r>
    <r>
      <rPr>
        <sz val="7.5"/>
        <color theme="1"/>
        <rFont val="ＭＳ ゴシック"/>
        <family val="3"/>
        <charset val="128"/>
      </rPr>
      <t xml:space="preserve">    </t>
    </r>
    <r>
      <rPr>
        <u/>
        <sz val="7.5"/>
        <color theme="1"/>
        <rFont val="ＭＳ ゴシック"/>
        <family val="3"/>
        <charset val="128"/>
      </rPr>
      <t>座振替により納付していただきます。</t>
    </r>
    <phoneticPr fontId="1"/>
  </si>
  <si>
    <r>
      <t>5.</t>
    </r>
    <r>
      <rPr>
        <sz val="7"/>
        <color theme="1"/>
        <rFont val="Times New Roman"/>
        <family val="1"/>
      </rPr>
      <t xml:space="preserve">    </t>
    </r>
    <r>
      <rPr>
        <sz val="7.5"/>
        <color theme="1"/>
        <rFont val="ＭＳ 明朝"/>
        <family val="1"/>
        <charset val="128"/>
      </rPr>
      <t xml:space="preserve">被保険者からの辞退の申し出がない限り、クレジットカード納付を継続させていただきます。なお、カード会社の規定による会
</t>
    </r>
    <r>
      <rPr>
        <sz val="7.5"/>
        <color theme="1"/>
        <rFont val="Times New Roman"/>
        <family val="1"/>
      </rPr>
      <t xml:space="preserve">      </t>
    </r>
    <r>
      <rPr>
        <sz val="7.5"/>
        <color theme="1"/>
        <rFont val="ＭＳ 明朝"/>
        <family val="1"/>
        <charset val="128"/>
      </rPr>
      <t>員資格の喪失及び国民年金保険料の一部又は全額を納付することを要しないこととされた場合は辞退したものとみなします。</t>
    </r>
    <phoneticPr fontId="1"/>
  </si>
  <si>
    <r>
      <t>6.</t>
    </r>
    <r>
      <rPr>
        <sz val="7"/>
        <color theme="1"/>
        <rFont val="Times New Roman"/>
        <family val="1"/>
      </rPr>
      <t xml:space="preserve">    </t>
    </r>
    <r>
      <rPr>
        <sz val="7.5"/>
        <color theme="1"/>
        <rFont val="ＭＳ 明朝"/>
        <family val="1"/>
        <charset val="128"/>
      </rPr>
      <t>クレジットカード納付では、</t>
    </r>
    <r>
      <rPr>
        <u/>
        <sz val="7.5"/>
        <color theme="1"/>
        <rFont val="ＭＳ ゴシック"/>
        <family val="3"/>
        <charset val="128"/>
      </rPr>
      <t xml:space="preserve">口座振替における当月末振替（早割）は適用されません。また、クレジットカード納付による６カ
</t>
    </r>
    <r>
      <rPr>
        <sz val="7.5"/>
        <color theme="1"/>
        <rFont val="ＭＳ ゴシック"/>
        <family val="3"/>
        <charset val="128"/>
      </rPr>
      <t xml:space="preserve">   </t>
    </r>
    <r>
      <rPr>
        <u/>
        <sz val="7.5"/>
        <color theme="1"/>
        <rFont val="ＭＳ ゴシック"/>
        <family val="3"/>
        <charset val="128"/>
      </rPr>
      <t xml:space="preserve">月前納・１年前納・２年前納の割引額は、納付書で納めていただいた場合の割引額となります。（口座振替での前納による割引
</t>
    </r>
    <r>
      <rPr>
        <sz val="7.5"/>
        <color theme="1"/>
        <rFont val="ＭＳ ゴシック"/>
        <family val="3"/>
        <charset val="128"/>
      </rPr>
      <t xml:space="preserve">   </t>
    </r>
    <r>
      <rPr>
        <u/>
        <sz val="7.5"/>
        <color theme="1"/>
        <rFont val="ＭＳ ゴシック"/>
        <family val="3"/>
        <charset val="128"/>
      </rPr>
      <t>は適用されません。）</t>
    </r>
    <phoneticPr fontId="1"/>
  </si>
  <si>
    <r>
      <t>7.</t>
    </r>
    <r>
      <rPr>
        <sz val="7"/>
        <color theme="1"/>
        <rFont val="Times New Roman"/>
        <family val="1"/>
      </rPr>
      <t xml:space="preserve">    </t>
    </r>
    <r>
      <rPr>
        <sz val="7.5"/>
        <color theme="1"/>
        <rFont val="ＭＳ 明朝"/>
        <family val="1"/>
        <charset val="128"/>
      </rPr>
      <t>クレジットカード納付では、その都度領収証書その他領収した旨を通知する書面は発行いたしませんので、カード会社からの利
   用明細書等でご確認いただくことになります。なお、年に一度、社会保険料（国民年金保険料）控除証明書を発行いたします。</t>
    </r>
    <phoneticPr fontId="1"/>
  </si>
  <si>
    <r>
      <t>8.</t>
    </r>
    <r>
      <rPr>
        <sz val="7"/>
        <color theme="1"/>
        <rFont val="Times New Roman"/>
        <family val="1"/>
      </rPr>
      <t xml:space="preserve">    </t>
    </r>
    <r>
      <rPr>
        <sz val="7.5"/>
        <color theme="1"/>
        <rFont val="ＭＳ 明朝"/>
        <family val="1"/>
        <charset val="128"/>
      </rPr>
      <t>カード会社は、該当月末（該当月末が非営業日の場合は翌月第１営業日）に立替納付を行い、立替納付した日が国民年金保険料
   の収納年月日になりますが、</t>
    </r>
    <r>
      <rPr>
        <u/>
        <sz val="7.5"/>
        <color theme="1"/>
        <rFont val="ＭＳ ゴシック"/>
        <family val="3"/>
        <charset val="128"/>
      </rPr>
      <t xml:space="preserve">カード会社からの利用明細書等の利用日は、該当月初から数えて第８営業日(前月末日が非営業日
</t>
    </r>
    <r>
      <rPr>
        <sz val="7.5"/>
        <color theme="1"/>
        <rFont val="ＭＳ ゴシック"/>
        <family val="3"/>
        <charset val="128"/>
      </rPr>
      <t xml:space="preserve">   </t>
    </r>
    <r>
      <rPr>
        <u/>
        <sz val="7.5"/>
        <color theme="1"/>
        <rFont val="ＭＳ ゴシック"/>
        <family val="3"/>
        <charset val="128"/>
      </rPr>
      <t>の場合第９営業日)</t>
    </r>
    <r>
      <rPr>
        <u/>
        <vertAlign val="superscript"/>
        <sz val="7.5"/>
        <color theme="1"/>
        <rFont val="ＭＳ ゴシック"/>
        <family val="3"/>
        <charset val="128"/>
      </rPr>
      <t>※</t>
    </r>
    <r>
      <rPr>
        <u/>
        <sz val="7.5"/>
        <color theme="1"/>
        <rFont val="ＭＳ ゴシック"/>
        <family val="3"/>
        <charset val="128"/>
      </rPr>
      <t>が記載されます。</t>
    </r>
    <phoneticPr fontId="1"/>
  </si>
  <si>
    <t>18.  日本年金機構からの各種通知や連絡については、すべて被保険者に行うこととし、カード会員はこれに同意をしていただきます。</t>
    <phoneticPr fontId="1"/>
  </si>
  <si>
    <t>19.  カード会社からの各種通知や連絡については、すべてカード会員に行うこととし、被保険者はこれに同意をしていただきます。</t>
    <phoneticPr fontId="1"/>
  </si>
  <si>
    <r>
      <t>9.</t>
    </r>
    <r>
      <rPr>
        <sz val="7"/>
        <color theme="1"/>
        <rFont val="Times New Roman"/>
        <family val="1"/>
      </rPr>
      <t xml:space="preserve">    </t>
    </r>
    <r>
      <rPr>
        <sz val="7.5"/>
        <color theme="1"/>
        <rFont val="ＭＳ 明朝"/>
        <family val="1"/>
        <charset val="128"/>
      </rPr>
      <t>クレジットカード納付では、カード会社が立替納付を行う前に日本年金機構からカード会社にカード利用限度額や有効期限につ
   いて確認し、</t>
    </r>
    <r>
      <rPr>
        <u/>
        <sz val="7.5"/>
        <color theme="1"/>
        <rFont val="ＭＳ ゴシック"/>
        <family val="3"/>
        <charset val="128"/>
      </rPr>
      <t xml:space="preserve">カードが有効な場合、カード会社が立替納付を行います。なお、カードの確認作業は、立替納付対象月（前納の場
</t>
    </r>
    <r>
      <rPr>
        <sz val="7.5"/>
        <color theme="1"/>
        <rFont val="ＭＳ ゴシック"/>
        <family val="3"/>
        <charset val="128"/>
      </rPr>
      <t xml:space="preserve">   </t>
    </r>
    <r>
      <rPr>
        <u/>
        <sz val="7.5"/>
        <color theme="1"/>
        <rFont val="ＭＳ ゴシック"/>
        <family val="3"/>
        <charset val="128"/>
      </rPr>
      <t xml:space="preserve">合は立替納付対象期間の初月）の第８営業日（前月末日が非営業日の場合は第９営業日）から当月２０日の間に行いますので、
</t>
    </r>
    <r>
      <rPr>
        <sz val="7.5"/>
        <color theme="1"/>
        <rFont val="ＭＳ ゴシック"/>
        <family val="3"/>
        <charset val="128"/>
      </rPr>
      <t xml:space="preserve">   </t>
    </r>
    <r>
      <rPr>
        <u/>
        <sz val="7.5"/>
        <color theme="1"/>
        <rFont val="ＭＳ ゴシック"/>
        <family val="3"/>
        <charset val="128"/>
      </rPr>
      <t>カード利用限度額にご注意ください。</t>
    </r>
    <phoneticPr fontId="1"/>
  </si>
  <si>
    <r>
      <t>10.</t>
    </r>
    <r>
      <rPr>
        <sz val="7"/>
        <color theme="1"/>
        <rFont val="Times New Roman"/>
        <family val="1"/>
      </rPr>
      <t xml:space="preserve">   </t>
    </r>
    <r>
      <rPr>
        <sz val="7.5"/>
        <color theme="1"/>
        <rFont val="ＭＳ 明朝"/>
        <family val="1"/>
        <charset val="128"/>
      </rPr>
      <t>カード利用限度額を超えるなど、カード会社の規定によりクレジットカード納付ができない場合や、その他事務処理上の都合に
    より、納付書を送付させていただく場合があります。</t>
    </r>
    <phoneticPr fontId="1"/>
  </si>
  <si>
    <t xml:space="preserve">    「６カ月前納」を希望されている場合、初回立替納付月が１０月以降に限り、初回の立替納付は初回立替納付月から当年度３月分
     までの保険料をまとめて請求させていただきます。</t>
    <phoneticPr fontId="1"/>
  </si>
  <si>
    <t xml:space="preserve">    「２年前納（４月開始）」を希望されている場合、初回立替納付月が４月に限り、４月から翌年度３月分までの保険料をまとめて請求させていただきます。</t>
    <phoneticPr fontId="1"/>
  </si>
  <si>
    <t xml:space="preserve">「国民年金保険料クレジットカード納付（変更）申出書」による国民年金保険料のクレジットカード納付は、被保険者からお申し込みいただいた内容を登録し、国民年金保険料を継続的にクレジットカードで納付するものです。金融機関等の窓口でクレジットカードを直接ご提示・お支払いいただく方法ではありません。
　国民年金保険料につきましては、被保険者が指定されたクレジットカードをお取り扱いする指定代理納付者（以下「カード会社」という。）に請求させていただきます。
　カード会社から国民年金保険料の立替納付が行われますと、被保険者の国に対する国民年金保険料の納付義務は無くなりますが、これに代わって、被保険者はカード会社に対し、国民年金保険料と同額の債務を負うこととなります。
　これらのことに加え、次の各事項をご了承いただいたうえでお申し込みください。
1. 申込手続きが完了したときは、「国民年金保険料クレジットカード納付開始（変更）通知書」を送付いたします。
2. クレジットカードの有効性が確認できないなどの理由で申込みを受け付けることができない場合は、「クレジットカード有効性確認結果のお知らせ」を送付いたします。この場合は、従来の納付方法を継続させていただきます。
3. 初回申込み手続きに２カ月程度かかる場合がありますので、手続き完了前の国民年金保険料につきましては、従来の方法により納付していただきます。なお、現在口座振替を利用されている場合は、クレジットカードによる納付開始月分の前月分までを口座振替により納付していただきます。
4. クレジットカード納付の支払い回数は、１回払いに限らせていただきます。
5. 被保険者からの辞退の申し出がない限り、クレジットカード納付を継続させていただきます。なお、カード会社の規定による会員資格の喪失及び国民年金保険料の一部又は全額を納付することを要しないこととされた場合は辞退したものとみなします。
6. クレジットカード納付では、口座振替における当月末振替（早割）は適用されません。また、クレジットカード納付による６カ月前納・１年前納・２年前納の割引額は、納付書で納めていただいた場合の割引額となります。（口座振替での前納による割引は適用されません。）
7. クレジットカード納付では、その都度領収証書その他領収した旨を通知する書面は発行いたしませんので、カード会社からの利用明細書等でご確認いただくことになります。なお、年に一度、社会保険料（国民年金保険料）控除証明書を発行いたします。
8. カード会社は、該当月末（該当月末が非営業日の場合は翌月第１営業日）に立替納付を行い、立替納付した日が国民年金保険料の収納年月日になりますが、カード会社からの利用明細書等の利用日は、該当月初から数えて第８営業日(前月末日が非営業日の場合第９営業日)※が記載されます。
※該当日が月の１４日を超える場合においてはその月の１４日となります。
9. クレジットカード納付では、カード会社が立替納付を行う前に日本年金機構からカード会社にカード利用限度額や有効期限について確認し、カードが有効な場合、カード会社が立替納付を行います。なお、カードの確認作業は、立替納付対象月（前納の場合は立替納付対象期間の初月）の第８営業日（前月末日が非営業日の場合は第９営業日）から当月２０日の間に行いますので、カード利用限度額にご注意ください。
10. カード利用限度額を超えるなど、カード会社の規定によりクレジットカード納付ができない場合や、その他事務処理上の都合により、納付書を送付させていただく場合があります。
11. 「１年前納」・「２年前納」を希望されている場合、初回の立替納付は初回立替納付月から当年度又は翌年度３月分までの保険料をまとめて請求させていただきます。
「６カ月前納」を希望されている場合、初回立替納付月が１０月以降に限り、初回の立替納付は初回立替納付月から当年度３月分までの保険料をまとめて請求させていただきます。
「２年前納（４月開始）」を希望されている場合、初回立替納付月が４月に限り、４月から翌年度３月分までの保険料をまとめて請求させていただきます。
12. ６カ月前納、１年前納、２年前納の立替納付時にカード利用限度額を超えることによりクレジットカード納付ができなかった場合、前納分の再度の立替納付は行われません。次の前納分の立替納付までの間は自動的に割引のない毎月納付となります。なお、初回立替納付時の立替納付対象期間の最初の月分、４月分、１０月分(６カ月前納の場合のみ)については納付書を送付しますので、納付書により現金で納付していただきます。
13. 利用日とクレジットカード会社の締切日など事務の都合により２カ月分をまとめて１度にカード会社へお支払いいただくことがありますが、あらかじめご了承ください。
14. 有効期限が変更となった場合、被保険者に事前に通知することなく新しい有効期限がカード会社から日本年金機構に通知され、原則としてクレジットカード納付が継続されます。
一部、有効期限が日本年金機構に通知されないクレジットカードがございますので、ご注意ください。
15. カード番号が変更となった場合や有効期限が日本年金機構に通知されないカードで有効期限が到来した場合は、お手数ですが申込用紙「国民年金保険料クレジットカード納付（変更）申出書」に必要事項をご記入のうえ、お近くの年金事務所へご提出ください。
【デビットカードのご利用について】
16. 毎月納付の場合、立替納付対象月の第８営業日（前月末日が非営業日の場合は第９営業日）から当月２７日の間に口座から国民年金保険料と同額がお引き落としされます。また、６カ月前納・１年前納・２年前納の場合、カードの確認作業の際（立替納付対象期間の初月の第８営業日（前月末日が非営業日の場合は第９営業日）から当月２０日の間）に口座から国民年金保険料と同額がお引き落としされますので、ご注意ください。
【被保険者とカード会員が異なる場合】
17. 被保険者が国民年金保険料のクレジットカード納付をカード会員に委託したものとして取り扱わせていただき、カード会員の方はこれを承諾していただきます。なお、被保険者とカード会員の続柄が配偶者以外の場合は、カード会員に対して、年金事務所から電話または書面による同意確認を行っております。
18. 日本年金機構からの各種通知や連絡については、すべて被保険者に行うこととし、カード会員はこれに同意をしていただきます。
19. カード会社からの各種通知や連絡については、すべてカード会員に行うこととし、被保険者はこれに同意をしていただきます。
</t>
    <phoneticPr fontId="1"/>
  </si>
  <si>
    <t xml:space="preserve">　　「国民年金保険料クレジットカード納付（変更）申出書」による国民年金保険料のクレジットカード納付は、被保険者からお申し込みいただいた内容を登録し、国民年金保険料を継続的にクレジットカードで納付するものです。金融機関等の窓口でクレジットカードを直接ご提示・お支払いいただく方法ではありません。
　国民年金保険料につきましては、被保険者が指定されたクレジットカードをお取り扱いする指定代理納付者（以下「カード会社」という。）に請求させていただきます。
　カード会社から国民年金保険料の立替納付が行われますと、被保険者の国に対する国民年金保険料の納付義務は無くなりますが、これに代わって、被保険者はカード会社に対し、国民年金保険料と同額の債務を負うこととなります。
　これらのことに加え、次の各事項をご了承いただいたうえでお申し込みください。
1. 申込手続きが完了したときは、「国民年金保険料クレジットカード納付開始（変更）通知書」を送付いたします。
2. クレジットカードの有効性が確認できないなどの理由で申込みを受け付けることができない場合は、「クレジットカード有効性確認結果のお知らせ」を送付いたします。この場合は、従来の納付方法を継続させていただきます。
3. 初回申込み手続きに２カ月程度かかる場合がありますので、手続き完了前の国民年金保険料につきましては、従来の方法により納付していただきます。なお、現在口座振替を利用されている場合は、クレジットカードによる納付開始月分の前月分までを口座振替により納付していただきます。
4. クレジットカード納付の支払い回数は、１回払いに限らせていただきます。
5. 被保険者からの辞退の申し出がない限り、クレジットカード納付を継続させていただきます。なお、カード会社の規定による会員資格の喪失及び国民年金保険料の一部又は全額を納付することを要しないこととされた場合は辞退したものとみなします。
6. クレジットカード納付では、口座振替における当月末振替（早割）は適用されません。また、クレジットカード納付による６カ月前納・１年前納・２年前納の割引額は、納付書で納めていただいた場合の割引額となります。（口座振替での前納による割引は適用されません。）
7. クレジットカード納付では、その都度領収証書その他領収した旨を通知する書面は発行いたしませんので、カード会社からの利用明細書等でご確認いただくことになります。なお、年に一度、社会保険料（国民年金保険料）控除証明書を発行いたします。
8. カード会社は、該当月末（該当月末が非営業日の場合は翌月第１営業日）に立替納付を行い、立替納付した日が国民年金保険料の収納年月日になりますが、カード会社からの利用明細書等の利用日は、該当月初から数えて第８営業日(前月末日が非営業日の場合第９営業日)※が記載されます。
※該当日が月の１４日を超える場合においてはその月の１４日となります。
9. クレジットカード納付では、カード会社が立替納付を行う前に日本年金機構からカード会社にカード利用限度額や有効期限について確認し、カードが有効な場合、カード会社が立替納付を行います。なお、カードの確認作業は、立替納付対象月（前納の場合は立替納付対象期間の初月）の第８営業日（前月末日が非営業日の場合は第９営業日）から当月２０日の間に行いますので、カード利用限度額にご注意ください。
10. カード利用限度額を超えるなど、カード会社の規定によりクレジットカード納付ができない場合や、その他事務処理上の都合により、納付書を送付させていただく場合があります。
11. 「１年前納」・「２年前納」を希望されている場合、初回の立替納付は初回立替納付月から当年度又は翌年度３月分までの保険料をまとめて請求させていただきます。
「６カ月前納」を希望されている場合、初回立替納付月が１０月以降に限り、初回の立替納付は初回立替納付月から当年度３月分までの保険料をまとめて請求させていただきます。
「２年前納（４月開始）」を希望されている場合、初回立替納付月が４月に限り、４月から翌年度３月分までの保険料をまとめて請求させていただきます。
12. ６カ月前納、１年前納、２年前納の立替納付時にカード利用限度額を超えることによりクレジットカード納付ができなかった場合、前納分の再度の立替納付は行われません。次の前納分の立替納付までの間は自動的に割引のない毎月納付となります。なお、初回立替納付時の立替納付対象期間の最初の月分、４月分、１０月分(６カ月前納の場合のみ)については納付書を送付しますので、納付書により現金で納付していただきます。
13. 利用日とクレジットカード会社の締切日など事務の都合により２カ月分をまとめて１度にカード会社へお支払いいただくことがありますが、あらかじめご了承ください。
14. 有効期限が変更となった場合、被保険者に事前に通知することなく新しい有効期限がカード会社から日本年金機構に通知され、原則としてクレジットカード納付が継続されます。
一部、有効期限が日本年金機構に通知されないクレジットカードがございますので、ご注意ください。
15. カード番号が変更となった場合や有効期限が日本年金機構に通知されないカードで有効期限が到来した場合は、お手数ですが申込用紙「国民年金保険料クレジットカード納付（変更）申出書」に必要事項をご記入のうえ、お近くの年金事務所へご提出ください。
【デビットカードのご利用について】
16. 毎月納付の場合、立替納付対象月の第８営業日（前月末日が非営業日の場合は第９営業日）から当月２７日の間に口座から国民年金保険料と同額がお引き落としされます。また、６カ月前納・１年前納・２年前納の場合、カードの確認作業の際（立替納付対象期間の初月の第８営業日（前月末日が非営業日の場合は第９営業日）から当月２０日の間）に口座から国民年金保険料と同額がお引き落としされますので、ご注意ください。
【被保険者とカード会員が異なる場合】
17. 被保険者が国民年金保険料のクレジットカード納付をカード会員に委託したものとして取り扱わせていただき、カード会員の方はこれを承諾していただきます。なお、被保険者とカード会員の続柄が配偶者以外の場合は、カード会員に対して、年金事務所から電話または書面による同意確認を行っております。
18. 日本年金機構からの各種通知や連絡については、すべて被保険者に行うこととし、カード会員はこれに同意をしていただきます。
19. カード会社からの各種通知や連絡については、すべてカード会員に行うこととし、被保険者はこれに同意をしていただきます。
</t>
    <phoneticPr fontId="1"/>
  </si>
  <si>
    <t>２年前納
（４月開始）</t>
    <rPh sb="7" eb="8">
      <t>ガツ</t>
    </rPh>
    <rPh sb="8" eb="10">
      <t>カイシ</t>
    </rPh>
    <phoneticPr fontId="1"/>
  </si>
  <si>
    <t>（注意事項）
「２年前納（４月開始）」の初回立替納付日が５月末日から当年度３月末日の場合は、当年度３月分までの保険料までは自動
的に割引のない毎月納付となり、翌年度４月末日に２年前納を開始します。</t>
    <phoneticPr fontId="1"/>
  </si>
  <si>
    <r>
      <t>※「６カ月前納」、「１年前納」、「２年前納」、「２年前納（４月開始）」の場合は、割引された保険料をカード
  会社が立替納付します。
　</t>
    </r>
    <r>
      <rPr>
        <u/>
        <sz val="9"/>
        <color theme="1"/>
        <rFont val="ＭＳ ゴシック"/>
        <family val="3"/>
        <charset val="128"/>
      </rPr>
      <t>割引額が多いのは、「２年前納」、「２年前納（４月開始）」＞「１年前納」＞「６カ月前納」の順</t>
    </r>
    <r>
      <rPr>
        <sz val="9"/>
        <color theme="1"/>
        <rFont val="ＭＳ ゴシック"/>
        <family val="3"/>
        <charset val="128"/>
      </rPr>
      <t>になります。　　　</t>
    </r>
    <phoneticPr fontId="1"/>
  </si>
  <si>
    <r>
      <t>※「６カ月前納」、「１年前納」、「２年前納」、「２年前納（４月開始）」の場合は、割引された保険料をカード会社が立替
　納付します。　
　</t>
    </r>
    <r>
      <rPr>
        <u/>
        <sz val="9"/>
        <color theme="1"/>
        <rFont val="メイリオ"/>
        <family val="3"/>
        <charset val="128"/>
      </rPr>
      <t>割引額が多いのは、「２年前納」、「２年前納（４月開始）」＞「１年前納」＞「６カ月前納」の順</t>
    </r>
    <r>
      <rPr>
        <sz val="9"/>
        <color theme="1"/>
        <rFont val="メイリオ"/>
        <family val="3"/>
        <charset val="128"/>
      </rPr>
      <t>になります。</t>
    </r>
    <phoneticPr fontId="1"/>
  </si>
  <si>
    <t>クレジットカード納付（変更）申出書記入例裏面</t>
    <rPh sb="8" eb="10">
      <t>ノウフ</t>
    </rPh>
    <rPh sb="11" eb="13">
      <t>ヘンコウ</t>
    </rPh>
    <rPh sb="14" eb="17">
      <t>モウシデショ</t>
    </rPh>
    <rPh sb="17" eb="19">
      <t>キニュウ</t>
    </rPh>
    <rPh sb="19" eb="20">
      <t>レイ</t>
    </rPh>
    <rPh sb="20" eb="22">
      <t>ウラメン</t>
    </rPh>
    <phoneticPr fontId="1"/>
  </si>
  <si>
    <t>立替納付日</t>
  </si>
  <si>
    <t>当月末日</t>
    <rPh sb="0" eb="3">
      <t>トウゲツマツ</t>
    </rPh>
    <rPh sb="3" eb="4">
      <t>ジツ</t>
    </rPh>
    <phoneticPr fontId="1"/>
  </si>
  <si>
    <t>（上期）４月末日</t>
  </si>
  <si>
    <t>（下期）１０月末日</t>
    <phoneticPr fontId="1"/>
  </si>
  <si>
    <t>4月末日</t>
    <rPh sb="1" eb="2">
      <t>ガツ</t>
    </rPh>
    <rPh sb="2" eb="4">
      <t>マツジツ</t>
    </rPh>
    <phoneticPr fontId="1"/>
  </si>
  <si>
    <t>4月末日</t>
    <phoneticPr fontId="1"/>
  </si>
  <si>
    <t>ー</t>
    <phoneticPr fontId="1"/>
  </si>
  <si>
    <t>（下期）１０月～翌年３月</t>
    <rPh sb="8" eb="10">
      <t>ヨクネン</t>
    </rPh>
    <rPh sb="11" eb="12">
      <t>ガツ</t>
    </rPh>
    <phoneticPr fontId="1"/>
  </si>
  <si>
    <t>４月～翌年３月</t>
    <rPh sb="3" eb="5">
      <t>ヨクネン</t>
    </rPh>
    <rPh sb="6" eb="7">
      <t>ガツ</t>
    </rPh>
    <phoneticPr fontId="1"/>
  </si>
  <si>
    <t>４月～翌々年３月</t>
    <rPh sb="3" eb="5">
      <t>ヨクヨク</t>
    </rPh>
    <rPh sb="5" eb="6">
      <t>ネン</t>
    </rPh>
    <rPh sb="7" eb="8">
      <t>ガツ</t>
    </rPh>
    <phoneticPr fontId="1"/>
  </si>
  <si>
    <t>前納における初回立替納付について</t>
    <phoneticPr fontId="1"/>
  </si>
  <si>
    <t>【個人番号(マイナンバー)により申し出する際の添付書類について】</t>
    <phoneticPr fontId="1"/>
  </si>
  <si>
    <t>※「６カ月前納」、「１年前納」、「２年前納」、「２年前納（４月開始）」を選択する場合は、初回立替納付日によって初
　回の立替納付対象期間が異なりますので、「前納における初回立替納付について」をご確認ください。</t>
    <rPh sb="4" eb="5">
      <t>ゲツ</t>
    </rPh>
    <rPh sb="5" eb="7">
      <t>ゼンノウ</t>
    </rPh>
    <rPh sb="11" eb="12">
      <t>ネン</t>
    </rPh>
    <rPh sb="12" eb="14">
      <t>ゼンノウ</t>
    </rPh>
    <rPh sb="18" eb="19">
      <t>ネン</t>
    </rPh>
    <rPh sb="19" eb="21">
      <t>ゼンノウ</t>
    </rPh>
    <rPh sb="36" eb="38">
      <t>センタク</t>
    </rPh>
    <rPh sb="40" eb="42">
      <t>バアイ</t>
    </rPh>
    <rPh sb="44" eb="46">
      <t>ショカイ</t>
    </rPh>
    <rPh sb="46" eb="48">
      <t>タテカエ</t>
    </rPh>
    <rPh sb="48" eb="50">
      <t>ノウフ</t>
    </rPh>
    <rPh sb="50" eb="51">
      <t>ビ</t>
    </rPh>
    <rPh sb="60" eb="62">
      <t>タテカエ</t>
    </rPh>
    <rPh sb="62" eb="64">
      <t>ノウフ</t>
    </rPh>
    <rPh sb="64" eb="66">
      <t>タイショウ</t>
    </rPh>
    <rPh sb="66" eb="68">
      <t>キカン</t>
    </rPh>
    <rPh sb="69" eb="70">
      <t>コト</t>
    </rPh>
    <rPh sb="78" eb="80">
      <t>ゼンノウ</t>
    </rPh>
    <rPh sb="84" eb="86">
      <t>ショカイ</t>
    </rPh>
    <rPh sb="86" eb="88">
      <t>タテカエ</t>
    </rPh>
    <rPh sb="88" eb="90">
      <t>ノウフ</t>
    </rPh>
    <rPh sb="97" eb="99">
      <t>カクニン</t>
    </rPh>
    <phoneticPr fontId="1"/>
  </si>
  <si>
    <t>※「６カ月前納」、「１年前納」、「２年前納」、「２年前納（４月開始）」を選択する場合は、初回立替納付日によって初
回の立替納付対象期間が異なりますので、記入例裏面「前納における初回立替納付について」をご確認ください。</t>
    <rPh sb="44" eb="46">
      <t>ショカイ</t>
    </rPh>
    <rPh sb="46" eb="48">
      <t>タテカエ</t>
    </rPh>
    <rPh sb="48" eb="50">
      <t>ノウフ</t>
    </rPh>
    <rPh sb="50" eb="51">
      <t>ビ</t>
    </rPh>
    <rPh sb="59" eb="61">
      <t>タテカエ</t>
    </rPh>
    <rPh sb="61" eb="63">
      <t>ノウフ</t>
    </rPh>
    <rPh sb="63" eb="65">
      <t>タイショウ</t>
    </rPh>
    <rPh sb="65" eb="67">
      <t>キカン</t>
    </rPh>
    <rPh sb="68" eb="69">
      <t>コト</t>
    </rPh>
    <rPh sb="76" eb="78">
      <t>キニュウ</t>
    </rPh>
    <rPh sb="78" eb="79">
      <t>レイ</t>
    </rPh>
    <rPh sb="79" eb="81">
      <t>リメン</t>
    </rPh>
    <rPh sb="82" eb="84">
      <t>ゼンノウ</t>
    </rPh>
    <rPh sb="88" eb="90">
      <t>ショカイ</t>
    </rPh>
    <rPh sb="90" eb="92">
      <t>タテカエ</t>
    </rPh>
    <rPh sb="92" eb="94">
      <t>ノウフ</t>
    </rPh>
    <rPh sb="101" eb="103">
      <t>カクニン</t>
    </rPh>
    <phoneticPr fontId="1"/>
  </si>
  <si>
    <t>　①初回立替納付の際の立替納付対象期間は、初回立替納付日の属する月分（月の末日が非営業日のため、初回立替納付日が翌月の
　　第一営業日となる場合は、当該日の属する月の前月分）から当年度３月分（２年前納の場合は翌年度３月分）となります。</t>
    <phoneticPr fontId="1"/>
  </si>
  <si>
    <t>　②６カ月前納の初回立替納付日が５月末日から９月末日までの場合、当月分の保険料を割引なしで当月末日に立替納付し、１０月
　　末日に６カ月前納が開始されます。</t>
    <phoneticPr fontId="1"/>
  </si>
  <si>
    <t>（上期）４月～９月</t>
    <rPh sb="8" eb="9">
      <t>ガツ</t>
    </rPh>
    <phoneticPr fontId="1"/>
  </si>
  <si>
    <t>　③「２年前納（４月開始）」の初回立替納付日が５月末日から当年度３月末日の場合は、当年度３月分の保険料までは自動的に割
　　引のない毎月納付となり、翌年度４月末日に２年前納を開始します。</t>
    <rPh sb="17" eb="19">
      <t>タテカエ</t>
    </rPh>
    <rPh sb="19" eb="21">
      <t>ノウフ</t>
    </rPh>
    <rPh sb="66" eb="68">
      <t>マイツキ</t>
    </rPh>
    <rPh sb="68" eb="70">
      <t>ノウフ</t>
    </rPh>
    <phoneticPr fontId="1"/>
  </si>
  <si>
    <t>　④「２年前納（４月開始）」を選択し、直近の４月から２年前納の開始を希望される場合は、２月末までに申出書を日本年金機構
　　に提出 (必着)してください。</t>
    <phoneticPr fontId="1"/>
  </si>
  <si>
    <r>
      <rPr>
        <sz val="9"/>
        <color theme="1"/>
        <rFont val="メイリオ"/>
        <family val="3"/>
        <charset val="128"/>
      </rPr>
      <t xml:space="preserve">
　申出者本人が窓口で申出書を提出する場合は、マイナンバーカード(個人番号カード)を提示してください。
　お持ちでない場合は、以下の①および②を提示してください。
   なお、郵送で申出書を提出する場合は、マイナンバーカードの表・裏両面または①および②のコピーを添付してください。
　　①マイナンバーが確認できる書類：個人番号の表示がある住民票の写し、通知カード(氏名、住所等が住民票の記載と一致する
　　場合に限る)
　　②身元(実存)確認書類：運転免許証、パスポート、在留カードなど※
        ※　上記以外の②身元(実存)確認書類の詳細は、最寄りの年金事務所へお問い合わせください。</t>
    </r>
    <r>
      <rPr>
        <sz val="11"/>
        <color theme="1"/>
        <rFont val="ＭＳ Ｐ明朝"/>
        <family val="1"/>
        <charset val="128"/>
      </rPr>
      <t xml:space="preserve">
</t>
    </r>
    <phoneticPr fontId="1"/>
  </si>
  <si>
    <r>
      <t>※「６カ月前納」、「１年前納」、「２年前納」、「２年前納（４月開始）」の場合は、割引された保険料をカード会社が立
　替納付します。　
　</t>
    </r>
    <r>
      <rPr>
        <u/>
        <sz val="9"/>
        <color theme="1"/>
        <rFont val="メイリオ"/>
        <family val="3"/>
        <charset val="128"/>
      </rPr>
      <t>割引額が多いのは、「２年前納」、「２年前納（４月開始）」＞「１年前納」＞「６カ月前納」の順</t>
    </r>
    <r>
      <rPr>
        <sz val="9"/>
        <color theme="1"/>
        <rFont val="メイリオ"/>
        <family val="3"/>
        <charset val="128"/>
      </rPr>
      <t>になります。　　</t>
    </r>
    <rPh sb="59" eb="61">
      <t>ノウフ</t>
    </rPh>
    <phoneticPr fontId="1"/>
  </si>
  <si>
    <t>三井住友カード（FS）</t>
    <rPh sb="0" eb="2">
      <t>ミツイ</t>
    </rPh>
    <rPh sb="2" eb="4">
      <t>スミトモ</t>
    </rPh>
    <phoneticPr fontId="1"/>
  </si>
  <si>
    <t>ＶＩＳＡ</t>
  </si>
  <si>
    <t>三井住友カード（FS）</t>
    <phoneticPr fontId="1"/>
  </si>
  <si>
    <t>Ｍａｓｔｅｒ</t>
    <phoneticPr fontId="1"/>
  </si>
  <si>
    <t>2504 1016 052</t>
    <phoneticPr fontId="1"/>
  </si>
  <si>
    <t>1234567890</t>
    <phoneticPr fontId="1"/>
  </si>
  <si>
    <t>043</t>
    <phoneticPr fontId="1"/>
  </si>
  <si>
    <t>654</t>
    <phoneticPr fontId="1"/>
  </si>
  <si>
    <t>260</t>
    <phoneticPr fontId="1"/>
  </si>
  <si>
    <t>0013</t>
    <phoneticPr fontId="1"/>
  </si>
  <si>
    <t>千葉県千葉市中央区中央三丁目1234　中央コート201号</t>
    <phoneticPr fontId="1"/>
  </si>
  <si>
    <t>長谷川　修平</t>
    <phoneticPr fontId="1"/>
  </si>
  <si>
    <t>1234567890</t>
    <phoneticPr fontId="1"/>
  </si>
  <si>
    <t>043</t>
    <phoneticPr fontId="1"/>
  </si>
  <si>
    <t>654</t>
    <phoneticPr fontId="1"/>
  </si>
  <si>
    <t>1234</t>
    <phoneticPr fontId="1"/>
  </si>
  <si>
    <t>260</t>
    <phoneticPr fontId="1"/>
  </si>
  <si>
    <t>0013</t>
    <phoneticPr fontId="1"/>
  </si>
  <si>
    <t>千葉県千葉市中央区中央三丁目1234　中央コート201号</t>
    <phoneticPr fontId="1"/>
  </si>
  <si>
    <t>9999</t>
    <phoneticPr fontId="1"/>
  </si>
  <si>
    <t>長谷川　修平</t>
    <rPh sb="0" eb="3">
      <t>ハセガワ</t>
    </rPh>
    <rPh sb="4" eb="6">
      <t>シュウヘイ</t>
    </rPh>
    <phoneticPr fontId="1"/>
  </si>
  <si>
    <t>父</t>
    <rPh sb="0" eb="1">
      <t>チチ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</si>
</sst>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5">
    <font>
      <sz val="11"/>
      <color theme="1"/>
      <name val="ＭＳ Ｐゴシック"/>
      <family val="2"/>
      <charset val="128"/>
      <scheme val="minor"/>
    </font>
    <font>
      <sz val="6"/>
      <name val="ＭＳ Ｐゴシック"/>
      <family val="2"/>
      <charset val="128"/>
      <scheme val="minor"/>
    </font>
    <font>
      <sz val="11"/>
      <color theme="1"/>
      <name val="ＭＳ Ｐ明朝"/>
      <family val="1"/>
      <charset val="128"/>
    </font>
    <font>
      <sz val="9"/>
      <color theme="1"/>
      <name val="ＭＳ Ｐ明朝"/>
      <family val="1"/>
      <charset val="128"/>
    </font>
    <font>
      <sz val="10"/>
      <color theme="1"/>
      <name val="ＭＳ Ｐ明朝"/>
      <family val="1"/>
      <charset val="128"/>
    </font>
    <font>
      <sz val="7"/>
      <color theme="1"/>
      <name val="ＭＳ Ｐ明朝"/>
      <family val="1"/>
      <charset val="128"/>
    </font>
    <font>
      <sz val="8"/>
      <color theme="1"/>
      <name val="ＭＳ Ｐ明朝"/>
      <family val="1"/>
      <charset val="128"/>
    </font>
    <font>
      <sz val="10"/>
      <color theme="1"/>
      <name val="HGｺﾞｼｯｸM"/>
      <family val="3"/>
      <charset val="128"/>
    </font>
    <font>
      <sz val="11"/>
      <color theme="1"/>
      <name val="HGｺﾞｼｯｸM"/>
      <family val="3"/>
      <charset val="128"/>
    </font>
    <font>
      <sz val="9"/>
      <color theme="1"/>
      <name val="HGｺﾞｼｯｸM"/>
      <family val="3"/>
      <charset val="128"/>
    </font>
    <font>
      <sz val="12"/>
      <color theme="1"/>
      <name val="HGｺﾞｼｯｸM"/>
      <family val="3"/>
      <charset val="128"/>
    </font>
    <font>
      <b/>
      <sz val="12"/>
      <color rgb="FFFF0000"/>
      <name val="HGｺﾞｼｯｸM"/>
      <family val="3"/>
      <charset val="128"/>
    </font>
    <font>
      <sz val="9"/>
      <color theme="1"/>
      <name val="ＭＳ 明朝"/>
      <family val="1"/>
      <charset val="128"/>
    </font>
    <font>
      <sz val="11"/>
      <color theme="1"/>
      <name val="ＭＳ 明朝"/>
      <family val="1"/>
      <charset val="128"/>
    </font>
    <font>
      <sz val="8.5"/>
      <color theme="1"/>
      <name val="ＭＳ 明朝"/>
      <family val="1"/>
      <charset val="128"/>
    </font>
    <font>
      <b/>
      <sz val="8.5"/>
      <color theme="0"/>
      <name val="ＭＳ 明朝"/>
      <family val="1"/>
      <charset val="128"/>
    </font>
    <font>
      <b/>
      <sz val="10"/>
      <color theme="1"/>
      <name val="ＭＳ 明朝"/>
      <family val="1"/>
      <charset val="128"/>
    </font>
    <font>
      <sz val="10"/>
      <color theme="1"/>
      <name val="ＭＳ 明朝"/>
      <family val="1"/>
      <charset val="128"/>
    </font>
    <font>
      <sz val="6"/>
      <color theme="1"/>
      <name val="ＭＳ 明朝"/>
      <family val="1"/>
      <charset val="128"/>
    </font>
    <font>
      <sz val="7"/>
      <color theme="1"/>
      <name val="ＭＳ 明朝"/>
      <family val="1"/>
      <charset val="128"/>
    </font>
    <font>
      <sz val="8"/>
      <color theme="1"/>
      <name val="ＭＳ 明朝"/>
      <family val="1"/>
      <charset val="128"/>
    </font>
    <font>
      <b/>
      <sz val="9"/>
      <color theme="1"/>
      <name val="ＭＳ ゴシック"/>
      <family val="3"/>
      <charset val="128"/>
    </font>
    <font>
      <sz val="9"/>
      <color theme="1"/>
      <name val="ＭＳ ゴシック"/>
      <family val="3"/>
      <charset val="128"/>
    </font>
    <font>
      <b/>
      <sz val="12"/>
      <color theme="1"/>
      <name val="ＭＳ 明朝"/>
      <family val="1"/>
      <charset val="128"/>
    </font>
    <font>
      <b/>
      <sz val="9"/>
      <color indexed="81"/>
      <name val="MS P ゴシック"/>
      <family val="3"/>
      <charset val="128"/>
    </font>
    <font>
      <b/>
      <sz val="9"/>
      <color theme="0"/>
      <name val="ＭＳ ゴシック"/>
      <family val="3"/>
      <charset val="128"/>
    </font>
    <font>
      <sz val="11"/>
      <color theme="1"/>
      <name val="ＭＳ ゴシック"/>
      <family val="3"/>
      <charset val="128"/>
    </font>
    <font>
      <sz val="8.5"/>
      <color theme="1"/>
      <name val="ＭＳ ゴシック"/>
      <family val="3"/>
      <charset val="128"/>
    </font>
    <font>
      <sz val="12"/>
      <color theme="1"/>
      <name val="ＭＳ ゴシック"/>
      <family val="3"/>
      <charset val="128"/>
    </font>
    <font>
      <sz val="18"/>
      <color theme="1"/>
      <name val="ＭＳ ゴシック"/>
      <family val="3"/>
      <charset val="128"/>
    </font>
    <font>
      <sz val="10"/>
      <color theme="1"/>
      <name val="ＭＳ ゴシック"/>
      <family val="3"/>
      <charset val="128"/>
    </font>
    <font>
      <b/>
      <sz val="10"/>
      <color theme="1"/>
      <name val="ＭＳ ゴシック"/>
      <family val="3"/>
      <charset val="128"/>
    </font>
    <font>
      <b/>
      <u/>
      <sz val="10"/>
      <color theme="1"/>
      <name val="ＭＳ 明朝"/>
      <family val="1"/>
      <charset val="128"/>
    </font>
    <font>
      <sz val="8.5"/>
      <color rgb="FFFF0000"/>
      <name val="HGｺﾞｼｯｸM"/>
      <family val="3"/>
      <charset val="128"/>
    </font>
    <font>
      <sz val="9"/>
      <color indexed="81"/>
      <name val="MS P ゴシック"/>
      <family val="3"/>
      <charset val="128"/>
    </font>
    <font>
      <u/>
      <sz val="10"/>
      <color theme="1"/>
      <name val="ＭＳ 明朝"/>
      <family val="1"/>
      <charset val="128"/>
    </font>
    <font>
      <sz val="7"/>
      <color theme="1"/>
      <name val="ＭＳ ゴシック"/>
      <family val="3"/>
      <charset val="128"/>
    </font>
    <font>
      <b/>
      <sz val="11"/>
      <color theme="1"/>
      <name val="ＭＳ ゴシック"/>
      <family val="3"/>
      <charset val="128"/>
    </font>
    <font>
      <sz val="16"/>
      <color theme="1"/>
      <name val="ＭＳ ゴシック"/>
      <family val="3"/>
      <charset val="128"/>
    </font>
    <font>
      <sz val="6"/>
      <color theme="1"/>
      <name val="ＭＳ ゴシック"/>
      <family val="3"/>
      <charset val="128"/>
    </font>
    <font>
      <sz val="8"/>
      <color theme="1"/>
      <name val="ＭＳ ゴシック"/>
      <family val="3"/>
      <charset val="128"/>
    </font>
    <font>
      <b/>
      <sz val="8.5"/>
      <color theme="0"/>
      <name val="ＭＳ ゴシック"/>
      <family val="3"/>
      <charset val="128"/>
    </font>
    <font>
      <sz val="26"/>
      <color theme="1"/>
      <name val="ＭＳ ゴシック"/>
      <family val="3"/>
      <charset val="128"/>
    </font>
    <font>
      <sz val="7.5"/>
      <color theme="1"/>
      <name val="ＭＳ ゴシック"/>
      <family val="3"/>
      <charset val="128"/>
    </font>
    <font>
      <b/>
      <sz val="8"/>
      <color theme="1"/>
      <name val="ＭＳ ゴシック"/>
      <family val="3"/>
      <charset val="128"/>
    </font>
    <font>
      <u/>
      <sz val="9"/>
      <color theme="1"/>
      <name val="ＭＳ ゴシック"/>
      <family val="3"/>
      <charset val="128"/>
    </font>
    <font>
      <sz val="14"/>
      <color theme="1"/>
      <name val="ＭＳ ゴシック"/>
      <family val="3"/>
      <charset val="128"/>
    </font>
    <font>
      <sz val="10"/>
      <color theme="1"/>
      <name val="ＭＳ Ｐゴシック"/>
      <family val="2"/>
      <charset val="128"/>
      <scheme val="minor"/>
    </font>
    <font>
      <b/>
      <sz val="10"/>
      <color theme="1"/>
      <name val="ＭＳ Ｐゴシック"/>
      <family val="3"/>
      <charset val="128"/>
      <scheme val="minor"/>
    </font>
    <font>
      <sz val="9"/>
      <color theme="1"/>
      <name val="ＭＳ Ｐゴシック"/>
      <family val="2"/>
      <charset val="128"/>
      <scheme val="minor"/>
    </font>
    <font>
      <sz val="10"/>
      <color rgb="FFFF0000"/>
      <name val="ＭＳ Ｐゴシック"/>
      <family val="2"/>
      <charset val="128"/>
      <scheme val="minor"/>
    </font>
    <font>
      <sz val="9"/>
      <color theme="1"/>
      <name val="メイリオ"/>
      <family val="3"/>
      <charset val="128"/>
    </font>
    <font>
      <sz val="10"/>
      <color theme="1"/>
      <name val="メイリオ"/>
      <family val="3"/>
      <charset val="128"/>
    </font>
    <font>
      <sz val="10"/>
      <color theme="1" tint="4.9989318521683403E-2"/>
      <name val="メイリオ"/>
      <family val="3"/>
      <charset val="128"/>
    </font>
    <font>
      <sz val="12"/>
      <name val="メイリオ"/>
      <family val="3"/>
      <charset val="128"/>
    </font>
    <font>
      <sz val="10"/>
      <color rgb="FFFF0000"/>
      <name val="メイリオ"/>
      <family val="3"/>
      <charset val="128"/>
    </font>
    <font>
      <sz val="11"/>
      <color theme="1"/>
      <name val="メイリオ"/>
      <family val="3"/>
      <charset val="128"/>
    </font>
    <font>
      <sz val="9"/>
      <color rgb="FFFF0000"/>
      <name val="メイリオ"/>
      <family val="3"/>
      <charset val="128"/>
    </font>
    <font>
      <sz val="8"/>
      <color theme="1"/>
      <name val="メイリオ"/>
      <family val="3"/>
      <charset val="128"/>
    </font>
    <font>
      <sz val="12"/>
      <color theme="1"/>
      <name val="メイリオ"/>
      <family val="3"/>
      <charset val="128"/>
    </font>
    <font>
      <b/>
      <sz val="8"/>
      <color theme="1"/>
      <name val="ＭＳ Ｐゴシック"/>
      <family val="3"/>
      <charset val="128"/>
      <scheme val="minor"/>
    </font>
    <font>
      <b/>
      <sz val="8"/>
      <color theme="1"/>
      <name val="メイリオ"/>
      <family val="3"/>
      <charset val="128"/>
    </font>
    <font>
      <sz val="8.5"/>
      <color theme="1"/>
      <name val="メイリオ"/>
      <family val="3"/>
      <charset val="128"/>
    </font>
    <font>
      <sz val="9"/>
      <color theme="1"/>
      <name val="ＭＳ Ｐゴシック"/>
      <family val="3"/>
      <charset val="128"/>
      <scheme val="minor"/>
    </font>
    <font>
      <sz val="14"/>
      <color theme="1"/>
      <name val="ＭＳ Ｐゴシック"/>
      <family val="2"/>
      <charset val="128"/>
      <scheme val="minor"/>
    </font>
    <font>
      <sz val="10"/>
      <color theme="1"/>
      <name val="ＭＳ Ｐゴシック"/>
      <family val="3"/>
      <charset val="128"/>
      <scheme val="minor"/>
    </font>
    <font>
      <sz val="8.5"/>
      <color theme="1"/>
      <name val="ＭＳ Ｐゴシック"/>
      <family val="3"/>
      <charset val="128"/>
      <scheme val="minor"/>
    </font>
    <font>
      <b/>
      <sz val="10"/>
      <color theme="1"/>
      <name val="メイリオ"/>
      <family val="3"/>
      <charset val="128"/>
    </font>
    <font>
      <b/>
      <sz val="11"/>
      <color theme="1"/>
      <name val="メイリオ"/>
      <family val="3"/>
      <charset val="128"/>
    </font>
    <font>
      <sz val="11"/>
      <color theme="0"/>
      <name val="メイリオ"/>
      <family val="3"/>
      <charset val="128"/>
    </font>
    <font>
      <sz val="14"/>
      <color theme="1"/>
      <name val="メイリオ"/>
      <family val="3"/>
      <charset val="128"/>
    </font>
    <font>
      <sz val="11"/>
      <name val="メイリオ"/>
      <family val="3"/>
      <charset val="128"/>
    </font>
    <font>
      <sz val="8"/>
      <color rgb="FFFF0000"/>
      <name val="メイリオ"/>
      <family val="3"/>
      <charset val="128"/>
    </font>
    <font>
      <sz val="16"/>
      <color theme="1"/>
      <name val="ＭＳ 明朝"/>
      <family val="1"/>
      <charset val="128"/>
    </font>
    <font>
      <sz val="12"/>
      <color theme="1"/>
      <name val="ＭＳ 明朝"/>
      <family val="1"/>
      <charset val="128"/>
    </font>
    <font>
      <u/>
      <sz val="8"/>
      <color rgb="FFFF0000"/>
      <name val="メイリオ"/>
      <family val="3"/>
      <charset val="128"/>
    </font>
    <font>
      <b/>
      <sz val="9"/>
      <color theme="1"/>
      <name val="メイリオ"/>
      <family val="3"/>
      <charset val="128"/>
    </font>
    <font>
      <u/>
      <sz val="10"/>
      <color theme="1"/>
      <name val="ＭＳ ゴシック"/>
      <family val="3"/>
      <charset val="128"/>
    </font>
    <font>
      <b/>
      <u/>
      <sz val="10"/>
      <color theme="1"/>
      <name val="ＭＳ ゴシック"/>
      <family val="3"/>
      <charset val="128"/>
    </font>
    <font>
      <b/>
      <u/>
      <sz val="10"/>
      <color rgb="FFFF0000"/>
      <name val="ＭＳ ゴシック"/>
      <family val="3"/>
      <charset val="128"/>
    </font>
    <font>
      <b/>
      <sz val="11"/>
      <color rgb="FFFF0000"/>
      <name val="メイリオ"/>
      <family val="3"/>
      <charset val="128"/>
    </font>
    <font>
      <b/>
      <sz val="12"/>
      <color rgb="FFFF0000"/>
      <name val="メイリオ"/>
      <family val="3"/>
      <charset val="128"/>
    </font>
    <font>
      <b/>
      <sz val="16"/>
      <color theme="1"/>
      <name val="ＭＳ ゴシック"/>
      <family val="3"/>
      <charset val="128"/>
    </font>
    <font>
      <sz val="10"/>
      <name val="メイリオ"/>
      <family val="3"/>
      <charset val="128"/>
    </font>
    <font>
      <sz val="28"/>
      <color theme="1"/>
      <name val="ＭＳ ゴシック"/>
      <family val="3"/>
      <charset val="128"/>
    </font>
    <font>
      <b/>
      <sz val="9"/>
      <color rgb="FFFF0000"/>
      <name val="メイリオ"/>
      <family val="3"/>
      <charset val="128"/>
    </font>
    <font>
      <sz val="7.5"/>
      <color theme="1"/>
      <name val="ＭＳ 明朝"/>
      <family val="1"/>
      <charset val="128"/>
    </font>
    <font>
      <sz val="7.5"/>
      <color theme="1"/>
      <name val="Century"/>
      <family val="1"/>
    </font>
    <font>
      <sz val="7"/>
      <color theme="1"/>
      <name val="Times New Roman"/>
      <family val="1"/>
    </font>
    <font>
      <u/>
      <sz val="7.5"/>
      <color theme="1"/>
      <name val="ＭＳ ゴシック"/>
      <family val="3"/>
      <charset val="128"/>
    </font>
    <font>
      <u/>
      <vertAlign val="superscript"/>
      <sz val="7.5"/>
      <color theme="1"/>
      <name val="ＭＳ ゴシック"/>
      <family val="3"/>
      <charset val="128"/>
    </font>
    <font>
      <sz val="7.5"/>
      <color theme="1"/>
      <name val="Times New Roman"/>
      <family val="1"/>
    </font>
    <font>
      <sz val="8"/>
      <color theme="1"/>
      <name val="ＭＳ Ｐゴシック"/>
      <family val="2"/>
      <charset val="128"/>
      <scheme val="minor"/>
    </font>
    <font>
      <u/>
      <sz val="9"/>
      <color theme="1"/>
      <name val="メイリオ"/>
      <family val="3"/>
      <charset val="128"/>
    </font>
    <font>
      <sz val="9"/>
      <name val="メイリオ"/>
      <family val="3"/>
      <charset val="128"/>
    </font>
  </fonts>
  <fills count="13">
    <fill>
      <patternFill patternType="none"/>
    </fill>
    <fill>
      <patternFill patternType="gray125"/>
    </fill>
    <fill>
      <patternFill patternType="solid">
        <fgColor theme="1"/>
        <bgColor indexed="64"/>
      </patternFill>
    </fill>
    <fill>
      <patternFill patternType="solid">
        <fgColor rgb="FFFDE9D9"/>
        <bgColor indexed="64"/>
      </patternFill>
    </fill>
    <fill>
      <patternFill patternType="solid">
        <fgColor rgb="FFFFFF00"/>
        <bgColor indexed="64"/>
      </patternFill>
    </fill>
    <fill>
      <patternFill patternType="solid">
        <fgColor theme="5" tint="0.79998168889431442"/>
        <bgColor indexed="64"/>
      </patternFill>
    </fill>
    <fill>
      <patternFill patternType="solid">
        <fgColor rgb="FFFFE7E7"/>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0" tint="-4.9989318521683403E-2"/>
        <bgColor indexed="64"/>
      </patternFill>
    </fill>
  </fills>
  <borders count="1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diagonal/>
    </border>
    <border>
      <left style="double">
        <color indexed="64"/>
      </left>
      <right/>
      <top style="double">
        <color indexed="64"/>
      </top>
      <bottom/>
      <diagonal/>
    </border>
    <border>
      <left/>
      <right/>
      <top style="double">
        <color indexed="64"/>
      </top>
      <bottom/>
      <diagonal/>
    </border>
    <border>
      <left style="double">
        <color indexed="64"/>
      </left>
      <right/>
      <top/>
      <bottom style="double">
        <color indexed="64"/>
      </bottom>
      <diagonal/>
    </border>
    <border>
      <left/>
      <right/>
      <top/>
      <bottom style="double">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hair">
        <color indexed="64"/>
      </left>
      <right/>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right style="hair">
        <color indexed="64"/>
      </right>
      <top/>
      <bottom/>
      <diagonal/>
    </border>
    <border>
      <left style="dashed">
        <color indexed="64"/>
      </left>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style="dashed">
        <color indexed="64"/>
      </left>
      <right/>
      <top/>
      <bottom style="thin">
        <color indexed="64"/>
      </bottom>
      <diagonal/>
    </border>
    <border>
      <left/>
      <right style="dashed">
        <color indexed="64"/>
      </right>
      <top style="thin">
        <color indexed="64"/>
      </top>
      <bottom/>
      <diagonal/>
    </border>
    <border>
      <left/>
      <right style="dashed">
        <color indexed="64"/>
      </right>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style="dashed">
        <color indexed="64"/>
      </left>
      <right/>
      <top/>
      <bottom/>
      <diagonal/>
    </border>
    <border>
      <left/>
      <right style="dashed">
        <color indexed="64"/>
      </right>
      <top/>
      <bottom/>
      <diagonal/>
    </border>
    <border>
      <left style="double">
        <color auto="1"/>
      </left>
      <right/>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style="thin">
        <color indexed="64"/>
      </right>
      <top style="thin">
        <color indexed="64"/>
      </top>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thin">
        <color indexed="64"/>
      </right>
      <top/>
      <bottom style="thin">
        <color indexed="64"/>
      </bottom>
      <diagonal/>
    </border>
    <border>
      <left style="thin">
        <color indexed="64"/>
      </left>
      <right style="dashed">
        <color indexed="64"/>
      </right>
      <top/>
      <bottom/>
      <diagonal/>
    </border>
    <border>
      <left style="dashed">
        <color indexed="64"/>
      </left>
      <right style="dashed">
        <color indexed="64"/>
      </right>
      <top/>
      <bottom/>
      <diagonal/>
    </border>
    <border>
      <left style="dashed">
        <color indexed="64"/>
      </left>
      <right style="thin">
        <color indexed="64"/>
      </right>
      <top/>
      <bottom/>
      <diagonal/>
    </border>
    <border>
      <left style="thin">
        <color indexed="64"/>
      </left>
      <right style="thin">
        <color indexed="64"/>
      </right>
      <top/>
      <bottom/>
      <diagonal/>
    </border>
    <border>
      <left style="dashed">
        <color indexed="64"/>
      </left>
      <right style="hair">
        <color indexed="64"/>
      </right>
      <top style="thin">
        <color indexed="64"/>
      </top>
      <bottom/>
      <diagonal/>
    </border>
    <border>
      <left style="hair">
        <color indexed="64"/>
      </left>
      <right style="dashed">
        <color indexed="64"/>
      </right>
      <top style="thin">
        <color indexed="64"/>
      </top>
      <bottom/>
      <diagonal/>
    </border>
    <border>
      <left style="dashed">
        <color indexed="64"/>
      </left>
      <right style="hair">
        <color indexed="64"/>
      </right>
      <top/>
      <bottom/>
      <diagonal/>
    </border>
    <border>
      <left style="hair">
        <color indexed="64"/>
      </left>
      <right style="dashed">
        <color indexed="64"/>
      </right>
      <top/>
      <bottom/>
      <diagonal/>
    </border>
    <border>
      <left style="thin">
        <color indexed="64"/>
      </left>
      <right/>
      <top style="medium">
        <color indexed="64"/>
      </top>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right style="thin">
        <color indexed="64"/>
      </right>
      <top style="thin">
        <color indexed="64"/>
      </top>
      <bottom style="medium">
        <color indexed="64"/>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double">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style="thin">
        <color theme="1"/>
      </right>
      <top style="thin">
        <color indexed="64"/>
      </top>
      <bottom style="medium">
        <color indexed="64"/>
      </bottom>
      <diagonal/>
    </border>
    <border>
      <left style="thin">
        <color theme="1"/>
      </left>
      <right/>
      <top style="thin">
        <color indexed="64"/>
      </top>
      <bottom style="medium">
        <color indexed="64"/>
      </bottom>
      <diagonal/>
    </border>
    <border>
      <left style="dashed">
        <color indexed="64"/>
      </left>
      <right/>
      <top style="thin">
        <color indexed="64"/>
      </top>
      <bottom style="medium">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top/>
      <bottom style="thick">
        <color rgb="FF92D050"/>
      </bottom>
      <diagonal/>
    </border>
    <border>
      <left/>
      <right/>
      <top style="thick">
        <color rgb="FF92D050"/>
      </top>
      <bottom style="thick">
        <color rgb="FF92D050"/>
      </bottom>
      <diagonal/>
    </border>
    <border>
      <left style="thick">
        <color rgb="FF92D050"/>
      </left>
      <right/>
      <top style="thick">
        <color rgb="FF92D050"/>
      </top>
      <bottom style="thick">
        <color rgb="FF92D050"/>
      </bottom>
      <diagonal/>
    </border>
    <border>
      <left/>
      <right style="thick">
        <color rgb="FF92D050"/>
      </right>
      <top style="thick">
        <color rgb="FF92D050"/>
      </top>
      <bottom style="thick">
        <color rgb="FF92D050"/>
      </bottom>
      <diagonal/>
    </border>
    <border>
      <left style="thick">
        <color rgb="FF92D050"/>
      </left>
      <right/>
      <top/>
      <bottom style="thick">
        <color rgb="FF92D050"/>
      </bottom>
      <diagonal/>
    </border>
    <border>
      <left/>
      <right/>
      <top style="thick">
        <color rgb="FF92D050"/>
      </top>
      <bottom/>
      <diagonal/>
    </border>
    <border>
      <left/>
      <right style="thick">
        <color rgb="FF92D050"/>
      </right>
      <top style="thick">
        <color rgb="FF92D050"/>
      </top>
      <bottom/>
      <diagonal/>
    </border>
    <border>
      <left/>
      <right style="thick">
        <color rgb="FF92D050"/>
      </right>
      <top/>
      <bottom/>
      <diagonal/>
    </border>
    <border>
      <left/>
      <right style="thick">
        <color rgb="FF92D050"/>
      </right>
      <top/>
      <bottom style="thick">
        <color rgb="FF92D050"/>
      </bottom>
      <diagonal/>
    </border>
  </borders>
  <cellStyleXfs count="1">
    <xf numFmtId="0" fontId="0" fillId="0" borderId="0">
      <alignment vertical="center"/>
    </xf>
  </cellStyleXfs>
  <cellXfs count="764">
    <xf numFmtId="0" fontId="0" fillId="0" borderId="0" xfId="0">
      <alignment vertical="center"/>
    </xf>
    <xf numFmtId="0" fontId="8" fillId="0" borderId="0" xfId="0" applyFont="1">
      <alignment vertical="center"/>
    </xf>
    <xf numFmtId="0" fontId="7" fillId="0" borderId="0" xfId="0" applyFont="1">
      <alignment vertical="center"/>
    </xf>
    <xf numFmtId="0" fontId="2" fillId="0" borderId="0" xfId="0" applyFont="1">
      <alignment vertical="center"/>
    </xf>
    <xf numFmtId="0" fontId="3" fillId="0" borderId="0" xfId="0" applyFont="1">
      <alignment vertical="center"/>
    </xf>
    <xf numFmtId="0" fontId="5" fillId="0" borderId="0" xfId="0" applyFont="1">
      <alignment vertical="center"/>
    </xf>
    <xf numFmtId="0" fontId="4" fillId="0" borderId="0" xfId="0" applyFont="1">
      <alignment vertical="center"/>
    </xf>
    <xf numFmtId="0" fontId="2" fillId="0" borderId="0" xfId="0" applyFont="1" applyAlignment="1">
      <alignment vertical="center" wrapText="1"/>
    </xf>
    <xf numFmtId="0" fontId="4" fillId="0" borderId="0" xfId="0" applyFont="1" applyAlignment="1">
      <alignment vertical="top" wrapText="1"/>
    </xf>
    <xf numFmtId="0" fontId="13" fillId="0" borderId="0" xfId="0" applyFont="1">
      <alignment vertical="center"/>
    </xf>
    <xf numFmtId="0" fontId="12" fillId="0" borderId="0" xfId="0" applyFont="1">
      <alignment vertical="center"/>
    </xf>
    <xf numFmtId="0" fontId="15" fillId="0" borderId="0" xfId="0" applyFont="1" applyAlignment="1">
      <alignment horizontal="center" vertical="center" textRotation="255"/>
    </xf>
    <xf numFmtId="0" fontId="15" fillId="0" borderId="0" xfId="0" applyFont="1" applyAlignment="1">
      <alignment vertical="center" textRotation="255"/>
    </xf>
    <xf numFmtId="0" fontId="18" fillId="0" borderId="0" xfId="0" applyFont="1">
      <alignment vertical="center"/>
    </xf>
    <xf numFmtId="0" fontId="20" fillId="0" borderId="0" xfId="0" applyFont="1">
      <alignment vertical="center"/>
    </xf>
    <xf numFmtId="0" fontId="19" fillId="0" borderId="0" xfId="0" applyFont="1">
      <alignment vertical="center"/>
    </xf>
    <xf numFmtId="0" fontId="14" fillId="0" borderId="0" xfId="0" applyFont="1">
      <alignment vertical="center"/>
    </xf>
    <xf numFmtId="0" fontId="12" fillId="0" borderId="0" xfId="0" applyFont="1" applyAlignment="1">
      <alignment vertical="center" shrinkToFit="1"/>
    </xf>
    <xf numFmtId="0" fontId="0" fillId="5" borderId="1" xfId="0" applyFill="1" applyBorder="1">
      <alignment vertical="center"/>
    </xf>
    <xf numFmtId="0" fontId="0" fillId="6" borderId="1" xfId="0" applyFill="1" applyBorder="1">
      <alignment vertical="center"/>
    </xf>
    <xf numFmtId="0" fontId="0" fillId="0" borderId="1" xfId="0" applyBorder="1">
      <alignment vertical="center"/>
    </xf>
    <xf numFmtId="0" fontId="0" fillId="0" borderId="70" xfId="0" applyBorder="1">
      <alignment vertical="center"/>
    </xf>
    <xf numFmtId="0" fontId="0" fillId="3" borderId="1" xfId="0" applyFill="1" applyBorder="1">
      <alignment vertical="center"/>
    </xf>
    <xf numFmtId="0" fontId="23" fillId="0" borderId="0" xfId="0" applyFont="1">
      <alignment vertical="center"/>
    </xf>
    <xf numFmtId="0" fontId="27" fillId="0" borderId="0" xfId="0" applyFont="1" applyAlignment="1">
      <alignment horizontal="center" vertical="center"/>
    </xf>
    <xf numFmtId="0" fontId="22" fillId="0" borderId="4" xfId="0" applyFont="1" applyBorder="1">
      <alignment vertical="center"/>
    </xf>
    <xf numFmtId="0" fontId="26" fillId="0" borderId="6" xfId="0" applyFont="1" applyBorder="1" applyAlignment="1">
      <alignment vertical="center" wrapText="1"/>
    </xf>
    <xf numFmtId="0" fontId="31" fillId="0" borderId="0" xfId="0" applyFont="1" applyAlignment="1">
      <alignment vertical="top" wrapText="1"/>
    </xf>
    <xf numFmtId="0" fontId="2" fillId="0" borderId="0" xfId="0" applyFont="1" applyAlignment="1">
      <alignment horizontal="center" vertical="center"/>
    </xf>
    <xf numFmtId="0" fontId="2" fillId="0" borderId="0" xfId="0" applyFont="1" applyAlignment="1">
      <alignment vertical="center" shrinkToFit="1"/>
    </xf>
    <xf numFmtId="0" fontId="17" fillId="0" borderId="0" xfId="0" applyFont="1" applyAlignment="1">
      <alignment vertical="center" shrinkToFit="1"/>
    </xf>
    <xf numFmtId="0" fontId="4" fillId="0" borderId="0" xfId="0" applyFont="1" applyAlignment="1">
      <alignment vertical="center" shrinkToFit="1"/>
    </xf>
    <xf numFmtId="49" fontId="4" fillId="0" borderId="0" xfId="0" applyNumberFormat="1" applyFont="1" applyAlignment="1">
      <alignment horizontal="center" vertical="center" shrinkToFit="1"/>
    </xf>
    <xf numFmtId="0" fontId="17" fillId="0" borderId="0" xfId="0" applyFont="1" applyAlignment="1">
      <alignment vertical="top" wrapText="1"/>
    </xf>
    <xf numFmtId="0" fontId="17" fillId="0" borderId="0" xfId="0" applyFont="1" applyAlignment="1">
      <alignment vertical="center" wrapText="1" shrinkToFit="1"/>
    </xf>
    <xf numFmtId="0" fontId="17" fillId="0" borderId="0" xfId="0" applyFont="1" applyAlignment="1">
      <alignment vertical="top" wrapText="1" shrinkToFit="1"/>
    </xf>
    <xf numFmtId="0" fontId="17" fillId="0" borderId="0" xfId="0" applyFont="1" applyAlignment="1">
      <alignment horizontal="left" vertical="top" wrapText="1" shrinkToFit="1"/>
    </xf>
    <xf numFmtId="0" fontId="0" fillId="7" borderId="1" xfId="0" applyFill="1" applyBorder="1">
      <alignment vertical="center"/>
    </xf>
    <xf numFmtId="0" fontId="0" fillId="8" borderId="1" xfId="0" applyFill="1" applyBorder="1">
      <alignment vertical="center"/>
    </xf>
    <xf numFmtId="49" fontId="0" fillId="3" borderId="1" xfId="0" applyNumberFormat="1" applyFill="1" applyBorder="1">
      <alignment vertical="center"/>
    </xf>
    <xf numFmtId="49" fontId="0" fillId="8" borderId="1" xfId="0" applyNumberFormat="1" applyFill="1" applyBorder="1">
      <alignment vertical="center"/>
    </xf>
    <xf numFmtId="49" fontId="17" fillId="0" borderId="0" xfId="0" applyNumberFormat="1" applyFont="1" applyAlignment="1">
      <alignment horizontal="left" vertical="center" shrinkToFit="1"/>
    </xf>
    <xf numFmtId="0" fontId="17" fillId="0" borderId="0" xfId="0" applyFont="1">
      <alignment vertical="center"/>
    </xf>
    <xf numFmtId="0" fontId="17" fillId="0" borderId="0" xfId="0" applyFont="1" applyAlignment="1">
      <alignment vertical="top"/>
    </xf>
    <xf numFmtId="0" fontId="4" fillId="0" borderId="0" xfId="0" applyFont="1" applyAlignment="1">
      <alignment horizontal="left" vertical="center"/>
    </xf>
    <xf numFmtId="0" fontId="32" fillId="0" borderId="0" xfId="0" applyFont="1">
      <alignment vertical="center"/>
    </xf>
    <xf numFmtId="0" fontId="17" fillId="0" borderId="0" xfId="0" applyFont="1" applyAlignment="1">
      <alignment vertical="center" wrapText="1"/>
    </xf>
    <xf numFmtId="0" fontId="16" fillId="0" borderId="0" xfId="0" applyFont="1">
      <alignment vertical="center"/>
    </xf>
    <xf numFmtId="49" fontId="17" fillId="0" borderId="0" xfId="0" applyNumberFormat="1" applyFont="1" applyAlignment="1">
      <alignment vertical="center" shrinkToFit="1"/>
    </xf>
    <xf numFmtId="0" fontId="21" fillId="0" borderId="0" xfId="0" applyFont="1" applyAlignment="1">
      <alignment horizontal="center" vertical="center" textRotation="255"/>
    </xf>
    <xf numFmtId="0" fontId="22" fillId="0" borderId="0" xfId="0" applyFont="1">
      <alignment vertical="center"/>
    </xf>
    <xf numFmtId="0" fontId="30" fillId="0" borderId="0" xfId="0" applyFont="1" applyAlignment="1">
      <alignment horizontal="center" vertical="center" wrapText="1"/>
    </xf>
    <xf numFmtId="0" fontId="22" fillId="0" borderId="0" xfId="0" applyFont="1" applyAlignment="1">
      <alignment horizontal="center" vertical="center" textRotation="255"/>
    </xf>
    <xf numFmtId="0" fontId="26" fillId="0" borderId="0" xfId="0" applyFont="1">
      <alignment vertical="center"/>
    </xf>
    <xf numFmtId="0" fontId="27" fillId="0" borderId="0" xfId="0" applyFont="1">
      <alignment vertical="center"/>
    </xf>
    <xf numFmtId="0" fontId="36" fillId="0" borderId="0" xfId="0" applyFont="1">
      <alignment vertical="center"/>
    </xf>
    <xf numFmtId="0" fontId="26" fillId="0" borderId="22" xfId="0" applyFont="1" applyBorder="1">
      <alignment vertical="center"/>
    </xf>
    <xf numFmtId="0" fontId="26" fillId="0" borderId="19" xfId="0" applyFont="1" applyBorder="1">
      <alignment vertical="center"/>
    </xf>
    <xf numFmtId="0" fontId="22" fillId="0" borderId="0" xfId="0" applyFont="1" applyAlignment="1">
      <alignment vertical="center" wrapText="1"/>
    </xf>
    <xf numFmtId="0" fontId="26" fillId="0" borderId="15" xfId="0" applyFont="1" applyBorder="1">
      <alignment vertical="center"/>
    </xf>
    <xf numFmtId="0" fontId="26" fillId="0" borderId="6" xfId="0" applyFont="1" applyBorder="1">
      <alignment vertical="center"/>
    </xf>
    <xf numFmtId="0" fontId="39" fillId="0" borderId="0" xfId="0" applyFont="1">
      <alignment vertical="center"/>
    </xf>
    <xf numFmtId="0" fontId="30" fillId="0" borderId="13" xfId="0" applyFont="1" applyBorder="1" applyAlignment="1">
      <alignment vertical="center" wrapText="1"/>
    </xf>
    <xf numFmtId="0" fontId="30" fillId="0" borderId="14" xfId="0" applyFont="1" applyBorder="1" applyAlignment="1">
      <alignment vertical="center" wrapText="1"/>
    </xf>
    <xf numFmtId="0" fontId="22" fillId="0" borderId="5" xfId="0" applyFont="1" applyBorder="1">
      <alignment vertical="center"/>
    </xf>
    <xf numFmtId="0" fontId="22" fillId="0" borderId="0" xfId="0" applyFont="1" applyAlignment="1">
      <alignment vertical="center" shrinkToFit="1"/>
    </xf>
    <xf numFmtId="0" fontId="22" fillId="0" borderId="27" xfId="0" applyFont="1" applyBorder="1" applyAlignment="1">
      <alignment vertical="center" shrinkToFit="1"/>
    </xf>
    <xf numFmtId="0" fontId="41" fillId="0" borderId="0" xfId="0" applyFont="1" applyAlignment="1">
      <alignment vertical="center" textRotation="255"/>
    </xf>
    <xf numFmtId="0" fontId="40" fillId="0" borderId="0" xfId="0" applyFont="1">
      <alignment vertical="center"/>
    </xf>
    <xf numFmtId="0" fontId="42" fillId="0" borderId="0" xfId="0" applyFont="1" applyAlignment="1">
      <alignment horizontal="center" vertical="center"/>
    </xf>
    <xf numFmtId="0" fontId="40" fillId="0" borderId="0" xfId="0" applyFont="1" applyAlignment="1">
      <alignment vertical="center" wrapText="1"/>
    </xf>
    <xf numFmtId="0" fontId="43" fillId="0" borderId="0" xfId="0" applyFont="1" applyAlignment="1">
      <alignment vertical="center" wrapText="1"/>
    </xf>
    <xf numFmtId="0" fontId="21" fillId="0" borderId="0" xfId="0" applyFont="1" applyAlignment="1">
      <alignment vertical="center" wrapText="1"/>
    </xf>
    <xf numFmtId="0" fontId="31" fillId="0" borderId="0" xfId="0" applyFont="1">
      <alignment vertical="center"/>
    </xf>
    <xf numFmtId="0" fontId="27" fillId="0" borderId="57" xfId="0" applyFont="1" applyBorder="1">
      <alignment vertical="center"/>
    </xf>
    <xf numFmtId="0" fontId="40" fillId="0" borderId="0" xfId="0" applyFont="1" applyAlignment="1">
      <alignment vertical="center" shrinkToFit="1"/>
    </xf>
    <xf numFmtId="0" fontId="22" fillId="0" borderId="0" xfId="0" applyFont="1" applyAlignment="1">
      <alignment horizontal="left" vertical="center" indent="1" shrinkToFit="1"/>
    </xf>
    <xf numFmtId="0" fontId="25" fillId="2" borderId="0" xfId="0" applyFont="1" applyFill="1" applyAlignment="1">
      <alignment vertical="center" textRotation="255"/>
    </xf>
    <xf numFmtId="0" fontId="25" fillId="0" borderId="0" xfId="0" applyFont="1" applyAlignment="1">
      <alignment vertical="center" textRotation="255"/>
    </xf>
    <xf numFmtId="0" fontId="25" fillId="2" borderId="75" xfId="0" applyFont="1" applyFill="1" applyBorder="1" applyAlignment="1">
      <alignment vertical="center" textRotation="255"/>
    </xf>
    <xf numFmtId="0" fontId="25" fillId="2" borderId="17" xfId="0" applyFont="1" applyFill="1" applyBorder="1" applyAlignment="1">
      <alignment vertical="center" textRotation="255"/>
    </xf>
    <xf numFmtId="0" fontId="25" fillId="2" borderId="4" xfId="0" applyFont="1" applyFill="1" applyBorder="1" applyAlignment="1">
      <alignment vertical="center" textRotation="255"/>
    </xf>
    <xf numFmtId="0" fontId="25" fillId="2" borderId="29" xfId="0" applyFont="1" applyFill="1" applyBorder="1" applyAlignment="1">
      <alignment vertical="center" textRotation="255"/>
    </xf>
    <xf numFmtId="0" fontId="25" fillId="2" borderId="27" xfId="0" applyFont="1" applyFill="1" applyBorder="1" applyAlignment="1">
      <alignment vertical="center" textRotation="255"/>
    </xf>
    <xf numFmtId="0" fontId="13" fillId="0" borderId="27" xfId="0" applyFont="1" applyBorder="1">
      <alignment vertical="center"/>
    </xf>
    <xf numFmtId="0" fontId="44" fillId="0" borderId="0" xfId="0" applyFont="1" applyAlignment="1">
      <alignment horizontal="left" vertical="top" wrapText="1" indent="1"/>
    </xf>
    <xf numFmtId="0" fontId="9" fillId="0" borderId="0" xfId="0" applyFont="1" applyAlignment="1">
      <alignment horizontal="left" vertical="center" wrapText="1"/>
    </xf>
    <xf numFmtId="0" fontId="30" fillId="0" borderId="0" xfId="0" applyFont="1" applyAlignment="1">
      <alignment vertical="top" wrapText="1"/>
    </xf>
    <xf numFmtId="0" fontId="22" fillId="0" borderId="0" xfId="0" applyFont="1" applyAlignment="1">
      <alignment vertical="top" wrapText="1"/>
    </xf>
    <xf numFmtId="0" fontId="29" fillId="0" borderId="0" xfId="0" applyFont="1">
      <alignment vertical="center"/>
    </xf>
    <xf numFmtId="0" fontId="27" fillId="0" borderId="0" xfId="0" applyFont="1" applyAlignment="1">
      <alignment horizontal="center" vertical="center" shrinkToFit="1"/>
    </xf>
    <xf numFmtId="0" fontId="40" fillId="0" borderId="0" xfId="0" applyFont="1" applyAlignment="1">
      <alignment horizontal="left" vertical="top" wrapText="1" indent="1"/>
    </xf>
    <xf numFmtId="0" fontId="40" fillId="0" borderId="0" xfId="0" applyFont="1" applyAlignment="1">
      <alignment vertical="top" wrapText="1"/>
    </xf>
    <xf numFmtId="0" fontId="30" fillId="0" borderId="0" xfId="0" applyFont="1">
      <alignment vertical="center"/>
    </xf>
    <xf numFmtId="0" fontId="46" fillId="0" borderId="0" xfId="0" applyFont="1" applyAlignment="1">
      <alignment vertical="center" shrinkToFit="1"/>
    </xf>
    <xf numFmtId="0" fontId="27" fillId="0" borderId="0" xfId="0" applyFont="1" applyAlignment="1">
      <alignment horizontal="left" vertical="center" shrinkToFit="1"/>
    </xf>
    <xf numFmtId="0" fontId="19" fillId="0" borderId="0" xfId="0" applyFont="1" applyAlignment="1">
      <alignment vertical="center" shrinkToFit="1"/>
    </xf>
    <xf numFmtId="0" fontId="30" fillId="0" borderId="0" xfId="0" applyFont="1" applyAlignment="1">
      <alignment vertical="center" wrapText="1"/>
    </xf>
    <xf numFmtId="0" fontId="37" fillId="0" borderId="0" xfId="0" applyFont="1">
      <alignment vertical="center"/>
    </xf>
    <xf numFmtId="0" fontId="27" fillId="0" borderId="0" xfId="0" applyFont="1" applyAlignment="1">
      <alignment vertical="center" shrinkToFit="1"/>
    </xf>
    <xf numFmtId="0" fontId="25" fillId="0" borderId="22" xfId="0" applyFont="1" applyBorder="1" applyAlignment="1">
      <alignment vertical="center" textRotation="255"/>
    </xf>
    <xf numFmtId="0" fontId="25" fillId="0" borderId="18" xfId="0" applyFont="1" applyBorder="1" applyAlignment="1">
      <alignment vertical="center" textRotation="255"/>
    </xf>
    <xf numFmtId="0" fontId="25" fillId="0" borderId="19" xfId="0" applyFont="1" applyBorder="1" applyAlignment="1">
      <alignment vertical="center" textRotation="255"/>
    </xf>
    <xf numFmtId="0" fontId="47" fillId="0" borderId="0" xfId="0" applyFont="1">
      <alignment vertical="center"/>
    </xf>
    <xf numFmtId="0" fontId="48" fillId="0" borderId="0" xfId="0" applyFont="1" applyAlignment="1">
      <alignment horizontal="left" vertical="center"/>
    </xf>
    <xf numFmtId="0" fontId="49" fillId="0" borderId="0" xfId="0" applyFont="1" applyAlignment="1">
      <alignment vertical="center" wrapText="1"/>
    </xf>
    <xf numFmtId="0" fontId="50" fillId="0" borderId="0" xfId="0" applyFont="1">
      <alignment vertical="center"/>
    </xf>
    <xf numFmtId="0" fontId="52" fillId="0" borderId="0" xfId="0" applyFont="1">
      <alignment vertical="center"/>
    </xf>
    <xf numFmtId="0" fontId="52" fillId="0" borderId="0" xfId="0" applyFont="1" applyAlignment="1"/>
    <xf numFmtId="0" fontId="55" fillId="0" borderId="0" xfId="0" applyFont="1">
      <alignment vertical="center"/>
    </xf>
    <xf numFmtId="0" fontId="51" fillId="0" borderId="0" xfId="0" applyFont="1" applyAlignment="1">
      <alignment vertical="center" wrapText="1"/>
    </xf>
    <xf numFmtId="0" fontId="51" fillId="0" borderId="0" xfId="0" applyFont="1">
      <alignment vertical="center"/>
    </xf>
    <xf numFmtId="0" fontId="52" fillId="0" borderId="0" xfId="0" applyFont="1" applyAlignment="1">
      <alignment horizontal="right" vertical="center"/>
    </xf>
    <xf numFmtId="0" fontId="47" fillId="0" borderId="0" xfId="0" applyFont="1" applyAlignment="1">
      <alignment horizontal="right" vertical="center"/>
    </xf>
    <xf numFmtId="49" fontId="52" fillId="0" borderId="0" xfId="0" applyNumberFormat="1" applyFont="1">
      <alignment vertical="center"/>
    </xf>
    <xf numFmtId="0" fontId="51" fillId="0" borderId="0" xfId="0" applyFont="1" applyAlignment="1">
      <alignment horizontal="left" vertical="center" wrapText="1"/>
    </xf>
    <xf numFmtId="0" fontId="52" fillId="0" borderId="0" xfId="0" applyFont="1" applyAlignment="1">
      <alignment horizontal="left" vertical="center"/>
    </xf>
    <xf numFmtId="0" fontId="51" fillId="0" borderId="0" xfId="0" applyFont="1" applyAlignment="1">
      <alignment horizontal="left" vertical="center"/>
    </xf>
    <xf numFmtId="0" fontId="56" fillId="0" borderId="0" xfId="0" applyFont="1" applyAlignment="1">
      <alignment vertical="center" shrinkToFit="1"/>
    </xf>
    <xf numFmtId="0" fontId="58" fillId="0" borderId="0" xfId="0" applyFont="1">
      <alignment vertical="center"/>
    </xf>
    <xf numFmtId="0" fontId="60" fillId="0" borderId="0" xfId="0" applyFont="1" applyAlignment="1"/>
    <xf numFmtId="0" fontId="61" fillId="0" borderId="0" xfId="0" applyFont="1">
      <alignment vertical="center"/>
    </xf>
    <xf numFmtId="0" fontId="60" fillId="0" borderId="0" xfId="0" applyFont="1">
      <alignment vertical="center"/>
    </xf>
    <xf numFmtId="0" fontId="61" fillId="0" borderId="0" xfId="0" applyFont="1" applyAlignment="1">
      <alignment horizontal="right" vertical="center"/>
    </xf>
    <xf numFmtId="0" fontId="56" fillId="0" borderId="0" xfId="0" applyFont="1">
      <alignment vertical="center"/>
    </xf>
    <xf numFmtId="0" fontId="62" fillId="0" borderId="0" xfId="0" applyFont="1">
      <alignment vertical="center"/>
    </xf>
    <xf numFmtId="0" fontId="52" fillId="0" borderId="0" xfId="0" applyFont="1" applyAlignment="1">
      <alignment horizontal="center" vertical="center"/>
    </xf>
    <xf numFmtId="0" fontId="56" fillId="0" borderId="0" xfId="0" applyFont="1" applyAlignment="1">
      <alignment horizontal="center" vertical="center"/>
    </xf>
    <xf numFmtId="0" fontId="63" fillId="0" borderId="0" xfId="0" applyFont="1">
      <alignment vertical="center"/>
    </xf>
    <xf numFmtId="0" fontId="64" fillId="0" borderId="0" xfId="0" applyFont="1">
      <alignment vertical="center"/>
    </xf>
    <xf numFmtId="0" fontId="65" fillId="0" borderId="0" xfId="0" applyFont="1">
      <alignment vertical="center"/>
    </xf>
    <xf numFmtId="0" fontId="52" fillId="0" borderId="0" xfId="0" applyFont="1" applyAlignment="1">
      <alignment vertical="center" wrapText="1"/>
    </xf>
    <xf numFmtId="0" fontId="52" fillId="0" borderId="0" xfId="0" applyFont="1" applyAlignment="1">
      <alignment horizontal="left" vertical="center" wrapText="1"/>
    </xf>
    <xf numFmtId="0" fontId="57" fillId="0" borderId="0" xfId="0" applyFont="1" applyAlignment="1">
      <alignment vertical="center" wrapText="1"/>
    </xf>
    <xf numFmtId="0" fontId="66" fillId="0" borderId="0" xfId="0" applyFont="1">
      <alignment vertical="center"/>
    </xf>
    <xf numFmtId="0" fontId="68" fillId="0" borderId="0" xfId="0" applyFont="1" applyAlignment="1">
      <alignment horizontal="center" vertical="center" wrapText="1"/>
    </xf>
    <xf numFmtId="0" fontId="47" fillId="0" borderId="0" xfId="0" applyFont="1" applyAlignment="1">
      <alignment horizontal="left" vertical="center"/>
    </xf>
    <xf numFmtId="0" fontId="57" fillId="0" borderId="0" xfId="0" applyFont="1">
      <alignment vertical="center"/>
    </xf>
    <xf numFmtId="0" fontId="48" fillId="0" borderId="0" xfId="0" applyFont="1">
      <alignment vertical="center"/>
    </xf>
    <xf numFmtId="0" fontId="0" fillId="0" borderId="0" xfId="0" applyAlignment="1">
      <alignment horizontal="left"/>
    </xf>
    <xf numFmtId="0" fontId="64" fillId="0" borderId="0" xfId="0" applyFont="1" applyAlignment="1">
      <alignment horizontal="left" vertical="center"/>
    </xf>
    <xf numFmtId="0" fontId="65" fillId="0" borderId="0" xfId="0" applyFont="1" applyAlignment="1">
      <alignment horizontal="left" vertical="center"/>
    </xf>
    <xf numFmtId="0" fontId="64" fillId="8" borderId="30" xfId="0" applyFont="1" applyFill="1" applyBorder="1">
      <alignment vertical="center"/>
    </xf>
    <xf numFmtId="0" fontId="64" fillId="8" borderId="31" xfId="0" applyFont="1" applyFill="1" applyBorder="1">
      <alignment vertical="center"/>
    </xf>
    <xf numFmtId="0" fontId="64" fillId="8" borderId="79" xfId="0" applyFont="1" applyFill="1" applyBorder="1">
      <alignment vertical="center"/>
    </xf>
    <xf numFmtId="0" fontId="64" fillId="8" borderId="57" xfId="0" applyFont="1" applyFill="1" applyBorder="1">
      <alignment vertical="center"/>
    </xf>
    <xf numFmtId="0" fontId="64" fillId="8" borderId="0" xfId="0" applyFont="1" applyFill="1">
      <alignment vertical="center"/>
    </xf>
    <xf numFmtId="0" fontId="64" fillId="8" borderId="80" xfId="0" applyFont="1" applyFill="1" applyBorder="1">
      <alignment vertical="center"/>
    </xf>
    <xf numFmtId="0" fontId="64" fillId="8" borderId="32" xfId="0" applyFont="1" applyFill="1" applyBorder="1">
      <alignment vertical="center"/>
    </xf>
    <xf numFmtId="0" fontId="64" fillId="8" borderId="33" xfId="0" applyFont="1" applyFill="1" applyBorder="1">
      <alignment vertical="center"/>
    </xf>
    <xf numFmtId="0" fontId="64" fillId="8" borderId="81" xfId="0" applyFont="1" applyFill="1" applyBorder="1">
      <alignment vertical="center"/>
    </xf>
    <xf numFmtId="0" fontId="56" fillId="0" borderId="0" xfId="0" applyFont="1" applyAlignment="1" applyProtection="1">
      <alignment horizontal="left" vertical="center" shrinkToFit="1"/>
      <protection locked="0"/>
    </xf>
    <xf numFmtId="49" fontId="59" fillId="0" borderId="0" xfId="0" applyNumberFormat="1" applyFont="1" applyAlignment="1" applyProtection="1">
      <alignment horizontal="center" vertical="center" shrinkToFit="1"/>
      <protection locked="0"/>
    </xf>
    <xf numFmtId="0" fontId="69" fillId="0" borderId="0" xfId="0" applyFont="1" applyAlignment="1">
      <alignment horizontal="center" vertical="center"/>
    </xf>
    <xf numFmtId="0" fontId="54" fillId="0" borderId="0" xfId="0" applyFont="1" applyAlignment="1" applyProtection="1">
      <alignment horizontal="center" vertical="center"/>
      <protection locked="0"/>
    </xf>
    <xf numFmtId="0" fontId="56" fillId="0" borderId="5" xfId="0" applyFont="1" applyBorder="1" applyAlignment="1" applyProtection="1">
      <alignment horizontal="left" vertical="center" shrinkToFit="1"/>
      <protection locked="0"/>
    </xf>
    <xf numFmtId="0" fontId="10" fillId="0" borderId="0" xfId="0" applyFont="1" applyAlignment="1" applyProtection="1">
      <alignment horizontal="left" vertical="center"/>
      <protection locked="0"/>
    </xf>
    <xf numFmtId="0" fontId="0" fillId="5" borderId="0" xfId="0" applyFill="1">
      <alignment vertical="center"/>
    </xf>
    <xf numFmtId="0" fontId="69" fillId="0" borderId="0" xfId="0" applyFont="1" applyAlignment="1">
      <alignment horizontal="center" vertical="center" shrinkToFit="1"/>
    </xf>
    <xf numFmtId="0" fontId="71" fillId="0" borderId="91" xfId="0" applyFont="1" applyBorder="1">
      <alignment vertical="center"/>
    </xf>
    <xf numFmtId="0" fontId="25" fillId="2" borderId="15" xfId="0" applyFont="1" applyFill="1" applyBorder="1" applyAlignment="1">
      <alignment vertical="center" textRotation="255"/>
    </xf>
    <xf numFmtId="0" fontId="25" fillId="2" borderId="6" xfId="0" applyFont="1" applyFill="1" applyBorder="1" applyAlignment="1">
      <alignment vertical="center" textRotation="255"/>
    </xf>
    <xf numFmtId="0" fontId="25" fillId="2" borderId="26" xfId="0" applyFont="1" applyFill="1" applyBorder="1" applyAlignment="1">
      <alignment vertical="center" textRotation="255"/>
    </xf>
    <xf numFmtId="0" fontId="26" fillId="0" borderId="18" xfId="0" applyFont="1" applyBorder="1">
      <alignment vertical="center"/>
    </xf>
    <xf numFmtId="0" fontId="22" fillId="0" borderId="19" xfId="0" applyFont="1" applyBorder="1">
      <alignment vertical="center"/>
    </xf>
    <xf numFmtId="0" fontId="27" fillId="0" borderId="19" xfId="0" applyFont="1" applyBorder="1" applyAlignment="1">
      <alignment horizontal="center" vertical="center"/>
    </xf>
    <xf numFmtId="0" fontId="67" fillId="0" borderId="0" xfId="0" applyFont="1" applyAlignment="1">
      <alignment horizontal="center" vertical="center"/>
    </xf>
    <xf numFmtId="0" fontId="51" fillId="0" borderId="0" xfId="0" applyFont="1" applyAlignment="1">
      <alignment horizontal="center" vertical="center" wrapText="1"/>
    </xf>
    <xf numFmtId="0" fontId="51" fillId="0" borderId="0" xfId="0" applyFont="1" applyAlignment="1">
      <alignment horizontal="center" vertical="center"/>
    </xf>
    <xf numFmtId="0" fontId="33" fillId="0" borderId="0" xfId="0" applyFont="1" applyAlignment="1">
      <alignment vertical="center" wrapText="1"/>
    </xf>
    <xf numFmtId="0" fontId="72" fillId="0" borderId="0" xfId="0" applyFont="1" applyAlignment="1">
      <alignment vertical="center" wrapText="1"/>
    </xf>
    <xf numFmtId="0" fontId="26" fillId="0" borderId="0" xfId="0" applyFont="1" applyAlignment="1">
      <alignment vertical="center" wrapText="1"/>
    </xf>
    <xf numFmtId="0" fontId="27" fillId="0" borderId="4" xfId="0" applyFont="1" applyBorder="1" applyAlignment="1">
      <alignment horizontal="center" vertical="center"/>
    </xf>
    <xf numFmtId="0" fontId="22" fillId="0" borderId="15" xfId="0" applyFont="1" applyBorder="1">
      <alignment vertical="center"/>
    </xf>
    <xf numFmtId="0" fontId="35" fillId="0" borderId="0" xfId="0" applyFont="1">
      <alignment vertical="center"/>
    </xf>
    <xf numFmtId="49" fontId="17" fillId="0" borderId="0" xfId="0" applyNumberFormat="1" applyFont="1">
      <alignment vertical="center"/>
    </xf>
    <xf numFmtId="49" fontId="32" fillId="0" borderId="0" xfId="0" applyNumberFormat="1" applyFont="1">
      <alignment vertical="center"/>
    </xf>
    <xf numFmtId="49" fontId="17" fillId="0" borderId="0" xfId="0" applyNumberFormat="1" applyFont="1" applyAlignment="1">
      <alignment vertical="center" wrapText="1" shrinkToFit="1"/>
    </xf>
    <xf numFmtId="49" fontId="17" fillId="0" borderId="0" xfId="0" applyNumberFormat="1" applyFont="1" applyAlignment="1">
      <alignment vertical="center" wrapText="1"/>
    </xf>
    <xf numFmtId="49" fontId="57" fillId="0" borderId="0" xfId="0" applyNumberFormat="1" applyFont="1" applyAlignment="1" applyProtection="1">
      <alignment horizontal="left" vertical="top" shrinkToFit="1"/>
      <protection locked="0"/>
    </xf>
    <xf numFmtId="0" fontId="72" fillId="0" borderId="0" xfId="0" applyFont="1">
      <alignment vertical="center"/>
    </xf>
    <xf numFmtId="0" fontId="22" fillId="0" borderId="2" xfId="0" applyFont="1" applyBorder="1">
      <alignment vertical="center"/>
    </xf>
    <xf numFmtId="0" fontId="22" fillId="0" borderId="7" xfId="0" applyFont="1" applyBorder="1">
      <alignment vertical="center"/>
    </xf>
    <xf numFmtId="0" fontId="22" fillId="0" borderId="3" xfId="0" applyFont="1" applyBorder="1">
      <alignment vertical="center"/>
    </xf>
    <xf numFmtId="0" fontId="14" fillId="0" borderId="0" xfId="0" applyFont="1" applyAlignment="1">
      <alignment horizontal="center" vertical="center"/>
    </xf>
    <xf numFmtId="0" fontId="56" fillId="0" borderId="5" xfId="0" applyFont="1" applyBorder="1" applyAlignment="1">
      <alignment horizontal="left" vertical="center" shrinkToFit="1"/>
    </xf>
    <xf numFmtId="0" fontId="56" fillId="0" borderId="0" xfId="0" applyFont="1" applyAlignment="1">
      <alignment horizontal="left" vertical="center" shrinkToFit="1"/>
    </xf>
    <xf numFmtId="0" fontId="10" fillId="0" borderId="0" xfId="0" applyFont="1" applyAlignment="1">
      <alignment horizontal="left" vertical="center"/>
    </xf>
    <xf numFmtId="0" fontId="54" fillId="0" borderId="0" xfId="0" applyFont="1" applyAlignment="1">
      <alignment horizontal="center" vertical="center"/>
    </xf>
    <xf numFmtId="49" fontId="59" fillId="0" borderId="0" xfId="0" applyNumberFormat="1" applyFont="1" applyAlignment="1">
      <alignment horizontal="center" vertical="center" shrinkToFit="1"/>
    </xf>
    <xf numFmtId="0" fontId="86" fillId="0" borderId="0" xfId="0" applyFont="1" applyAlignment="1">
      <alignment horizontal="justify" vertical="center"/>
    </xf>
    <xf numFmtId="0" fontId="87" fillId="0" borderId="0" xfId="0" applyFont="1" applyAlignment="1">
      <alignment horizontal="justify" vertical="center"/>
    </xf>
    <xf numFmtId="0" fontId="43" fillId="0" borderId="0" xfId="0" applyFont="1" applyAlignment="1">
      <alignment horizontal="justify" vertical="center"/>
    </xf>
    <xf numFmtId="0" fontId="86" fillId="0" borderId="0" xfId="0" applyFont="1" applyAlignment="1">
      <alignment horizontal="justify" vertical="center" wrapText="1"/>
    </xf>
    <xf numFmtId="0" fontId="86" fillId="0" borderId="0" xfId="0" applyFont="1">
      <alignment vertical="center"/>
    </xf>
    <xf numFmtId="0" fontId="86" fillId="0" borderId="0" xfId="0" applyFont="1" applyAlignment="1">
      <alignment horizontal="left" vertical="center"/>
    </xf>
    <xf numFmtId="0" fontId="0" fillId="0" borderId="0" xfId="0" applyAlignment="1">
      <alignment vertical="top" wrapText="1"/>
    </xf>
    <xf numFmtId="0" fontId="40" fillId="0" borderId="14" xfId="0" applyFont="1" applyBorder="1">
      <alignment vertical="center"/>
    </xf>
    <xf numFmtId="0" fontId="42" fillId="0" borderId="5" xfId="0" applyFont="1" applyBorder="1" applyAlignment="1">
      <alignment horizontal="center" vertical="center"/>
    </xf>
    <xf numFmtId="0" fontId="30" fillId="0" borderId="5" xfId="0" applyFont="1" applyBorder="1" applyAlignment="1">
      <alignment horizontal="center" vertical="center" wrapText="1"/>
    </xf>
    <xf numFmtId="0" fontId="40" fillId="0" borderId="5" xfId="0" applyFont="1" applyBorder="1" applyAlignment="1">
      <alignment vertical="center" wrapText="1"/>
    </xf>
    <xf numFmtId="0" fontId="51" fillId="0" borderId="105" xfId="0" applyFont="1" applyBorder="1" applyAlignment="1">
      <alignment horizontal="left" vertical="center" wrapText="1"/>
    </xf>
    <xf numFmtId="0" fontId="51" fillId="0" borderId="109" xfId="0" applyFont="1" applyBorder="1" applyAlignment="1">
      <alignment vertical="center" wrapText="1"/>
    </xf>
    <xf numFmtId="0" fontId="51" fillId="0" borderId="105" xfId="0" applyFont="1" applyBorder="1" applyAlignment="1">
      <alignment vertical="center" wrapText="1"/>
    </xf>
    <xf numFmtId="0" fontId="47" fillId="0" borderId="112" xfId="0" applyFont="1" applyBorder="1">
      <alignment vertical="center"/>
    </xf>
    <xf numFmtId="0" fontId="2" fillId="0" borderId="112" xfId="0" applyFont="1" applyBorder="1">
      <alignment vertical="center"/>
    </xf>
    <xf numFmtId="0" fontId="4" fillId="0" borderId="0" xfId="0" applyFont="1" applyAlignment="1">
      <alignment horizontal="left" vertical="center"/>
    </xf>
    <xf numFmtId="0" fontId="74" fillId="0" borderId="62" xfId="0" applyFont="1" applyBorder="1" applyAlignment="1">
      <alignment horizontal="center" vertical="center" shrinkToFit="1"/>
    </xf>
    <xf numFmtId="0" fontId="74" fillId="0" borderId="68" xfId="0" applyFont="1" applyBorder="1" applyAlignment="1">
      <alignment horizontal="center" vertical="center" shrinkToFit="1"/>
    </xf>
    <xf numFmtId="0" fontId="51" fillId="0" borderId="11" xfId="0" applyFont="1" applyBorder="1" applyAlignment="1">
      <alignment horizontal="center" vertical="center" wrapText="1"/>
    </xf>
    <xf numFmtId="0" fontId="51" fillId="0" borderId="5" xfId="0" applyFont="1" applyBorder="1" applyAlignment="1">
      <alignment horizontal="center" vertical="center" wrapText="1"/>
    </xf>
    <xf numFmtId="0" fontId="51" fillId="0" borderId="13" xfId="0" applyFont="1" applyBorder="1" applyAlignment="1">
      <alignment horizontal="center" vertical="center" wrapText="1"/>
    </xf>
    <xf numFmtId="0" fontId="51" fillId="0" borderId="15" xfId="0" applyFont="1" applyBorder="1" applyAlignment="1">
      <alignment horizontal="center" vertical="center" wrapText="1"/>
    </xf>
    <xf numFmtId="0" fontId="51" fillId="0" borderId="6" xfId="0" applyFont="1" applyBorder="1" applyAlignment="1">
      <alignment horizontal="center" vertical="center" wrapText="1"/>
    </xf>
    <xf numFmtId="0" fontId="51" fillId="0" borderId="12" xfId="0" applyFont="1" applyBorder="1" applyAlignment="1">
      <alignment horizontal="center" vertical="center" wrapText="1"/>
    </xf>
    <xf numFmtId="0" fontId="51" fillId="0" borderId="0" xfId="0" applyFont="1" applyAlignment="1">
      <alignment horizontal="left" vertical="center" wrapText="1"/>
    </xf>
    <xf numFmtId="0" fontId="22" fillId="0" borderId="55" xfId="0" applyFont="1" applyBorder="1" applyAlignment="1">
      <alignment horizontal="center"/>
    </xf>
    <xf numFmtId="0" fontId="22" fillId="0" borderId="0" xfId="0" applyFont="1" applyAlignment="1">
      <alignment horizontal="center"/>
    </xf>
    <xf numFmtId="0" fontId="22" fillId="0" borderId="56" xfId="0" applyFont="1" applyBorder="1" applyAlignment="1">
      <alignment horizontal="center"/>
    </xf>
    <xf numFmtId="0" fontId="22" fillId="0" borderId="47" xfId="0" applyFont="1" applyBorder="1" applyAlignment="1">
      <alignment horizontal="center"/>
    </xf>
    <xf numFmtId="0" fontId="22" fillId="0" borderId="6" xfId="0" applyFont="1" applyBorder="1" applyAlignment="1">
      <alignment horizontal="center"/>
    </xf>
    <xf numFmtId="0" fontId="22" fillId="0" borderId="49" xfId="0" applyFont="1" applyBorder="1" applyAlignment="1">
      <alignment horizontal="center"/>
    </xf>
    <xf numFmtId="0" fontId="68" fillId="0" borderId="11" xfId="0" applyFont="1" applyBorder="1" applyAlignment="1">
      <alignment horizontal="center" vertical="center" wrapText="1"/>
    </xf>
    <xf numFmtId="0" fontId="68" fillId="0" borderId="5" xfId="0" applyFont="1" applyBorder="1" applyAlignment="1">
      <alignment horizontal="center" vertical="center" wrapText="1"/>
    </xf>
    <xf numFmtId="0" fontId="68" fillId="0" borderId="13" xfId="0" applyFont="1" applyBorder="1" applyAlignment="1">
      <alignment horizontal="center" vertical="center" wrapText="1"/>
    </xf>
    <xf numFmtId="0" fontId="68" fillId="0" borderId="15" xfId="0" applyFont="1" applyBorder="1" applyAlignment="1">
      <alignment horizontal="center" vertical="center" wrapText="1"/>
    </xf>
    <xf numFmtId="0" fontId="68" fillId="0" borderId="6" xfId="0" applyFont="1" applyBorder="1" applyAlignment="1">
      <alignment horizontal="center" vertical="center" wrapText="1"/>
    </xf>
    <xf numFmtId="0" fontId="68" fillId="0" borderId="12" xfId="0" applyFont="1" applyBorder="1" applyAlignment="1">
      <alignment horizontal="center" vertical="center" wrapText="1"/>
    </xf>
    <xf numFmtId="0" fontId="67" fillId="0" borderId="11" xfId="0" applyFont="1" applyBorder="1" applyAlignment="1">
      <alignment horizontal="center" vertical="center"/>
    </xf>
    <xf numFmtId="0" fontId="67" fillId="0" borderId="5" xfId="0" applyFont="1" applyBorder="1" applyAlignment="1">
      <alignment horizontal="center" vertical="center"/>
    </xf>
    <xf numFmtId="0" fontId="67" fillId="0" borderId="13" xfId="0" applyFont="1" applyBorder="1" applyAlignment="1">
      <alignment horizontal="center" vertical="center"/>
    </xf>
    <xf numFmtId="0" fontId="67" fillId="0" borderId="15" xfId="0" applyFont="1" applyBorder="1" applyAlignment="1">
      <alignment horizontal="center" vertical="center"/>
    </xf>
    <xf numFmtId="0" fontId="67" fillId="0" borderId="6" xfId="0" applyFont="1" applyBorder="1" applyAlignment="1">
      <alignment horizontal="center" vertical="center"/>
    </xf>
    <xf numFmtId="0" fontId="67" fillId="0" borderId="12" xfId="0" applyFont="1" applyBorder="1" applyAlignment="1">
      <alignment horizontal="center" vertical="center"/>
    </xf>
    <xf numFmtId="0" fontId="51" fillId="0" borderId="11" xfId="0" applyFont="1" applyBorder="1" applyAlignment="1">
      <alignment horizontal="center" vertical="center"/>
    </xf>
    <xf numFmtId="0" fontId="51" fillId="0" borderId="5" xfId="0" applyFont="1" applyBorder="1" applyAlignment="1">
      <alignment horizontal="center" vertical="center"/>
    </xf>
    <xf numFmtId="0" fontId="51" fillId="0" borderId="13" xfId="0" applyFont="1" applyBorder="1" applyAlignment="1">
      <alignment horizontal="center" vertical="center"/>
    </xf>
    <xf numFmtId="0" fontId="51" fillId="0" borderId="4" xfId="0" applyFont="1" applyBorder="1" applyAlignment="1">
      <alignment horizontal="center" vertical="center"/>
    </xf>
    <xf numFmtId="0" fontId="51" fillId="0" borderId="0" xfId="0" applyFont="1" applyAlignment="1">
      <alignment horizontal="center" vertical="center"/>
    </xf>
    <xf numFmtId="0" fontId="51" fillId="0" borderId="14" xfId="0" applyFont="1" applyBorder="1" applyAlignment="1">
      <alignment horizontal="center" vertical="center"/>
    </xf>
    <xf numFmtId="0" fontId="51" fillId="0" borderId="15" xfId="0" applyFont="1" applyBorder="1" applyAlignment="1">
      <alignment horizontal="center" vertical="center"/>
    </xf>
    <xf numFmtId="0" fontId="51" fillId="0" borderId="6" xfId="0" applyFont="1" applyBorder="1" applyAlignment="1">
      <alignment horizontal="center" vertical="center"/>
    </xf>
    <xf numFmtId="0" fontId="51" fillId="0" borderId="12" xfId="0" applyFont="1" applyBorder="1" applyAlignment="1">
      <alignment horizontal="center" vertical="center"/>
    </xf>
    <xf numFmtId="0" fontId="22" fillId="0" borderId="0" xfId="0" applyFont="1" applyAlignment="1">
      <alignment horizontal="left" vertical="top" wrapText="1"/>
    </xf>
    <xf numFmtId="0" fontId="74" fillId="0" borderId="5" xfId="0" applyFont="1" applyBorder="1" applyAlignment="1">
      <alignment horizontal="center" vertical="center" shrinkToFit="1"/>
    </xf>
    <xf numFmtId="0" fontId="74" fillId="0" borderId="0" xfId="0" applyFont="1" applyAlignment="1">
      <alignment horizontal="center" vertical="center" shrinkToFit="1"/>
    </xf>
    <xf numFmtId="0" fontId="74" fillId="0" borderId="6" xfId="0" applyFont="1" applyBorder="1" applyAlignment="1">
      <alignment horizontal="center" vertical="center" shrinkToFit="1"/>
    </xf>
    <xf numFmtId="0" fontId="22" fillId="0" borderId="6" xfId="0" applyFont="1" applyBorder="1" applyAlignment="1">
      <alignment horizontal="center" vertical="center"/>
    </xf>
    <xf numFmtId="0" fontId="22" fillId="0" borderId="26" xfId="0" applyFont="1" applyBorder="1" applyAlignment="1">
      <alignment horizontal="center" vertical="center"/>
    </xf>
    <xf numFmtId="0" fontId="22" fillId="0" borderId="7" xfId="0" applyFont="1" applyBorder="1" applyAlignment="1">
      <alignment horizontal="distributed" vertical="center"/>
    </xf>
    <xf numFmtId="0" fontId="74" fillId="0" borderId="11" xfId="0" applyFont="1" applyBorder="1" applyAlignment="1">
      <alignment horizontal="center" vertical="center"/>
    </xf>
    <xf numFmtId="0" fontId="74" fillId="0" borderId="5" xfId="0" applyFont="1" applyBorder="1" applyAlignment="1">
      <alignment horizontal="center" vertical="center"/>
    </xf>
    <xf numFmtId="0" fontId="74" fillId="0" borderId="13" xfId="0" applyFont="1" applyBorder="1" applyAlignment="1">
      <alignment horizontal="center" vertical="center"/>
    </xf>
    <xf numFmtId="0" fontId="74" fillId="0" borderId="4" xfId="0" applyFont="1" applyBorder="1" applyAlignment="1">
      <alignment horizontal="center" vertical="center"/>
    </xf>
    <xf numFmtId="0" fontId="74" fillId="0" borderId="0" xfId="0" applyFont="1" applyAlignment="1">
      <alignment horizontal="center" vertical="center"/>
    </xf>
    <xf numFmtId="0" fontId="74" fillId="0" borderId="14" xfId="0" applyFont="1" applyBorder="1" applyAlignment="1">
      <alignment horizontal="center" vertical="center"/>
    </xf>
    <xf numFmtId="0" fontId="74" fillId="0" borderId="15" xfId="0" applyFont="1" applyBorder="1" applyAlignment="1">
      <alignment horizontal="center" vertical="center"/>
    </xf>
    <xf numFmtId="0" fontId="74" fillId="0" borderId="6" xfId="0" applyFont="1" applyBorder="1" applyAlignment="1">
      <alignment horizontal="center" vertical="center"/>
    </xf>
    <xf numFmtId="0" fontId="74" fillId="0" borderId="12" xfId="0" applyFont="1" applyBorder="1" applyAlignment="1">
      <alignment horizontal="center" vertical="center"/>
    </xf>
    <xf numFmtId="0" fontId="23" fillId="0" borderId="11" xfId="0" applyFont="1" applyBorder="1" applyAlignment="1">
      <alignment horizontal="center" vertical="center"/>
    </xf>
    <xf numFmtId="0" fontId="23" fillId="0" borderId="5" xfId="0" applyFont="1" applyBorder="1" applyAlignment="1">
      <alignment horizontal="center" vertical="center"/>
    </xf>
    <xf numFmtId="0" fontId="23" fillId="0" borderId="13" xfId="0" applyFont="1" applyBorder="1" applyAlignment="1">
      <alignment horizontal="center" vertical="center"/>
    </xf>
    <xf numFmtId="0" fontId="23" fillId="0" borderId="4" xfId="0" applyFont="1" applyBorder="1" applyAlignment="1">
      <alignment horizontal="center" vertical="center"/>
    </xf>
    <xf numFmtId="0" fontId="23" fillId="0" borderId="0" xfId="0" applyFont="1" applyAlignment="1">
      <alignment horizontal="center" vertical="center"/>
    </xf>
    <xf numFmtId="0" fontId="23" fillId="0" borderId="14" xfId="0" applyFont="1" applyBorder="1" applyAlignment="1">
      <alignment horizontal="center" vertical="center"/>
    </xf>
    <xf numFmtId="0" fontId="23" fillId="0" borderId="15" xfId="0" applyFont="1" applyBorder="1" applyAlignment="1">
      <alignment horizontal="center" vertical="center"/>
    </xf>
    <xf numFmtId="0" fontId="23" fillId="0" borderId="6" xfId="0" applyFont="1" applyBorder="1" applyAlignment="1">
      <alignment horizontal="center" vertical="center"/>
    </xf>
    <xf numFmtId="0" fontId="23" fillId="0" borderId="12" xfId="0" applyFont="1" applyBorder="1" applyAlignment="1">
      <alignment horizontal="center" vertical="center"/>
    </xf>
    <xf numFmtId="0" fontId="17" fillId="0" borderId="5" xfId="0" applyFont="1" applyBorder="1" applyAlignment="1">
      <alignment horizontal="center" vertical="center" shrinkToFit="1"/>
    </xf>
    <xf numFmtId="0" fontId="17" fillId="0" borderId="0" xfId="0" applyFont="1" applyAlignment="1">
      <alignment horizontal="center" vertical="center" shrinkToFit="1"/>
    </xf>
    <xf numFmtId="0" fontId="74" fillId="0" borderId="0" xfId="0" applyFont="1" applyAlignment="1">
      <alignment vertical="center" wrapText="1"/>
    </xf>
    <xf numFmtId="0" fontId="74" fillId="0" borderId="27" xfId="0" applyFont="1" applyBorder="1" applyAlignment="1">
      <alignment vertical="center" wrapText="1"/>
    </xf>
    <xf numFmtId="0" fontId="73" fillId="0" borderId="11" xfId="0" applyFont="1" applyBorder="1" applyAlignment="1">
      <alignment horizontal="center" vertical="center" shrinkToFit="1"/>
    </xf>
    <xf numFmtId="0" fontId="73" fillId="0" borderId="5" xfId="0" applyFont="1" applyBorder="1" applyAlignment="1">
      <alignment horizontal="center" vertical="center" shrinkToFit="1"/>
    </xf>
    <xf numFmtId="0" fontId="73" fillId="0" borderId="13" xfId="0" applyFont="1" applyBorder="1" applyAlignment="1">
      <alignment horizontal="center" vertical="center" shrinkToFit="1"/>
    </xf>
    <xf numFmtId="0" fontId="73" fillId="0" borderId="4" xfId="0" applyFont="1" applyBorder="1" applyAlignment="1">
      <alignment horizontal="center" vertical="center" shrinkToFit="1"/>
    </xf>
    <xf numFmtId="0" fontId="73" fillId="0" borderId="0" xfId="0" applyFont="1" applyAlignment="1">
      <alignment horizontal="center" vertical="center" shrinkToFit="1"/>
    </xf>
    <xf numFmtId="0" fontId="73" fillId="0" borderId="14" xfId="0" applyFont="1" applyBorder="1" applyAlignment="1">
      <alignment horizontal="center" vertical="center" shrinkToFit="1"/>
    </xf>
    <xf numFmtId="0" fontId="73" fillId="0" borderId="15" xfId="0" applyFont="1" applyBorder="1" applyAlignment="1">
      <alignment horizontal="center" vertical="center" shrinkToFit="1"/>
    </xf>
    <xf numFmtId="0" fontId="73" fillId="0" borderId="6" xfId="0" applyFont="1" applyBorder="1" applyAlignment="1">
      <alignment horizontal="center" vertical="center" shrinkToFit="1"/>
    </xf>
    <xf numFmtId="0" fontId="73" fillId="0" borderId="12" xfId="0" applyFont="1" applyBorder="1" applyAlignment="1">
      <alignment horizontal="center" vertical="center" shrinkToFit="1"/>
    </xf>
    <xf numFmtId="0" fontId="19" fillId="0" borderId="1" xfId="0" applyFont="1" applyBorder="1" applyAlignment="1">
      <alignment horizontal="center" vertical="center" shrinkToFit="1"/>
    </xf>
    <xf numFmtId="0" fontId="13" fillId="0" borderId="1" xfId="0" applyFont="1" applyBorder="1" applyAlignment="1">
      <alignment horizontal="center" vertical="center"/>
    </xf>
    <xf numFmtId="0" fontId="74" fillId="0" borderId="61" xfId="0" applyFont="1" applyBorder="1" applyAlignment="1">
      <alignment horizontal="center" vertical="center" shrinkToFit="1"/>
    </xf>
    <xf numFmtId="0" fontId="74" fillId="0" borderId="67" xfId="0" applyFont="1" applyBorder="1" applyAlignment="1">
      <alignment horizontal="center" vertical="center" shrinkToFit="1"/>
    </xf>
    <xf numFmtId="0" fontId="30" fillId="9" borderId="0" xfId="0" applyFont="1" applyFill="1" applyAlignment="1">
      <alignment horizontal="left" vertical="center" wrapText="1"/>
    </xf>
    <xf numFmtId="0" fontId="48" fillId="9" borderId="0" xfId="0" applyFont="1" applyFill="1" applyAlignment="1">
      <alignment horizontal="left" vertical="center"/>
    </xf>
    <xf numFmtId="0" fontId="10" fillId="8" borderId="88" xfId="0" applyFont="1" applyFill="1" applyBorder="1" applyAlignment="1" applyProtection="1">
      <alignment horizontal="left" vertical="center" shrinkToFit="1"/>
      <protection locked="0"/>
    </xf>
    <xf numFmtId="0" fontId="10" fillId="8" borderId="89" xfId="0" applyFont="1" applyFill="1" applyBorder="1" applyAlignment="1" applyProtection="1">
      <alignment horizontal="left" vertical="center" shrinkToFit="1"/>
      <protection locked="0"/>
    </xf>
    <xf numFmtId="0" fontId="10" fillId="8" borderId="90" xfId="0" applyFont="1" applyFill="1" applyBorder="1" applyAlignment="1" applyProtection="1">
      <alignment horizontal="left" vertical="center" shrinkToFit="1"/>
      <protection locked="0"/>
    </xf>
    <xf numFmtId="0" fontId="26" fillId="0" borderId="0" xfId="0" applyFont="1" applyAlignment="1">
      <alignment horizontal="center" vertical="center"/>
    </xf>
    <xf numFmtId="0" fontId="22" fillId="0" borderId="0" xfId="0" applyFont="1" applyAlignment="1">
      <alignment horizontal="center" vertical="center"/>
    </xf>
    <xf numFmtId="0" fontId="22" fillId="0" borderId="0" xfId="0" applyFont="1" applyAlignment="1">
      <alignment horizontal="center" vertical="center" shrinkToFit="1"/>
    </xf>
    <xf numFmtId="0" fontId="30" fillId="0" borderId="0" xfId="0" applyFont="1" applyAlignment="1">
      <alignment horizontal="center" vertical="center" shrinkToFit="1"/>
    </xf>
    <xf numFmtId="0" fontId="26" fillId="0" borderId="0" xfId="0" applyFont="1" applyAlignment="1">
      <alignment horizontal="center" vertical="center" wrapText="1"/>
    </xf>
    <xf numFmtId="0" fontId="74" fillId="0" borderId="55" xfId="0" applyFont="1" applyBorder="1" applyAlignment="1">
      <alignment horizontal="center" vertical="center"/>
    </xf>
    <xf numFmtId="0" fontId="74" fillId="0" borderId="56" xfId="0" applyFont="1" applyBorder="1" applyAlignment="1">
      <alignment horizontal="center" vertical="center"/>
    </xf>
    <xf numFmtId="0" fontId="74" fillId="0" borderId="47" xfId="0" applyFont="1" applyBorder="1" applyAlignment="1">
      <alignment horizontal="center" vertical="center"/>
    </xf>
    <xf numFmtId="0" fontId="74" fillId="0" borderId="49" xfId="0" applyFont="1" applyBorder="1" applyAlignment="1">
      <alignment horizontal="center" vertical="center"/>
    </xf>
    <xf numFmtId="0" fontId="22" fillId="0" borderId="14" xfId="0" applyFont="1" applyBorder="1" applyAlignment="1">
      <alignment horizontal="center"/>
    </xf>
    <xf numFmtId="0" fontId="22" fillId="0" borderId="12" xfId="0" applyFont="1" applyBorder="1" applyAlignment="1">
      <alignment horizontal="center"/>
    </xf>
    <xf numFmtId="0" fontId="13" fillId="0" borderId="0" xfId="0" applyFont="1" applyAlignment="1">
      <alignment horizontal="center" vertical="center"/>
    </xf>
    <xf numFmtId="0" fontId="13" fillId="0" borderId="6" xfId="0" applyFont="1" applyBorder="1" applyAlignment="1">
      <alignment horizontal="center" vertical="center"/>
    </xf>
    <xf numFmtId="0" fontId="74" fillId="0" borderId="25" xfId="0" applyFont="1" applyBorder="1" applyAlignment="1">
      <alignment horizontal="center" vertical="center" shrinkToFit="1"/>
    </xf>
    <xf numFmtId="0" fontId="74" fillId="0" borderId="27" xfId="0" applyFont="1" applyBorder="1" applyAlignment="1">
      <alignment horizontal="center" vertical="center" shrinkToFit="1"/>
    </xf>
    <xf numFmtId="0" fontId="74" fillId="0" borderId="26" xfId="0" applyFont="1" applyBorder="1" applyAlignment="1">
      <alignment horizontal="center" vertical="center" shrinkToFit="1"/>
    </xf>
    <xf numFmtId="0" fontId="22" fillId="0" borderId="20" xfId="0" applyFont="1" applyBorder="1" applyAlignment="1">
      <alignment horizontal="center" vertical="center"/>
    </xf>
    <xf numFmtId="0" fontId="22" fillId="0" borderId="34" xfId="0" applyFont="1" applyBorder="1" applyAlignment="1">
      <alignment horizontal="center" vertical="center"/>
    </xf>
    <xf numFmtId="0" fontId="22" fillId="0" borderId="38" xfId="0" applyFont="1" applyBorder="1" applyAlignment="1">
      <alignment horizontal="center" vertical="center"/>
    </xf>
    <xf numFmtId="0" fontId="22" fillId="0" borderId="11" xfId="0" applyFont="1" applyBorder="1" applyAlignment="1">
      <alignment horizontal="center" vertical="center" shrinkToFit="1"/>
    </xf>
    <xf numFmtId="0" fontId="22" fillId="0" borderId="5" xfId="0" applyFont="1" applyBorder="1" applyAlignment="1">
      <alignment horizontal="center" vertical="center" shrinkToFit="1"/>
    </xf>
    <xf numFmtId="0" fontId="22" fillId="0" borderId="4" xfId="0" applyFont="1" applyBorder="1" applyAlignment="1">
      <alignment horizontal="center" vertical="center" shrinkToFit="1"/>
    </xf>
    <xf numFmtId="0" fontId="72" fillId="0" borderId="0" xfId="0" applyFont="1" applyAlignment="1">
      <alignment horizontal="left" vertical="center" wrapText="1"/>
    </xf>
    <xf numFmtId="0" fontId="51" fillId="0" borderId="0" xfId="0" applyFont="1" applyAlignment="1">
      <alignment vertical="center" wrapText="1"/>
    </xf>
    <xf numFmtId="0" fontId="51" fillId="11" borderId="2" xfId="0" applyFont="1" applyFill="1" applyBorder="1" applyAlignment="1">
      <alignment horizontal="center" vertical="center" wrapText="1"/>
    </xf>
    <xf numFmtId="0" fontId="51" fillId="11" borderId="7" xfId="0" applyFont="1" applyFill="1" applyBorder="1" applyAlignment="1">
      <alignment horizontal="center" vertical="center" wrapText="1"/>
    </xf>
    <xf numFmtId="0" fontId="51" fillId="11" borderId="3" xfId="0" applyFont="1" applyFill="1" applyBorder="1" applyAlignment="1">
      <alignment horizontal="center" vertical="center" wrapText="1"/>
    </xf>
    <xf numFmtId="0" fontId="22" fillId="0" borderId="2" xfId="0" applyFont="1" applyBorder="1" applyAlignment="1">
      <alignment horizontal="center" vertical="center"/>
    </xf>
    <xf numFmtId="0" fontId="22" fillId="0" borderId="7" xfId="0" applyFont="1" applyBorder="1" applyAlignment="1">
      <alignment horizontal="center" vertical="center"/>
    </xf>
    <xf numFmtId="0" fontId="22" fillId="0" borderId="3" xfId="0" applyFont="1" applyBorder="1" applyAlignment="1">
      <alignment horizontal="center" vertical="center"/>
    </xf>
    <xf numFmtId="0" fontId="22" fillId="0" borderId="0" xfId="0" applyFont="1" applyAlignment="1">
      <alignment horizontal="left" vertical="center"/>
    </xf>
    <xf numFmtId="0" fontId="22" fillId="0" borderId="0" xfId="0" applyFont="1" applyAlignment="1">
      <alignment horizontal="left" vertical="center" indent="1" shrinkToFit="1"/>
    </xf>
    <xf numFmtId="0" fontId="74" fillId="0" borderId="42" xfId="0" applyFont="1" applyBorder="1" applyAlignment="1">
      <alignment horizontal="center" vertical="center" shrinkToFit="1"/>
    </xf>
    <xf numFmtId="0" fontId="74" fillId="0" borderId="51" xfId="0" applyFont="1" applyBorder="1" applyAlignment="1">
      <alignment horizontal="center" vertical="center" shrinkToFit="1"/>
    </xf>
    <xf numFmtId="0" fontId="74" fillId="0" borderId="52" xfId="0" applyFont="1" applyBorder="1" applyAlignment="1">
      <alignment horizontal="center" vertical="center" shrinkToFit="1"/>
    </xf>
    <xf numFmtId="0" fontId="74" fillId="0" borderId="43" xfId="0" applyFont="1" applyBorder="1" applyAlignment="1">
      <alignment horizontal="center" vertical="center" shrinkToFit="1"/>
    </xf>
    <xf numFmtId="0" fontId="74" fillId="0" borderId="40" xfId="0" applyFont="1" applyBorder="1" applyAlignment="1">
      <alignment horizontal="center" vertical="center" shrinkToFit="1"/>
    </xf>
    <xf numFmtId="0" fontId="74" fillId="0" borderId="54" xfId="0" applyFont="1" applyBorder="1" applyAlignment="1">
      <alignment horizontal="center" vertical="center" shrinkToFit="1"/>
    </xf>
    <xf numFmtId="0" fontId="74" fillId="0" borderId="71" xfId="0" applyFont="1" applyBorder="1" applyAlignment="1">
      <alignment horizontal="center" vertical="center" shrinkToFit="1"/>
    </xf>
    <xf numFmtId="0" fontId="74" fillId="0" borderId="72" xfId="0" applyFont="1" applyBorder="1" applyAlignment="1">
      <alignment horizontal="center" vertical="center" shrinkToFit="1"/>
    </xf>
    <xf numFmtId="0" fontId="74" fillId="0" borderId="73" xfId="0" applyFont="1" applyBorder="1" applyAlignment="1">
      <alignment horizontal="center" vertical="center" shrinkToFit="1"/>
    </xf>
    <xf numFmtId="0" fontId="74" fillId="0" borderId="74" xfId="0" applyFont="1" applyBorder="1" applyAlignment="1">
      <alignment horizontal="center" vertical="center" shrinkToFit="1"/>
    </xf>
    <xf numFmtId="0" fontId="26" fillId="0" borderId="5" xfId="0" applyFont="1" applyBorder="1" applyAlignment="1">
      <alignment horizontal="center" vertical="center"/>
    </xf>
    <xf numFmtId="0" fontId="26" fillId="0" borderId="6" xfId="0" applyFont="1" applyBorder="1" applyAlignment="1">
      <alignment horizontal="center" vertical="center"/>
    </xf>
    <xf numFmtId="0" fontId="74" fillId="0" borderId="5" xfId="0" applyFont="1" applyBorder="1" applyAlignment="1">
      <alignment horizontal="center" vertical="center" wrapText="1"/>
    </xf>
    <xf numFmtId="0" fontId="74" fillId="0" borderId="0" xfId="0" applyFont="1" applyAlignment="1">
      <alignment horizontal="center" vertical="center" wrapText="1"/>
    </xf>
    <xf numFmtId="0" fontId="74" fillId="0" borderId="6" xfId="0" applyFont="1" applyBorder="1" applyAlignment="1">
      <alignment horizontal="center" vertical="center" wrapText="1"/>
    </xf>
    <xf numFmtId="0" fontId="17" fillId="0" borderId="9" xfId="0" applyFont="1" applyBorder="1" applyAlignment="1">
      <alignment horizontal="center" vertical="center" shrinkToFit="1"/>
    </xf>
    <xf numFmtId="0" fontId="74" fillId="0" borderId="63" xfId="0" applyFont="1" applyBorder="1" applyAlignment="1">
      <alignment horizontal="center" vertical="center" shrinkToFit="1"/>
    </xf>
    <xf numFmtId="0" fontId="74" fillId="0" borderId="69" xfId="0" applyFont="1" applyBorder="1" applyAlignment="1">
      <alignment horizontal="center" vertical="center" shrinkToFit="1"/>
    </xf>
    <xf numFmtId="0" fontId="26" fillId="0" borderId="4" xfId="0" applyFont="1" applyBorder="1" applyAlignment="1">
      <alignment horizontal="center" vertical="center"/>
    </xf>
    <xf numFmtId="0" fontId="26" fillId="0" borderId="15" xfId="0" applyFont="1" applyBorder="1" applyAlignment="1">
      <alignment horizontal="center" vertical="center"/>
    </xf>
    <xf numFmtId="0" fontId="52" fillId="0" borderId="4" xfId="0" applyFont="1" applyBorder="1" applyAlignment="1">
      <alignment horizontal="center" vertical="center"/>
    </xf>
    <xf numFmtId="0" fontId="52" fillId="0" borderId="0" xfId="0" applyFont="1" applyAlignment="1">
      <alignment horizontal="center" vertical="center"/>
    </xf>
    <xf numFmtId="49" fontId="56" fillId="10" borderId="11" xfId="0" applyNumberFormat="1" applyFont="1" applyFill="1" applyBorder="1" applyAlignment="1" applyProtection="1">
      <alignment horizontal="center" vertical="center"/>
      <protection locked="0"/>
    </xf>
    <xf numFmtId="49" fontId="56" fillId="10" borderId="5" xfId="0" applyNumberFormat="1" applyFont="1" applyFill="1" applyBorder="1" applyAlignment="1" applyProtection="1">
      <alignment horizontal="center" vertical="center"/>
      <protection locked="0"/>
    </xf>
    <xf numFmtId="49" fontId="56" fillId="10" borderId="13" xfId="0" applyNumberFormat="1" applyFont="1" applyFill="1" applyBorder="1" applyAlignment="1" applyProtection="1">
      <alignment horizontal="center" vertical="center"/>
      <protection locked="0"/>
    </xf>
    <xf numFmtId="49" fontId="56" fillId="10" borderId="4" xfId="0" applyNumberFormat="1" applyFont="1" applyFill="1" applyBorder="1" applyAlignment="1" applyProtection="1">
      <alignment horizontal="center" vertical="center"/>
      <protection locked="0"/>
    </xf>
    <xf numFmtId="49" fontId="56" fillId="10" borderId="0" xfId="0" applyNumberFormat="1" applyFont="1" applyFill="1" applyAlignment="1" applyProtection="1">
      <alignment horizontal="center" vertical="center"/>
      <protection locked="0"/>
    </xf>
    <xf numFmtId="49" fontId="56" fillId="10" borderId="14" xfId="0" applyNumberFormat="1" applyFont="1" applyFill="1" applyBorder="1" applyAlignment="1" applyProtection="1">
      <alignment horizontal="center" vertical="center"/>
      <protection locked="0"/>
    </xf>
    <xf numFmtId="49" fontId="56" fillId="10" borderId="15" xfId="0" applyNumberFormat="1" applyFont="1" applyFill="1" applyBorder="1" applyAlignment="1" applyProtection="1">
      <alignment horizontal="center" vertical="center"/>
      <protection locked="0"/>
    </xf>
    <xf numFmtId="49" fontId="56" fillId="10" borderId="6" xfId="0" applyNumberFormat="1" applyFont="1" applyFill="1" applyBorder="1" applyAlignment="1" applyProtection="1">
      <alignment horizontal="center" vertical="center"/>
      <protection locked="0"/>
    </xf>
    <xf numFmtId="49" fontId="56" fillId="10" borderId="12" xfId="0" applyNumberFormat="1" applyFont="1" applyFill="1" applyBorder="1" applyAlignment="1" applyProtection="1">
      <alignment horizontal="center" vertical="center"/>
      <protection locked="0"/>
    </xf>
    <xf numFmtId="0" fontId="67" fillId="0" borderId="11" xfId="0" applyFont="1" applyBorder="1" applyAlignment="1">
      <alignment horizontal="center" vertical="center" wrapText="1"/>
    </xf>
    <xf numFmtId="0" fontId="26" fillId="0" borderId="44" xfId="0" applyFont="1" applyBorder="1" applyAlignment="1">
      <alignment horizontal="center" vertical="center"/>
    </xf>
    <xf numFmtId="0" fontId="26" fillId="0" borderId="48" xfId="0" applyFont="1" applyBorder="1" applyAlignment="1">
      <alignment horizontal="center" vertical="center"/>
    </xf>
    <xf numFmtId="0" fontId="26" fillId="0" borderId="47" xfId="0" applyFont="1" applyBorder="1" applyAlignment="1">
      <alignment horizontal="center" vertical="center"/>
    </xf>
    <xf numFmtId="0" fontId="26" fillId="0" borderId="49" xfId="0" applyFont="1" applyBorder="1" applyAlignment="1">
      <alignment horizontal="center" vertical="center"/>
    </xf>
    <xf numFmtId="0" fontId="26" fillId="0" borderId="55" xfId="0" applyFont="1" applyBorder="1" applyAlignment="1">
      <alignment horizontal="center" vertical="center"/>
    </xf>
    <xf numFmtId="0" fontId="26" fillId="0" borderId="56" xfId="0" applyFont="1" applyBorder="1" applyAlignment="1">
      <alignment horizontal="center" vertical="center"/>
    </xf>
    <xf numFmtId="0" fontId="54" fillId="10" borderId="2" xfId="0" applyFont="1" applyFill="1" applyBorder="1" applyAlignment="1" applyProtection="1">
      <alignment horizontal="center" vertical="center"/>
      <protection locked="0"/>
    </xf>
    <xf numFmtId="0" fontId="54" fillId="10" borderId="7" xfId="0" applyFont="1" applyFill="1" applyBorder="1" applyAlignment="1" applyProtection="1">
      <alignment horizontal="center" vertical="center"/>
      <protection locked="0"/>
    </xf>
    <xf numFmtId="0" fontId="54" fillId="10" borderId="3" xfId="0" applyFont="1" applyFill="1" applyBorder="1" applyAlignment="1" applyProtection="1">
      <alignment horizontal="center" vertical="center"/>
      <protection locked="0"/>
    </xf>
    <xf numFmtId="0" fontId="52" fillId="0" borderId="0" xfId="0" applyFont="1" applyAlignment="1">
      <alignment horizontal="left" vertical="center" wrapText="1"/>
    </xf>
    <xf numFmtId="0" fontId="52" fillId="0" borderId="0" xfId="0" applyFont="1" applyAlignment="1">
      <alignment horizontal="left" vertical="center"/>
    </xf>
    <xf numFmtId="49" fontId="57" fillId="0" borderId="0" xfId="0" applyNumberFormat="1" applyFont="1" applyAlignment="1">
      <alignment horizontal="left" vertical="top" shrinkToFit="1"/>
    </xf>
    <xf numFmtId="49" fontId="59" fillId="10" borderId="11" xfId="0" applyNumberFormat="1" applyFont="1" applyFill="1" applyBorder="1" applyAlignment="1" applyProtection="1">
      <alignment horizontal="center" vertical="center" shrinkToFit="1"/>
      <protection locked="0"/>
    </xf>
    <xf numFmtId="49" fontId="59" fillId="10" borderId="5" xfId="0" applyNumberFormat="1" applyFont="1" applyFill="1" applyBorder="1" applyAlignment="1" applyProtection="1">
      <alignment horizontal="center" vertical="center" shrinkToFit="1"/>
      <protection locked="0"/>
    </xf>
    <xf numFmtId="49" fontId="59" fillId="10" borderId="13" xfId="0" applyNumberFormat="1" applyFont="1" applyFill="1" applyBorder="1" applyAlignment="1" applyProtection="1">
      <alignment horizontal="center" vertical="center" shrinkToFit="1"/>
      <protection locked="0"/>
    </xf>
    <xf numFmtId="49" fontId="59" fillId="10" borderId="4" xfId="0" applyNumberFormat="1" applyFont="1" applyFill="1" applyBorder="1" applyAlignment="1" applyProtection="1">
      <alignment horizontal="center" vertical="center" shrinkToFit="1"/>
      <protection locked="0"/>
    </xf>
    <xf numFmtId="49" fontId="59" fillId="10" borderId="0" xfId="0" applyNumberFormat="1" applyFont="1" applyFill="1" applyAlignment="1" applyProtection="1">
      <alignment horizontal="center" vertical="center" shrinkToFit="1"/>
      <protection locked="0"/>
    </xf>
    <xf numFmtId="49" fontId="59" fillId="10" borderId="14" xfId="0" applyNumberFormat="1" applyFont="1" applyFill="1" applyBorder="1" applyAlignment="1" applyProtection="1">
      <alignment horizontal="center" vertical="center" shrinkToFit="1"/>
      <protection locked="0"/>
    </xf>
    <xf numFmtId="49" fontId="59" fillId="10" borderId="15" xfId="0" applyNumberFormat="1" applyFont="1" applyFill="1" applyBorder="1" applyAlignment="1" applyProtection="1">
      <alignment horizontal="center" vertical="center" shrinkToFit="1"/>
      <protection locked="0"/>
    </xf>
    <xf numFmtId="49" fontId="59" fillId="10" borderId="6" xfId="0" applyNumberFormat="1" applyFont="1" applyFill="1" applyBorder="1" applyAlignment="1" applyProtection="1">
      <alignment horizontal="center" vertical="center" shrinkToFit="1"/>
      <protection locked="0"/>
    </xf>
    <xf numFmtId="49" fontId="59" fillId="10" borderId="12" xfId="0" applyNumberFormat="1" applyFont="1" applyFill="1" applyBorder="1" applyAlignment="1" applyProtection="1">
      <alignment horizontal="center" vertical="center" shrinkToFit="1"/>
      <protection locked="0"/>
    </xf>
    <xf numFmtId="0" fontId="56" fillId="10" borderId="11" xfId="0" applyFont="1" applyFill="1" applyBorder="1" applyAlignment="1" applyProtection="1">
      <alignment horizontal="left" vertical="center" shrinkToFit="1"/>
      <protection locked="0"/>
    </xf>
    <xf numFmtId="0" fontId="56" fillId="10" borderId="5" xfId="0" applyFont="1" applyFill="1" applyBorder="1" applyAlignment="1" applyProtection="1">
      <alignment horizontal="left" vertical="center" shrinkToFit="1"/>
      <protection locked="0"/>
    </xf>
    <xf numFmtId="0" fontId="56" fillId="10" borderId="13" xfId="0" applyFont="1" applyFill="1" applyBorder="1" applyAlignment="1" applyProtection="1">
      <alignment horizontal="left" vertical="center" shrinkToFit="1"/>
      <protection locked="0"/>
    </xf>
    <xf numFmtId="0" fontId="56" fillId="10" borderId="4" xfId="0" applyFont="1" applyFill="1" applyBorder="1" applyAlignment="1" applyProtection="1">
      <alignment horizontal="left" vertical="center" shrinkToFit="1"/>
      <protection locked="0"/>
    </xf>
    <xf numFmtId="0" fontId="56" fillId="10" borderId="0" xfId="0" applyFont="1" applyFill="1" applyAlignment="1" applyProtection="1">
      <alignment horizontal="left" vertical="center" shrinkToFit="1"/>
      <protection locked="0"/>
    </xf>
    <xf numFmtId="0" fontId="56" fillId="10" borderId="14" xfId="0" applyFont="1" applyFill="1" applyBorder="1" applyAlignment="1" applyProtection="1">
      <alignment horizontal="left" vertical="center" shrinkToFit="1"/>
      <protection locked="0"/>
    </xf>
    <xf numFmtId="0" fontId="56" fillId="10" borderId="15" xfId="0" applyFont="1" applyFill="1" applyBorder="1" applyAlignment="1" applyProtection="1">
      <alignment horizontal="left" vertical="center" shrinkToFit="1"/>
      <protection locked="0"/>
    </xf>
    <xf numFmtId="0" fontId="56" fillId="10" borderId="6" xfId="0" applyFont="1" applyFill="1" applyBorder="1" applyAlignment="1" applyProtection="1">
      <alignment horizontal="left" vertical="center" shrinkToFit="1"/>
      <protection locked="0"/>
    </xf>
    <xf numFmtId="0" fontId="56" fillId="10" borderId="12" xfId="0" applyFont="1" applyFill="1" applyBorder="1" applyAlignment="1" applyProtection="1">
      <alignment horizontal="left" vertical="center" shrinkToFit="1"/>
      <protection locked="0"/>
    </xf>
    <xf numFmtId="0" fontId="54" fillId="10" borderId="11" xfId="0" applyFont="1" applyFill="1" applyBorder="1" applyAlignment="1" applyProtection="1">
      <alignment horizontal="center" vertical="center"/>
      <protection locked="0"/>
    </xf>
    <xf numFmtId="0" fontId="54" fillId="10" borderId="5" xfId="0" applyFont="1" applyFill="1" applyBorder="1" applyAlignment="1" applyProtection="1">
      <alignment horizontal="center" vertical="center"/>
      <protection locked="0"/>
    </xf>
    <xf numFmtId="0" fontId="54" fillId="10" borderId="13" xfId="0" applyFont="1" applyFill="1" applyBorder="1" applyAlignment="1" applyProtection="1">
      <alignment horizontal="center" vertical="center"/>
      <protection locked="0"/>
    </xf>
    <xf numFmtId="0" fontId="54" fillId="10" borderId="4" xfId="0" applyFont="1" applyFill="1" applyBorder="1" applyAlignment="1" applyProtection="1">
      <alignment horizontal="center" vertical="center"/>
      <protection locked="0"/>
    </xf>
    <xf numFmtId="0" fontId="54" fillId="10" borderId="0" xfId="0" applyFont="1" applyFill="1" applyAlignment="1" applyProtection="1">
      <alignment horizontal="center" vertical="center"/>
      <protection locked="0"/>
    </xf>
    <xf numFmtId="0" fontId="54" fillId="10" borderId="14" xfId="0" applyFont="1" applyFill="1" applyBorder="1" applyAlignment="1" applyProtection="1">
      <alignment horizontal="center" vertical="center"/>
      <protection locked="0"/>
    </xf>
    <xf numFmtId="0" fontId="54" fillId="10" borderId="15" xfId="0" applyFont="1" applyFill="1" applyBorder="1" applyAlignment="1" applyProtection="1">
      <alignment horizontal="center" vertical="center"/>
      <protection locked="0"/>
    </xf>
    <xf numFmtId="0" fontId="54" fillId="10" borderId="6" xfId="0" applyFont="1" applyFill="1" applyBorder="1" applyAlignment="1" applyProtection="1">
      <alignment horizontal="center" vertical="center"/>
      <protection locked="0"/>
    </xf>
    <xf numFmtId="0" fontId="54" fillId="10" borderId="12" xfId="0" applyFont="1" applyFill="1" applyBorder="1" applyAlignment="1" applyProtection="1">
      <alignment horizontal="center" vertical="center"/>
      <protection locked="0"/>
    </xf>
    <xf numFmtId="0" fontId="28" fillId="0" borderId="0" xfId="0" applyFont="1" applyAlignment="1">
      <alignment horizontal="center" vertical="center" shrinkToFit="1"/>
    </xf>
    <xf numFmtId="0" fontId="74" fillId="0" borderId="59" xfId="0" applyFont="1" applyBorder="1" applyAlignment="1">
      <alignment horizontal="center" vertical="center"/>
    </xf>
    <xf numFmtId="0" fontId="29" fillId="0" borderId="0" xfId="0" applyFont="1" applyAlignment="1">
      <alignment horizontal="center" vertical="center"/>
    </xf>
    <xf numFmtId="0" fontId="51" fillId="11" borderId="2" xfId="0" applyFont="1" applyFill="1" applyBorder="1" applyAlignment="1">
      <alignment horizontal="center" vertical="center"/>
    </xf>
    <xf numFmtId="0" fontId="51" fillId="11" borderId="7" xfId="0" applyFont="1" applyFill="1" applyBorder="1" applyAlignment="1">
      <alignment horizontal="center" vertical="center"/>
    </xf>
    <xf numFmtId="0" fontId="51" fillId="11" borderId="3" xfId="0" applyFont="1" applyFill="1" applyBorder="1" applyAlignment="1">
      <alignment horizontal="center" vertical="center"/>
    </xf>
    <xf numFmtId="0" fontId="51" fillId="0" borderId="82" xfId="0" applyFont="1" applyBorder="1" applyAlignment="1">
      <alignment horizontal="left" vertical="center" wrapText="1"/>
    </xf>
    <xf numFmtId="0" fontId="51" fillId="0" borderId="83" xfId="0" applyFont="1" applyBorder="1" applyAlignment="1">
      <alignment horizontal="left" vertical="center" wrapText="1"/>
    </xf>
    <xf numFmtId="0" fontId="51" fillId="0" borderId="84" xfId="0" applyFont="1" applyBorder="1" applyAlignment="1">
      <alignment horizontal="left" vertical="center" wrapText="1"/>
    </xf>
    <xf numFmtId="0" fontId="51" fillId="0" borderId="85" xfId="0" applyFont="1" applyBorder="1" applyAlignment="1">
      <alignment horizontal="left" vertical="center" wrapText="1"/>
    </xf>
    <xf numFmtId="0" fontId="51" fillId="0" borderId="86" xfId="0" applyFont="1" applyBorder="1" applyAlignment="1">
      <alignment horizontal="left" vertical="center" wrapText="1"/>
    </xf>
    <xf numFmtId="0" fontId="51" fillId="0" borderId="87" xfId="0" applyFont="1" applyBorder="1" applyAlignment="1">
      <alignment horizontal="left" vertical="center" wrapText="1"/>
    </xf>
    <xf numFmtId="0" fontId="51" fillId="0" borderId="82" xfId="0" applyFont="1" applyBorder="1" applyAlignment="1">
      <alignment horizontal="center" vertical="center" shrinkToFit="1"/>
    </xf>
    <xf numFmtId="0" fontId="51" fillId="0" borderId="83" xfId="0" applyFont="1" applyBorder="1" applyAlignment="1">
      <alignment horizontal="center" vertical="center" shrinkToFit="1"/>
    </xf>
    <xf numFmtId="0" fontId="51" fillId="0" borderId="84" xfId="0" applyFont="1" applyBorder="1" applyAlignment="1">
      <alignment horizontal="center" vertical="center" shrinkToFit="1"/>
    </xf>
    <xf numFmtId="0" fontId="51" fillId="0" borderId="85" xfId="0" applyFont="1" applyBorder="1" applyAlignment="1">
      <alignment horizontal="center" vertical="center" shrinkToFit="1"/>
    </xf>
    <xf numFmtId="0" fontId="51" fillId="0" borderId="86" xfId="0" applyFont="1" applyBorder="1" applyAlignment="1">
      <alignment horizontal="center" vertical="center" shrinkToFit="1"/>
    </xf>
    <xf numFmtId="0" fontId="51" fillId="0" borderId="87" xfId="0" applyFont="1" applyBorder="1" applyAlignment="1">
      <alignment horizontal="center" vertical="center" shrinkToFit="1"/>
    </xf>
    <xf numFmtId="0" fontId="22" fillId="0" borderId="1" xfId="0" applyFont="1" applyBorder="1" applyAlignment="1">
      <alignment horizontal="center" vertical="center" shrinkToFit="1"/>
    </xf>
    <xf numFmtId="0" fontId="46" fillId="0" borderId="0" xfId="0" applyFont="1" applyAlignment="1">
      <alignment horizontal="center" vertical="center"/>
    </xf>
    <xf numFmtId="0" fontId="12" fillId="0" borderId="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3" xfId="0" applyFont="1" applyBorder="1" applyAlignment="1">
      <alignment horizontal="center" vertical="center" shrinkToFit="1"/>
    </xf>
    <xf numFmtId="0" fontId="70" fillId="0" borderId="0" xfId="0" applyFont="1" applyAlignment="1">
      <alignment horizontal="center" vertical="center"/>
    </xf>
    <xf numFmtId="0" fontId="52" fillId="0" borderId="0" xfId="0" applyFont="1" applyAlignment="1">
      <alignment horizontal="left" indent="2"/>
    </xf>
    <xf numFmtId="0" fontId="52" fillId="0" borderId="57" xfId="0" applyFont="1" applyBorder="1" applyAlignment="1">
      <alignment horizontal="left" vertical="center"/>
    </xf>
    <xf numFmtId="0" fontId="64" fillId="10" borderId="11" xfId="0" applyFont="1" applyFill="1" applyBorder="1" applyAlignment="1">
      <alignment horizontal="center" vertical="center"/>
    </xf>
    <xf numFmtId="0" fontId="64" fillId="10" borderId="5" xfId="0" applyFont="1" applyFill="1" applyBorder="1" applyAlignment="1">
      <alignment horizontal="center" vertical="center"/>
    </xf>
    <xf numFmtId="0" fontId="64" fillId="10" borderId="13" xfId="0" applyFont="1" applyFill="1" applyBorder="1" applyAlignment="1">
      <alignment horizontal="center" vertical="center"/>
    </xf>
    <xf numFmtId="0" fontId="64" fillId="10" borderId="4" xfId="0" applyFont="1" applyFill="1" applyBorder="1" applyAlignment="1">
      <alignment horizontal="center" vertical="center"/>
    </xf>
    <xf numFmtId="0" fontId="64" fillId="10" borderId="0" xfId="0" applyFont="1" applyFill="1" applyAlignment="1">
      <alignment horizontal="center" vertical="center"/>
    </xf>
    <xf numFmtId="0" fontId="64" fillId="10" borderId="14" xfId="0" applyFont="1" applyFill="1" applyBorder="1" applyAlignment="1">
      <alignment horizontal="center" vertical="center"/>
    </xf>
    <xf numFmtId="0" fontId="64" fillId="10" borderId="15" xfId="0" applyFont="1" applyFill="1" applyBorder="1" applyAlignment="1">
      <alignment horizontal="center" vertical="center"/>
    </xf>
    <xf numFmtId="0" fontId="64" fillId="10" borderId="6" xfId="0" applyFont="1" applyFill="1" applyBorder="1" applyAlignment="1">
      <alignment horizontal="center" vertical="center"/>
    </xf>
    <xf numFmtId="0" fontId="64" fillId="10" borderId="12" xfId="0" applyFont="1" applyFill="1" applyBorder="1" applyAlignment="1">
      <alignment horizontal="center" vertical="center"/>
    </xf>
    <xf numFmtId="0" fontId="56" fillId="0" borderId="0" xfId="0" applyFont="1" applyAlignment="1">
      <alignment horizontal="center" vertical="center"/>
    </xf>
    <xf numFmtId="0" fontId="53" fillId="0" borderId="0" xfId="0" applyFont="1" applyAlignment="1">
      <alignment horizontal="center" vertical="center"/>
    </xf>
    <xf numFmtId="0" fontId="52" fillId="0" borderId="0" xfId="0" applyFont="1" applyAlignment="1">
      <alignment horizontal="left" vertical="center" shrinkToFit="1"/>
    </xf>
    <xf numFmtId="0" fontId="71" fillId="8" borderId="88" xfId="0" applyFont="1" applyFill="1" applyBorder="1" applyAlignment="1" applyProtection="1">
      <alignment horizontal="center" vertical="center" shrinkToFit="1"/>
      <protection locked="0"/>
    </xf>
    <xf numFmtId="0" fontId="71" fillId="8" borderId="89" xfId="0" applyFont="1" applyFill="1" applyBorder="1" applyAlignment="1" applyProtection="1">
      <alignment horizontal="center" vertical="center" shrinkToFit="1"/>
      <protection locked="0"/>
    </xf>
    <xf numFmtId="0" fontId="71" fillId="8" borderId="90" xfId="0" applyFont="1" applyFill="1" applyBorder="1" applyAlignment="1" applyProtection="1">
      <alignment horizontal="center" vertical="center" shrinkToFit="1"/>
      <protection locked="0"/>
    </xf>
    <xf numFmtId="0" fontId="71" fillId="8" borderId="88" xfId="0" applyFont="1" applyFill="1" applyBorder="1" applyAlignment="1" applyProtection="1">
      <alignment horizontal="center" vertical="center"/>
      <protection locked="0"/>
    </xf>
    <xf numFmtId="0" fontId="71" fillId="8" borderId="89" xfId="0" applyFont="1" applyFill="1" applyBorder="1" applyAlignment="1" applyProtection="1">
      <alignment horizontal="center" vertical="center"/>
      <protection locked="0"/>
    </xf>
    <xf numFmtId="0" fontId="71" fillId="8" borderId="90" xfId="0" applyFont="1" applyFill="1" applyBorder="1" applyAlignment="1" applyProtection="1">
      <alignment horizontal="center" vertical="center"/>
      <protection locked="0"/>
    </xf>
    <xf numFmtId="0" fontId="72" fillId="0" borderId="0" xfId="0" applyFont="1" applyAlignment="1">
      <alignment horizontal="left" vertical="center" shrinkToFit="1"/>
    </xf>
    <xf numFmtId="49" fontId="59" fillId="10" borderId="2" xfId="0" applyNumberFormat="1" applyFont="1" applyFill="1" applyBorder="1" applyAlignment="1" applyProtection="1">
      <alignment horizontal="center" vertical="center" shrinkToFit="1"/>
      <protection locked="0"/>
    </xf>
    <xf numFmtId="49" fontId="59" fillId="10" borderId="7" xfId="0" applyNumberFormat="1" applyFont="1" applyFill="1" applyBorder="1" applyAlignment="1" applyProtection="1">
      <alignment horizontal="center" vertical="center" shrinkToFit="1"/>
      <protection locked="0"/>
    </xf>
    <xf numFmtId="49" fontId="59" fillId="10" borderId="3" xfId="0" applyNumberFormat="1" applyFont="1" applyFill="1" applyBorder="1" applyAlignment="1" applyProtection="1">
      <alignment horizontal="center" vertical="center" shrinkToFit="1"/>
      <protection locked="0"/>
    </xf>
    <xf numFmtId="0" fontId="22" fillId="0" borderId="11" xfId="0" applyFont="1" applyBorder="1" applyAlignment="1">
      <alignment horizontal="center" vertical="center"/>
    </xf>
    <xf numFmtId="0" fontId="22" fillId="0" borderId="5" xfId="0" applyFont="1" applyBorder="1" applyAlignment="1">
      <alignment horizontal="center" vertical="center"/>
    </xf>
    <xf numFmtId="0" fontId="22" fillId="0" borderId="25" xfId="0" applyFont="1" applyBorder="1" applyAlignment="1">
      <alignment horizontal="center" vertical="center"/>
    </xf>
    <xf numFmtId="0" fontId="22" fillId="0" borderId="11" xfId="0" applyFont="1" applyBorder="1" applyAlignment="1">
      <alignment horizontal="left" vertical="center"/>
    </xf>
    <xf numFmtId="0" fontId="22" fillId="0" borderId="5" xfId="0" applyFont="1" applyBorder="1" applyAlignment="1">
      <alignment horizontal="left" vertical="center"/>
    </xf>
    <xf numFmtId="0" fontId="22" fillId="0" borderId="4" xfId="0" applyFont="1" applyBorder="1" applyAlignment="1">
      <alignment horizontal="left" vertical="center"/>
    </xf>
    <xf numFmtId="49" fontId="17" fillId="0" borderId="0" xfId="0" applyNumberFormat="1" applyFont="1" applyAlignment="1">
      <alignment horizontal="left" vertical="center" shrinkToFit="1"/>
    </xf>
    <xf numFmtId="0" fontId="30" fillId="0" borderId="1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12" xfId="0" applyFont="1" applyBorder="1" applyAlignment="1">
      <alignment horizontal="center" vertical="center" wrapText="1"/>
    </xf>
    <xf numFmtId="0" fontId="40" fillId="0" borderId="6" xfId="0" applyFont="1" applyBorder="1" applyAlignment="1">
      <alignment horizontal="left" vertical="center" shrinkToFit="1"/>
    </xf>
    <xf numFmtId="0" fontId="22" fillId="0" borderId="35" xfId="0" applyFont="1" applyBorder="1" applyAlignment="1">
      <alignment horizontal="center" vertical="center" textRotation="255"/>
    </xf>
    <xf numFmtId="0" fontId="22" fillId="0" borderId="36" xfId="0" applyFont="1" applyBorder="1" applyAlignment="1">
      <alignment horizontal="center" vertical="center" textRotation="255"/>
    </xf>
    <xf numFmtId="0" fontId="22" fillId="0" borderId="78" xfId="0" applyFont="1" applyBorder="1" applyAlignment="1">
      <alignment horizontal="center" vertical="center" textRotation="255"/>
    </xf>
    <xf numFmtId="0" fontId="22" fillId="0" borderId="21" xfId="0" applyFont="1" applyBorder="1" applyAlignment="1">
      <alignment horizontal="center" vertical="center" textRotation="255"/>
    </xf>
    <xf numFmtId="0" fontId="22" fillId="0" borderId="5" xfId="0" applyFont="1" applyBorder="1" applyAlignment="1">
      <alignment horizontal="center" vertical="center" textRotation="255"/>
    </xf>
    <xf numFmtId="0" fontId="22" fillId="0" borderId="13" xfId="0" applyFont="1" applyBorder="1" applyAlignment="1">
      <alignment horizontal="center" vertical="center" textRotation="255"/>
    </xf>
    <xf numFmtId="0" fontId="22" fillId="0" borderId="22" xfId="0" applyFont="1" applyBorder="1" applyAlignment="1">
      <alignment horizontal="center" vertical="center" textRotation="255"/>
    </xf>
    <xf numFmtId="0" fontId="22" fillId="0" borderId="0" xfId="0" applyFont="1" applyAlignment="1">
      <alignment horizontal="center" vertical="center" textRotation="255"/>
    </xf>
    <xf numFmtId="0" fontId="22" fillId="0" borderId="14" xfId="0" applyFont="1" applyBorder="1" applyAlignment="1">
      <alignment horizontal="center" vertical="center" textRotation="255"/>
    </xf>
    <xf numFmtId="0" fontId="22" fillId="0" borderId="24" xfId="0" applyFont="1" applyBorder="1" applyAlignment="1">
      <alignment horizontal="center" vertical="center" textRotation="255"/>
    </xf>
    <xf numFmtId="0" fontId="22" fillId="0" borderId="6" xfId="0" applyFont="1" applyBorder="1" applyAlignment="1">
      <alignment horizontal="center" vertical="center" textRotation="255"/>
    </xf>
    <xf numFmtId="0" fontId="22" fillId="0" borderId="12" xfId="0" applyFont="1" applyBorder="1" applyAlignment="1">
      <alignment horizontal="center" vertical="center" textRotation="255"/>
    </xf>
    <xf numFmtId="0" fontId="74" fillId="0" borderId="64" xfId="0" applyFont="1" applyBorder="1" applyAlignment="1">
      <alignment horizontal="center" vertical="center" shrinkToFit="1"/>
    </xf>
    <xf numFmtId="0" fontId="74" fillId="0" borderId="65" xfId="0" applyFont="1" applyBorder="1" applyAlignment="1">
      <alignment horizontal="center" vertical="center" shrinkToFit="1"/>
    </xf>
    <xf numFmtId="0" fontId="74" fillId="0" borderId="66" xfId="0" applyFont="1" applyBorder="1" applyAlignment="1">
      <alignment horizontal="center" vertical="center" shrinkToFit="1"/>
    </xf>
    <xf numFmtId="0" fontId="74" fillId="0" borderId="48" xfId="0" applyFont="1" applyBorder="1" applyAlignment="1">
      <alignment horizontal="center" vertical="center" shrinkToFit="1"/>
    </xf>
    <xf numFmtId="0" fontId="74" fillId="0" borderId="56" xfId="0" applyFont="1" applyBorder="1" applyAlignment="1">
      <alignment horizontal="center" vertical="center" shrinkToFit="1"/>
    </xf>
    <xf numFmtId="0" fontId="74" fillId="0" borderId="49" xfId="0" applyFont="1" applyBorder="1" applyAlignment="1">
      <alignment horizontal="center" vertical="center" shrinkToFit="1"/>
    </xf>
    <xf numFmtId="0" fontId="37" fillId="0" borderId="0" xfId="0" applyFont="1" applyAlignment="1">
      <alignment horizontal="left" vertical="center"/>
    </xf>
    <xf numFmtId="0" fontId="40" fillId="0" borderId="0" xfId="0" applyFont="1" applyAlignment="1">
      <alignment horizontal="left" vertical="center" shrinkToFit="1"/>
    </xf>
    <xf numFmtId="0" fontId="46" fillId="0" borderId="0" xfId="0" applyFont="1" applyAlignment="1">
      <alignment horizontal="center" vertical="center" shrinkToFit="1"/>
    </xf>
    <xf numFmtId="0" fontId="74" fillId="0" borderId="68" xfId="0" applyFont="1" applyBorder="1" applyAlignment="1">
      <alignment horizontal="center" vertical="center"/>
    </xf>
    <xf numFmtId="0" fontId="74" fillId="0" borderId="65" xfId="0" applyFont="1" applyBorder="1" applyAlignment="1">
      <alignment horizontal="center" vertical="center"/>
    </xf>
    <xf numFmtId="0" fontId="46" fillId="0" borderId="6" xfId="0" applyFont="1" applyBorder="1" applyAlignment="1">
      <alignment horizontal="center" vertical="center"/>
    </xf>
    <xf numFmtId="0" fontId="14" fillId="0" borderId="30" xfId="0" applyFont="1" applyBorder="1" applyAlignment="1">
      <alignment horizontal="left" vertical="center" shrinkToFit="1"/>
    </xf>
    <xf numFmtId="0" fontId="14" fillId="0" borderId="31" xfId="0" applyFont="1" applyBorder="1" applyAlignment="1">
      <alignment horizontal="left" vertical="center" shrinkToFit="1"/>
    </xf>
    <xf numFmtId="0" fontId="14" fillId="0" borderId="32" xfId="0" applyFont="1" applyBorder="1" applyAlignment="1">
      <alignment horizontal="left" vertical="center" shrinkToFit="1"/>
    </xf>
    <xf numFmtId="0" fontId="14" fillId="0" borderId="33" xfId="0" applyFont="1" applyBorder="1" applyAlignment="1">
      <alignment horizontal="left" vertical="center" shrinkToFit="1"/>
    </xf>
    <xf numFmtId="0" fontId="30" fillId="0" borderId="102" xfId="0" applyFont="1" applyBorder="1" applyAlignment="1">
      <alignment horizontal="center" vertical="center"/>
    </xf>
    <xf numFmtId="0" fontId="30" fillId="0" borderId="36" xfId="0" applyFont="1" applyBorder="1" applyAlignment="1">
      <alignment horizontal="center" vertical="center"/>
    </xf>
    <xf numFmtId="0" fontId="30" fillId="0" borderId="100" xfId="0" applyFont="1" applyBorder="1" applyAlignment="1">
      <alignment horizontal="center" vertical="center"/>
    </xf>
    <xf numFmtId="0" fontId="74" fillId="0" borderId="13" xfId="0" applyFont="1" applyBorder="1" applyAlignment="1">
      <alignment horizontal="center" vertical="center" wrapText="1"/>
    </xf>
    <xf numFmtId="0" fontId="74" fillId="0" borderId="14" xfId="0" applyFont="1" applyBorder="1" applyAlignment="1">
      <alignment horizontal="center" vertical="center" wrapText="1"/>
    </xf>
    <xf numFmtId="0" fontId="28" fillId="0" borderId="59" xfId="0" applyFont="1" applyBorder="1" applyAlignment="1">
      <alignment horizontal="center" vertical="center"/>
    </xf>
    <xf numFmtId="0" fontId="17" fillId="0" borderId="11" xfId="0" applyFont="1" applyBorder="1" applyAlignment="1">
      <alignment horizontal="center" vertical="center" shrinkToFit="1"/>
    </xf>
    <xf numFmtId="0" fontId="17" fillId="0" borderId="13" xfId="0" applyFont="1" applyBorder="1" applyAlignment="1">
      <alignment horizontal="center" vertical="center" shrinkToFit="1"/>
    </xf>
    <xf numFmtId="0" fontId="17" fillId="0" borderId="15" xfId="0" applyFont="1" applyBorder="1" applyAlignment="1">
      <alignment horizontal="center" vertical="center" shrinkToFit="1"/>
    </xf>
    <xf numFmtId="0" fontId="17" fillId="0" borderId="6" xfId="0" applyFont="1" applyBorder="1" applyAlignment="1">
      <alignment horizontal="center" vertical="center" shrinkToFit="1"/>
    </xf>
    <xf numFmtId="0" fontId="17" fillId="0" borderId="12" xfId="0" applyFont="1" applyBorder="1" applyAlignment="1">
      <alignment horizontal="center" vertical="center" shrinkToFit="1"/>
    </xf>
    <xf numFmtId="0" fontId="40" fillId="0" borderId="0" xfId="0" applyFont="1" applyAlignment="1">
      <alignment horizontal="center" vertical="center" shrinkToFit="1"/>
    </xf>
    <xf numFmtId="0" fontId="40" fillId="0" borderId="0" xfId="0" applyFont="1" applyAlignment="1">
      <alignment horizontal="left" vertical="top" wrapText="1"/>
    </xf>
    <xf numFmtId="0" fontId="40" fillId="0" borderId="27" xfId="0" applyFont="1" applyBorder="1" applyAlignment="1">
      <alignment horizontal="left" vertical="center" shrinkToFit="1"/>
    </xf>
    <xf numFmtId="0" fontId="82" fillId="0" borderId="92" xfId="0" applyFont="1" applyBorder="1" applyAlignment="1">
      <alignment horizontal="center" vertical="center"/>
    </xf>
    <xf numFmtId="0" fontId="82" fillId="0" borderId="93" xfId="0" applyFont="1" applyBorder="1" applyAlignment="1">
      <alignment horizontal="center" vertical="center"/>
    </xf>
    <xf numFmtId="0" fontId="82" fillId="0" borderId="94" xfId="0" applyFont="1" applyBorder="1" applyAlignment="1">
      <alignment horizontal="center" vertical="center"/>
    </xf>
    <xf numFmtId="0" fontId="82" fillId="0" borderId="95" xfId="0" applyFont="1" applyBorder="1" applyAlignment="1">
      <alignment horizontal="center" vertical="center"/>
    </xf>
    <xf numFmtId="0" fontId="82" fillId="0" borderId="0" xfId="0" applyFont="1" applyAlignment="1">
      <alignment horizontal="center" vertical="center"/>
    </xf>
    <xf numFmtId="0" fontId="82" fillId="0" borderId="96" xfId="0" applyFont="1" applyBorder="1" applyAlignment="1">
      <alignment horizontal="center" vertical="center"/>
    </xf>
    <xf numFmtId="0" fontId="82" fillId="0" borderId="97" xfId="0" applyFont="1" applyBorder="1" applyAlignment="1">
      <alignment horizontal="center" vertical="center"/>
    </xf>
    <xf numFmtId="0" fontId="82" fillId="0" borderId="98" xfId="0" applyFont="1" applyBorder="1" applyAlignment="1">
      <alignment horizontal="center" vertical="center"/>
    </xf>
    <xf numFmtId="0" fontId="82" fillId="0" borderId="99" xfId="0" applyFont="1" applyBorder="1" applyAlignment="1">
      <alignment horizontal="center" vertical="center"/>
    </xf>
    <xf numFmtId="0" fontId="74" fillId="0" borderId="58" xfId="0" applyFont="1" applyBorder="1" applyAlignment="1">
      <alignment horizontal="center" vertical="center" wrapText="1"/>
    </xf>
    <xf numFmtId="0" fontId="74" fillId="0" borderId="59" xfId="0" applyFont="1" applyBorder="1" applyAlignment="1">
      <alignment horizontal="center" vertical="center" wrapText="1"/>
    </xf>
    <xf numFmtId="0" fontId="30" fillId="0" borderId="76" xfId="0" applyFont="1" applyBorder="1" applyAlignment="1">
      <alignment horizontal="center" vertical="center"/>
    </xf>
    <xf numFmtId="0" fontId="30" fillId="0" borderId="7" xfId="0" applyFont="1" applyBorder="1" applyAlignment="1">
      <alignment horizontal="center" vertical="center"/>
    </xf>
    <xf numFmtId="0" fontId="30" fillId="0" borderId="77" xfId="0" applyFont="1" applyBorder="1" applyAlignment="1">
      <alignment horizontal="center" vertical="center"/>
    </xf>
    <xf numFmtId="0" fontId="28" fillId="0" borderId="76" xfId="0" applyFont="1" applyBorder="1" applyAlignment="1">
      <alignment horizontal="center" vertical="center"/>
    </xf>
    <xf numFmtId="0" fontId="28" fillId="0" borderId="7" xfId="0" applyFont="1" applyBorder="1" applyAlignment="1">
      <alignment horizontal="center" vertical="center"/>
    </xf>
    <xf numFmtId="0" fontId="28" fillId="0" borderId="77" xfId="0" applyFont="1" applyBorder="1" applyAlignment="1">
      <alignment horizontal="center" vertical="center"/>
    </xf>
    <xf numFmtId="0" fontId="84" fillId="0" borderId="101" xfId="0" applyFont="1" applyBorder="1" applyAlignment="1">
      <alignment horizontal="center" vertical="center"/>
    </xf>
    <xf numFmtId="0" fontId="84" fillId="0" borderId="36" xfId="0" applyFont="1" applyBorder="1" applyAlignment="1">
      <alignment horizontal="center" vertical="center"/>
    </xf>
    <xf numFmtId="0" fontId="22" fillId="0" borderId="9" xfId="0" applyFont="1" applyBorder="1" applyAlignment="1">
      <alignment horizontal="center" vertical="center"/>
    </xf>
    <xf numFmtId="0" fontId="74" fillId="0" borderId="58" xfId="0" applyFont="1" applyBorder="1" applyAlignment="1">
      <alignment horizontal="center" vertical="center"/>
    </xf>
    <xf numFmtId="0" fontId="31" fillId="0" borderId="16" xfId="0" applyFont="1" applyBorder="1" applyAlignment="1">
      <alignment horizontal="center" vertical="center" textRotation="255" shrinkToFit="1"/>
    </xf>
    <xf numFmtId="0" fontId="31" fillId="0" borderId="17" xfId="0" applyFont="1" applyBorder="1" applyAlignment="1">
      <alignment horizontal="center" vertical="center" textRotation="255" shrinkToFit="1"/>
    </xf>
    <xf numFmtId="0" fontId="31" fillId="0" borderId="29" xfId="0" applyFont="1" applyBorder="1" applyAlignment="1">
      <alignment horizontal="center" vertical="center" textRotation="255" shrinkToFit="1"/>
    </xf>
    <xf numFmtId="0" fontId="31" fillId="0" borderId="22" xfId="0" applyFont="1" applyBorder="1" applyAlignment="1">
      <alignment horizontal="center" vertical="center" textRotation="255" shrinkToFit="1"/>
    </xf>
    <xf numFmtId="0" fontId="31" fillId="0" borderId="0" xfId="0" applyFont="1" applyAlignment="1">
      <alignment horizontal="center" vertical="center" textRotation="255" shrinkToFit="1"/>
    </xf>
    <xf numFmtId="0" fontId="31" fillId="0" borderId="27" xfId="0" applyFont="1" applyBorder="1" applyAlignment="1">
      <alignment horizontal="center" vertical="center" textRotation="255" shrinkToFit="1"/>
    </xf>
    <xf numFmtId="0" fontId="31" fillId="0" borderId="18" xfId="0" applyFont="1" applyBorder="1" applyAlignment="1">
      <alignment horizontal="center" vertical="center" textRotation="255" shrinkToFit="1"/>
    </xf>
    <xf numFmtId="0" fontId="31" fillId="0" borderId="19" xfId="0" applyFont="1" applyBorder="1" applyAlignment="1">
      <alignment horizontal="center" vertical="center" textRotation="255" shrinkToFit="1"/>
    </xf>
    <xf numFmtId="0" fontId="31" fillId="0" borderId="28" xfId="0" applyFont="1" applyBorder="1" applyAlignment="1">
      <alignment horizontal="center" vertical="center" textRotation="255" shrinkToFit="1"/>
    </xf>
    <xf numFmtId="0" fontId="74" fillId="0" borderId="50" xfId="0" applyFont="1" applyBorder="1" applyAlignment="1">
      <alignment horizontal="center" vertical="center" shrinkToFit="1"/>
    </xf>
    <xf numFmtId="0" fontId="74" fillId="0" borderId="41" xfId="0" applyFont="1" applyBorder="1" applyAlignment="1">
      <alignment horizontal="center" vertical="center" shrinkToFit="1"/>
    </xf>
    <xf numFmtId="0" fontId="74" fillId="0" borderId="53" xfId="0" applyFont="1" applyBorder="1" applyAlignment="1">
      <alignment horizontal="center" vertical="center" shrinkToFit="1"/>
    </xf>
    <xf numFmtId="0" fontId="74" fillId="0" borderId="39" xfId="0" applyFont="1" applyBorder="1" applyAlignment="1">
      <alignment horizontal="center" vertical="center" shrinkToFit="1"/>
    </xf>
    <xf numFmtId="0" fontId="25" fillId="2" borderId="5" xfId="0" applyFont="1" applyFill="1" applyBorder="1" applyAlignment="1">
      <alignment horizontal="center" vertical="center" textRotation="255"/>
    </xf>
    <xf numFmtId="0" fontId="25" fillId="2" borderId="13" xfId="0" applyFont="1" applyFill="1" applyBorder="1" applyAlignment="1">
      <alignment horizontal="center" vertical="center" textRotation="255"/>
    </xf>
    <xf numFmtId="0" fontId="25" fillId="2" borderId="0" xfId="0" applyFont="1" applyFill="1" applyAlignment="1">
      <alignment horizontal="center" vertical="center" textRotation="255"/>
    </xf>
    <xf numFmtId="0" fontId="25" fillId="2" borderId="14" xfId="0" applyFont="1" applyFill="1" applyBorder="1" applyAlignment="1">
      <alignment horizontal="center" vertical="center" textRotation="255"/>
    </xf>
    <xf numFmtId="0" fontId="25" fillId="2" borderId="6" xfId="0" applyFont="1" applyFill="1" applyBorder="1" applyAlignment="1">
      <alignment horizontal="center" vertical="center" textRotation="255"/>
    </xf>
    <xf numFmtId="0" fontId="25" fillId="2" borderId="12" xfId="0" applyFont="1" applyFill="1" applyBorder="1" applyAlignment="1">
      <alignment horizontal="center" vertical="center" textRotation="255"/>
    </xf>
    <xf numFmtId="0" fontId="22" fillId="0" borderId="2" xfId="0" applyFont="1" applyBorder="1" applyAlignment="1">
      <alignment horizontal="center" vertical="center" shrinkToFit="1"/>
    </xf>
    <xf numFmtId="0" fontId="22" fillId="0" borderId="7" xfId="0" applyFont="1" applyBorder="1" applyAlignment="1">
      <alignment horizontal="center" vertical="center" shrinkToFit="1"/>
    </xf>
    <xf numFmtId="0" fontId="22" fillId="0" borderId="3" xfId="0" applyFont="1" applyBorder="1" applyAlignment="1">
      <alignment horizontal="center" vertical="center" shrinkToFit="1"/>
    </xf>
    <xf numFmtId="0" fontId="13" fillId="0" borderId="5" xfId="0" applyFont="1" applyBorder="1" applyAlignment="1">
      <alignment horizontal="center" vertical="center" shrinkToFit="1"/>
    </xf>
    <xf numFmtId="0" fontId="13" fillId="0" borderId="0" xfId="0" applyFont="1" applyAlignment="1">
      <alignment horizontal="center" vertical="center" shrinkToFit="1"/>
    </xf>
    <xf numFmtId="0" fontId="22" fillId="0" borderId="46" xfId="0" applyFont="1" applyBorder="1" applyAlignment="1">
      <alignment horizontal="center" vertical="center"/>
    </xf>
    <xf numFmtId="0" fontId="74" fillId="0" borderId="0" xfId="0" applyFont="1" applyAlignment="1">
      <alignment horizontal="left" vertical="center" wrapText="1" shrinkToFit="1"/>
    </xf>
    <xf numFmtId="0" fontId="74" fillId="0" borderId="27" xfId="0" applyFont="1" applyBorder="1" applyAlignment="1">
      <alignment horizontal="left" vertical="center" wrapText="1" shrinkToFit="1"/>
    </xf>
    <xf numFmtId="0" fontId="22" fillId="0" borderId="0" xfId="0" applyFont="1" applyAlignment="1">
      <alignment horizontal="left" vertical="center" wrapText="1"/>
    </xf>
    <xf numFmtId="0" fontId="84" fillId="0" borderId="45" xfId="0" applyFont="1" applyBorder="1" applyAlignment="1">
      <alignment horizontal="center" vertical="center"/>
    </xf>
    <xf numFmtId="0" fontId="30" fillId="0" borderId="46" xfId="0" applyFont="1" applyBorder="1" applyAlignment="1">
      <alignment horizontal="center" vertical="center"/>
    </xf>
    <xf numFmtId="0" fontId="22" fillId="0" borderId="46" xfId="0" applyFont="1" applyBorder="1" applyAlignment="1">
      <alignment horizontal="center" vertical="center" shrinkToFit="1"/>
    </xf>
    <xf numFmtId="0" fontId="36" fillId="0" borderId="11" xfId="0" applyFont="1" applyBorder="1" applyAlignment="1">
      <alignment vertical="center" wrapText="1"/>
    </xf>
    <xf numFmtId="0" fontId="36" fillId="0" borderId="5" xfId="0" applyFont="1" applyBorder="1" applyAlignment="1">
      <alignment vertical="center" wrapText="1"/>
    </xf>
    <xf numFmtId="0" fontId="36" fillId="0" borderId="4" xfId="0" applyFont="1" applyBorder="1" applyAlignment="1">
      <alignment vertical="center" wrapText="1"/>
    </xf>
    <xf numFmtId="0" fontId="36" fillId="0" borderId="0" xfId="0" applyFont="1" applyAlignment="1">
      <alignment vertical="center" wrapText="1"/>
    </xf>
    <xf numFmtId="0" fontId="74" fillId="0" borderId="11" xfId="0" applyFont="1" applyBorder="1" applyAlignment="1">
      <alignment horizontal="center" vertical="center" shrinkToFit="1"/>
    </xf>
    <xf numFmtId="0" fontId="74" fillId="0" borderId="4" xfId="0" applyFont="1" applyBorder="1" applyAlignment="1">
      <alignment horizontal="center" vertical="center" shrinkToFit="1"/>
    </xf>
    <xf numFmtId="0" fontId="74" fillId="0" borderId="15" xfId="0" applyFont="1" applyBorder="1" applyAlignment="1">
      <alignment horizontal="center" vertical="center" shrinkToFit="1"/>
    </xf>
    <xf numFmtId="0" fontId="22" fillId="4" borderId="11" xfId="0" applyFont="1" applyFill="1" applyBorder="1" applyAlignment="1">
      <alignment horizontal="center" vertical="center"/>
    </xf>
    <xf numFmtId="0" fontId="22" fillId="4" borderId="5" xfId="0" applyFont="1" applyFill="1" applyBorder="1" applyAlignment="1">
      <alignment horizontal="center" vertical="center"/>
    </xf>
    <xf numFmtId="0" fontId="22" fillId="4" borderId="13" xfId="0" applyFont="1" applyFill="1" applyBorder="1" applyAlignment="1">
      <alignment horizontal="center" vertical="center"/>
    </xf>
    <xf numFmtId="0" fontId="22" fillId="0" borderId="2"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3" xfId="0" applyFont="1" applyBorder="1" applyAlignment="1">
      <alignment horizontal="center" vertical="center" wrapText="1"/>
    </xf>
    <xf numFmtId="0" fontId="6" fillId="0" borderId="61" xfId="0" applyFont="1" applyBorder="1" applyAlignment="1">
      <alignment horizontal="center" vertical="center" wrapText="1"/>
    </xf>
    <xf numFmtId="0" fontId="6" fillId="0" borderId="62"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65" xfId="0" applyFont="1" applyBorder="1" applyAlignment="1">
      <alignment horizontal="center" vertical="center" wrapText="1"/>
    </xf>
    <xf numFmtId="0" fontId="30" fillId="0" borderId="0" xfId="0" applyFont="1" applyAlignment="1">
      <alignment horizontal="center" vertical="center" wrapText="1"/>
    </xf>
    <xf numFmtId="0" fontId="74" fillId="0" borderId="44" xfId="0" applyFont="1" applyBorder="1" applyAlignment="1">
      <alignment horizontal="center" vertical="center" shrinkToFit="1"/>
    </xf>
    <xf numFmtId="0" fontId="74" fillId="0" borderId="55" xfId="0" applyFont="1" applyBorder="1" applyAlignment="1">
      <alignment horizontal="center" vertical="center" shrinkToFit="1"/>
    </xf>
    <xf numFmtId="0" fontId="22" fillId="0" borderId="16" xfId="0" applyFont="1" applyBorder="1" applyAlignment="1">
      <alignment horizontal="center" vertical="center" textRotation="255"/>
    </xf>
    <xf numFmtId="0" fontId="22" fillId="0" borderId="17" xfId="0" applyFont="1" applyBorder="1" applyAlignment="1">
      <alignment horizontal="center" vertical="center" textRotation="255"/>
    </xf>
    <xf numFmtId="0" fontId="22" fillId="0" borderId="23" xfId="0" applyFont="1" applyBorder="1" applyAlignment="1">
      <alignment horizontal="center" vertical="center" textRotation="255"/>
    </xf>
    <xf numFmtId="0" fontId="74" fillId="0" borderId="76" xfId="0" applyFont="1" applyBorder="1" applyAlignment="1">
      <alignment horizontal="center" vertical="center"/>
    </xf>
    <xf numFmtId="0" fontId="74" fillId="0" borderId="7" xfId="0" applyFont="1" applyBorder="1" applyAlignment="1">
      <alignment horizontal="center" vertical="center"/>
    </xf>
    <xf numFmtId="0" fontId="74" fillId="0" borderId="77" xfId="0" applyFont="1" applyBorder="1" applyAlignment="1">
      <alignment horizontal="center" vertical="center"/>
    </xf>
    <xf numFmtId="0" fontId="74" fillId="0" borderId="60" xfId="0" applyFont="1" applyBorder="1" applyAlignment="1">
      <alignment horizontal="center" vertical="center"/>
    </xf>
    <xf numFmtId="0" fontId="30" fillId="0" borderId="78" xfId="0" applyFont="1" applyBorder="1" applyAlignment="1">
      <alignment horizontal="center" vertical="center"/>
    </xf>
    <xf numFmtId="0" fontId="22" fillId="0" borderId="2" xfId="0" applyFont="1" applyBorder="1" applyAlignment="1">
      <alignment horizontal="center" vertical="center" textRotation="255"/>
    </xf>
    <xf numFmtId="0" fontId="22" fillId="0" borderId="7" xfId="0" applyFont="1" applyBorder="1" applyAlignment="1">
      <alignment horizontal="center" vertical="center" textRotation="255"/>
    </xf>
    <xf numFmtId="0" fontId="22" fillId="0" borderId="3" xfId="0" applyFont="1" applyBorder="1" applyAlignment="1">
      <alignment horizontal="center" vertical="center" textRotation="255"/>
    </xf>
    <xf numFmtId="0" fontId="84" fillId="0" borderId="11" xfId="0" applyFont="1" applyBorder="1" applyAlignment="1">
      <alignment horizontal="center" vertical="center"/>
    </xf>
    <xf numFmtId="0" fontId="84" fillId="0" borderId="5" xfId="0" applyFont="1" applyBorder="1" applyAlignment="1">
      <alignment horizontal="center" vertical="center"/>
    </xf>
    <xf numFmtId="0" fontId="30" fillId="0" borderId="44" xfId="0" applyFont="1" applyBorder="1" applyAlignment="1">
      <alignment horizontal="center" vertical="center"/>
    </xf>
    <xf numFmtId="0" fontId="30" fillId="0" borderId="5" xfId="0" applyFont="1" applyBorder="1" applyAlignment="1">
      <alignment horizontal="center" vertical="center"/>
    </xf>
    <xf numFmtId="0" fontId="30" fillId="0" borderId="13" xfId="0" applyFont="1" applyBorder="1" applyAlignment="1">
      <alignment horizontal="center" vertical="center"/>
    </xf>
    <xf numFmtId="0" fontId="22" fillId="0" borderId="11" xfId="0" applyFont="1" applyBorder="1" applyAlignment="1">
      <alignment horizontal="center" vertical="top" wrapText="1"/>
    </xf>
    <xf numFmtId="0" fontId="22" fillId="0" borderId="5" xfId="0" applyFont="1" applyBorder="1" applyAlignment="1">
      <alignment horizontal="center" vertical="top" wrapText="1"/>
    </xf>
    <xf numFmtId="0" fontId="22" fillId="0" borderId="13" xfId="0" applyFont="1" applyBorder="1" applyAlignment="1">
      <alignment horizontal="center" vertical="top" wrapText="1"/>
    </xf>
    <xf numFmtId="0" fontId="22" fillId="0" borderId="4" xfId="0" applyFont="1" applyBorder="1" applyAlignment="1">
      <alignment horizontal="center" vertical="top" wrapText="1"/>
    </xf>
    <xf numFmtId="0" fontId="22" fillId="0" borderId="0" xfId="0" applyFont="1" applyAlignment="1">
      <alignment horizontal="center" vertical="top" wrapText="1"/>
    </xf>
    <xf numFmtId="0" fontId="22" fillId="0" borderId="14" xfId="0" applyFont="1" applyBorder="1" applyAlignment="1">
      <alignment horizontal="center" vertical="top" wrapText="1"/>
    </xf>
    <xf numFmtId="0" fontId="22" fillId="0" borderId="15" xfId="0" applyFont="1" applyBorder="1" applyAlignment="1">
      <alignment horizontal="center" vertical="top" wrapText="1"/>
    </xf>
    <xf numFmtId="0" fontId="22" fillId="0" borderId="6" xfId="0" applyFont="1" applyBorder="1" applyAlignment="1">
      <alignment horizontal="center" vertical="top" wrapText="1"/>
    </xf>
    <xf numFmtId="0" fontId="22" fillId="0" borderId="12" xfId="0" applyFont="1" applyBorder="1" applyAlignment="1">
      <alignment horizontal="center" vertical="top" wrapText="1"/>
    </xf>
    <xf numFmtId="0" fontId="6" fillId="0" borderId="63" xfId="0" applyFont="1" applyBorder="1" applyAlignment="1">
      <alignment horizontal="center" vertical="center" wrapText="1"/>
    </xf>
    <xf numFmtId="0" fontId="6" fillId="0" borderId="66" xfId="0" applyFont="1" applyBorder="1" applyAlignment="1">
      <alignment horizontal="center" vertical="center" wrapText="1"/>
    </xf>
    <xf numFmtId="0" fontId="22" fillId="0" borderId="0" xfId="0" applyFont="1" applyAlignment="1">
      <alignment horizontal="left" vertical="top"/>
    </xf>
    <xf numFmtId="0" fontId="74" fillId="0" borderId="44" xfId="0" applyFont="1" applyBorder="1" applyAlignment="1">
      <alignment horizontal="center" vertical="center"/>
    </xf>
    <xf numFmtId="0" fontId="74" fillId="0" borderId="48" xfId="0" applyFont="1" applyBorder="1" applyAlignment="1">
      <alignment horizontal="center" vertical="center"/>
    </xf>
    <xf numFmtId="0" fontId="22" fillId="0" borderId="10" xfId="0" applyFont="1" applyBorder="1" applyAlignment="1">
      <alignment horizontal="center" vertical="center"/>
    </xf>
    <xf numFmtId="0" fontId="37" fillId="0" borderId="0" xfId="0" applyFont="1" applyAlignment="1">
      <alignment horizontal="center" vertical="center" shrinkToFit="1"/>
    </xf>
    <xf numFmtId="0" fontId="22" fillId="0" borderId="0" xfId="0" applyFont="1" applyAlignment="1">
      <alignment horizontal="right" vertical="top" wrapText="1"/>
    </xf>
    <xf numFmtId="0" fontId="30" fillId="0" borderId="102" xfId="0" applyFont="1" applyBorder="1" applyAlignment="1">
      <alignment horizontal="center" vertical="center" wrapText="1"/>
    </xf>
    <xf numFmtId="0" fontId="30" fillId="0" borderId="37" xfId="0" applyFont="1" applyBorder="1" applyAlignment="1">
      <alignment horizontal="center" vertical="center"/>
    </xf>
    <xf numFmtId="0" fontId="48" fillId="0" borderId="0" xfId="0" applyFont="1" applyAlignment="1">
      <alignment horizontal="center" vertical="center"/>
    </xf>
    <xf numFmtId="49" fontId="52" fillId="0" borderId="4" xfId="0" applyNumberFormat="1" applyFont="1" applyBorder="1" applyAlignment="1">
      <alignment horizontal="center" vertical="center"/>
    </xf>
    <xf numFmtId="49" fontId="52" fillId="0" borderId="0" xfId="0" applyNumberFormat="1" applyFont="1" applyAlignment="1">
      <alignment horizontal="center" vertical="center"/>
    </xf>
    <xf numFmtId="49" fontId="52" fillId="0" borderId="14" xfId="0" applyNumberFormat="1" applyFont="1" applyBorder="1" applyAlignment="1">
      <alignment horizontal="center" vertical="center"/>
    </xf>
    <xf numFmtId="49" fontId="52" fillId="0" borderId="15" xfId="0" applyNumberFormat="1" applyFont="1" applyBorder="1" applyAlignment="1">
      <alignment horizontal="center" vertical="center"/>
    </xf>
    <xf numFmtId="49" fontId="52" fillId="0" borderId="6" xfId="0" applyNumberFormat="1" applyFont="1" applyBorder="1" applyAlignment="1">
      <alignment horizontal="center" vertical="center"/>
    </xf>
    <xf numFmtId="49" fontId="52" fillId="0" borderId="12" xfId="0" applyNumberFormat="1" applyFont="1" applyBorder="1" applyAlignment="1">
      <alignment horizontal="center" vertical="center"/>
    </xf>
    <xf numFmtId="49" fontId="59" fillId="10" borderId="11" xfId="0" applyNumberFormat="1" applyFont="1" applyFill="1" applyBorder="1" applyAlignment="1" applyProtection="1">
      <alignment horizontal="left" vertical="center" shrinkToFit="1"/>
      <protection locked="0"/>
    </xf>
    <xf numFmtId="49" fontId="59" fillId="10" borderId="5" xfId="0" applyNumberFormat="1" applyFont="1" applyFill="1" applyBorder="1" applyAlignment="1" applyProtection="1">
      <alignment horizontal="left" vertical="center" shrinkToFit="1"/>
      <protection locked="0"/>
    </xf>
    <xf numFmtId="49" fontId="59" fillId="10" borderId="13" xfId="0" applyNumberFormat="1" applyFont="1" applyFill="1" applyBorder="1" applyAlignment="1" applyProtection="1">
      <alignment horizontal="left" vertical="center" shrinkToFit="1"/>
      <protection locked="0"/>
    </xf>
    <xf numFmtId="49" fontId="59" fillId="10" borderId="4" xfId="0" applyNumberFormat="1" applyFont="1" applyFill="1" applyBorder="1" applyAlignment="1" applyProtection="1">
      <alignment horizontal="left" vertical="center" shrinkToFit="1"/>
      <protection locked="0"/>
    </xf>
    <xf numFmtId="49" fontId="59" fillId="10" borderId="0" xfId="0" applyNumberFormat="1" applyFont="1" applyFill="1" applyAlignment="1" applyProtection="1">
      <alignment horizontal="left" vertical="center" shrinkToFit="1"/>
      <protection locked="0"/>
    </xf>
    <xf numFmtId="49" fontId="59" fillId="10" borderId="14" xfId="0" applyNumberFormat="1" applyFont="1" applyFill="1" applyBorder="1" applyAlignment="1" applyProtection="1">
      <alignment horizontal="left" vertical="center" shrinkToFit="1"/>
      <protection locked="0"/>
    </xf>
    <xf numFmtId="49" fontId="59" fillId="10" borderId="15" xfId="0" applyNumberFormat="1" applyFont="1" applyFill="1" applyBorder="1" applyAlignment="1" applyProtection="1">
      <alignment horizontal="left" vertical="center" shrinkToFit="1"/>
      <protection locked="0"/>
    </xf>
    <xf numFmtId="49" fontId="59" fillId="10" borderId="6" xfId="0" applyNumberFormat="1" applyFont="1" applyFill="1" applyBorder="1" applyAlignment="1" applyProtection="1">
      <alignment horizontal="left" vertical="center" shrinkToFit="1"/>
      <protection locked="0"/>
    </xf>
    <xf numFmtId="49" fontId="59" fillId="10" borderId="12" xfId="0" applyNumberFormat="1" applyFont="1" applyFill="1" applyBorder="1" applyAlignment="1" applyProtection="1">
      <alignment horizontal="left" vertical="center" shrinkToFit="1"/>
      <protection locked="0"/>
    </xf>
    <xf numFmtId="0" fontId="72" fillId="12" borderId="11" xfId="0" applyFont="1" applyFill="1" applyBorder="1" applyAlignment="1">
      <alignment horizontal="left" vertical="center" wrapText="1"/>
    </xf>
    <xf numFmtId="0" fontId="72" fillId="12" borderId="5" xfId="0" applyFont="1" applyFill="1" applyBorder="1" applyAlignment="1">
      <alignment horizontal="left" vertical="center" wrapText="1"/>
    </xf>
    <xf numFmtId="0" fontId="72" fillId="12" borderId="13" xfId="0" applyFont="1" applyFill="1" applyBorder="1" applyAlignment="1">
      <alignment horizontal="left" vertical="center" wrapText="1"/>
    </xf>
    <xf numFmtId="0" fontId="72" fillId="12" borderId="4" xfId="0" applyFont="1" applyFill="1" applyBorder="1" applyAlignment="1">
      <alignment horizontal="left" vertical="center" wrapText="1"/>
    </xf>
    <xf numFmtId="0" fontId="72" fillId="12" borderId="0" xfId="0" applyFont="1" applyFill="1" applyAlignment="1">
      <alignment horizontal="left" vertical="center" wrapText="1"/>
    </xf>
    <xf numFmtId="0" fontId="72" fillId="12" borderId="14" xfId="0" applyFont="1" applyFill="1" applyBorder="1" applyAlignment="1">
      <alignment horizontal="left" vertical="center" wrapText="1"/>
    </xf>
    <xf numFmtId="0" fontId="72" fillId="12" borderId="15" xfId="0" applyFont="1" applyFill="1" applyBorder="1" applyAlignment="1">
      <alignment horizontal="left" vertical="center" wrapText="1"/>
    </xf>
    <xf numFmtId="0" fontId="72" fillId="12" borderId="6" xfId="0" applyFont="1" applyFill="1" applyBorder="1" applyAlignment="1">
      <alignment horizontal="left" vertical="center" wrapText="1"/>
    </xf>
    <xf numFmtId="0" fontId="72" fillId="12" borderId="12" xfId="0" applyFont="1" applyFill="1" applyBorder="1" applyAlignment="1">
      <alignment horizontal="left" vertical="center" wrapText="1"/>
    </xf>
    <xf numFmtId="0" fontId="59" fillId="10" borderId="11" xfId="0" applyFont="1" applyFill="1" applyBorder="1" applyAlignment="1" applyProtection="1">
      <alignment horizontal="left" vertical="center"/>
      <protection locked="0"/>
    </xf>
    <xf numFmtId="0" fontId="59" fillId="10" borderId="5" xfId="0" applyFont="1" applyFill="1" applyBorder="1" applyAlignment="1" applyProtection="1">
      <alignment horizontal="left" vertical="center"/>
      <protection locked="0"/>
    </xf>
    <xf numFmtId="0" fontId="59" fillId="10" borderId="13" xfId="0" applyFont="1" applyFill="1" applyBorder="1" applyAlignment="1" applyProtection="1">
      <alignment horizontal="left" vertical="center"/>
      <protection locked="0"/>
    </xf>
    <xf numFmtId="0" fontId="59" fillId="10" borderId="4" xfId="0" applyFont="1" applyFill="1" applyBorder="1" applyAlignment="1" applyProtection="1">
      <alignment horizontal="left" vertical="center"/>
      <protection locked="0"/>
    </xf>
    <xf numFmtId="0" fontId="59" fillId="10" borderId="0" xfId="0" applyFont="1" applyFill="1" applyAlignment="1" applyProtection="1">
      <alignment horizontal="left" vertical="center"/>
      <protection locked="0"/>
    </xf>
    <xf numFmtId="0" fontId="59" fillId="10" borderId="14" xfId="0" applyFont="1" applyFill="1" applyBorder="1" applyAlignment="1" applyProtection="1">
      <alignment horizontal="left" vertical="center"/>
      <protection locked="0"/>
    </xf>
    <xf numFmtId="0" fontId="59" fillId="10" borderId="15" xfId="0" applyFont="1" applyFill="1" applyBorder="1" applyAlignment="1" applyProtection="1">
      <alignment horizontal="left" vertical="center"/>
      <protection locked="0"/>
    </xf>
    <xf numFmtId="0" fontId="59" fillId="10" borderId="6" xfId="0" applyFont="1" applyFill="1" applyBorder="1" applyAlignment="1" applyProtection="1">
      <alignment horizontal="left" vertical="center"/>
      <protection locked="0"/>
    </xf>
    <xf numFmtId="0" fontId="59" fillId="10" borderId="12" xfId="0" applyFont="1" applyFill="1" applyBorder="1" applyAlignment="1" applyProtection="1">
      <alignment horizontal="left" vertical="center"/>
      <protection locked="0"/>
    </xf>
    <xf numFmtId="0" fontId="59" fillId="0" borderId="0" xfId="0" applyFont="1" applyAlignment="1">
      <alignment horizontal="right" vertical="center"/>
    </xf>
    <xf numFmtId="0" fontId="83" fillId="8" borderId="88" xfId="0" applyFont="1" applyFill="1" applyBorder="1" applyAlignment="1" applyProtection="1">
      <alignment horizontal="left" vertical="center" indent="1"/>
      <protection locked="0"/>
    </xf>
    <xf numFmtId="0" fontId="83" fillId="8" borderId="89" xfId="0" applyFont="1" applyFill="1" applyBorder="1" applyAlignment="1" applyProtection="1">
      <alignment horizontal="left" vertical="center" indent="1"/>
      <protection locked="0"/>
    </xf>
    <xf numFmtId="0" fontId="83" fillId="8" borderId="90" xfId="0" applyFont="1" applyFill="1" applyBorder="1" applyAlignment="1" applyProtection="1">
      <alignment horizontal="left" vertical="center" indent="1"/>
      <protection locked="0"/>
    </xf>
    <xf numFmtId="0" fontId="22" fillId="0" borderId="102" xfId="0" applyFont="1" applyBorder="1" applyAlignment="1">
      <alignment horizontal="center" vertical="center" wrapText="1"/>
    </xf>
    <xf numFmtId="0" fontId="22" fillId="0" borderId="36" xfId="0" applyFont="1" applyBorder="1" applyAlignment="1">
      <alignment horizontal="center" vertical="center" wrapText="1"/>
    </xf>
    <xf numFmtId="0" fontId="22" fillId="0" borderId="37" xfId="0" applyFont="1" applyBorder="1" applyAlignment="1">
      <alignment horizontal="center" vertical="center" wrapText="1"/>
    </xf>
    <xf numFmtId="0" fontId="57" fillId="0" borderId="0" xfId="0" applyFont="1" applyAlignment="1">
      <alignment horizontal="left" vertical="center" wrapText="1"/>
    </xf>
    <xf numFmtId="0" fontId="22" fillId="0" borderId="8" xfId="0" applyFont="1" applyBorder="1" applyAlignment="1">
      <alignment horizontal="center" vertical="center"/>
    </xf>
    <xf numFmtId="0" fontId="38" fillId="0" borderId="0" xfId="0" applyFont="1" applyAlignment="1">
      <alignment horizontal="left" vertical="center" shrinkToFit="1"/>
    </xf>
    <xf numFmtId="0" fontId="76" fillId="11" borderId="2" xfId="0" applyFont="1" applyFill="1" applyBorder="1" applyAlignment="1">
      <alignment horizontal="center" vertical="center"/>
    </xf>
    <xf numFmtId="0" fontId="76" fillId="11" borderId="7" xfId="0" applyFont="1" applyFill="1" applyBorder="1" applyAlignment="1">
      <alignment horizontal="center" vertical="center"/>
    </xf>
    <xf numFmtId="0" fontId="30" fillId="0" borderId="3" xfId="0" applyFont="1" applyBorder="1" applyAlignment="1">
      <alignment horizontal="center" vertical="center"/>
    </xf>
    <xf numFmtId="0" fontId="28" fillId="0" borderId="0" xfId="0" applyFont="1" applyAlignment="1">
      <alignment horizontal="center" vertical="center" wrapText="1"/>
    </xf>
    <xf numFmtId="0" fontId="26" fillId="0" borderId="0" xfId="0" applyFont="1">
      <alignment vertical="center"/>
    </xf>
    <xf numFmtId="0" fontId="26" fillId="0" borderId="0" xfId="0" applyFont="1" applyAlignment="1">
      <alignment horizontal="center" vertical="center" shrinkToFit="1"/>
    </xf>
    <xf numFmtId="0" fontId="40" fillId="0" borderId="0" xfId="0" applyFont="1" applyAlignment="1">
      <alignment horizontal="center" vertical="center"/>
    </xf>
    <xf numFmtId="0" fontId="29" fillId="0" borderId="11" xfId="0" applyFont="1" applyBorder="1" applyAlignment="1">
      <alignment horizontal="center" vertical="center" wrapText="1"/>
    </xf>
    <xf numFmtId="0" fontId="29" fillId="0" borderId="5"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12" xfId="0" applyFont="1" applyBorder="1" applyAlignment="1">
      <alignment horizontal="center" vertical="center" wrapText="1"/>
    </xf>
    <xf numFmtId="0" fontId="30" fillId="0" borderId="76"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3" xfId="0" applyFont="1" applyBorder="1" applyAlignment="1">
      <alignment horizontal="center" vertical="center" wrapText="1"/>
    </xf>
    <xf numFmtId="0" fontId="94" fillId="11" borderId="107" xfId="0" applyFont="1" applyFill="1" applyBorder="1" applyAlignment="1">
      <alignment horizontal="center" vertical="center" wrapText="1"/>
    </xf>
    <xf numFmtId="0" fontId="94" fillId="11" borderId="106" xfId="0" applyFont="1" applyFill="1" applyBorder="1" applyAlignment="1">
      <alignment horizontal="center" vertical="center" wrapText="1"/>
    </xf>
    <xf numFmtId="0" fontId="94" fillId="11" borderId="108" xfId="0" applyFont="1" applyFill="1" applyBorder="1" applyAlignment="1">
      <alignment horizontal="center" vertical="center" wrapText="1"/>
    </xf>
    <xf numFmtId="0" fontId="51" fillId="0" borderId="1" xfId="0" applyFont="1" applyBorder="1" applyAlignment="1">
      <alignment horizontal="center" vertical="center"/>
    </xf>
    <xf numFmtId="0" fontId="85" fillId="8" borderId="88" xfId="0" applyFont="1" applyFill="1" applyBorder="1" applyAlignment="1">
      <alignment horizontal="left" vertical="center" indent="1"/>
    </xf>
    <xf numFmtId="0" fontId="85" fillId="8" borderId="89" xfId="0" applyFont="1" applyFill="1" applyBorder="1" applyAlignment="1">
      <alignment horizontal="left" vertical="center" indent="1"/>
    </xf>
    <xf numFmtId="0" fontId="85" fillId="8" borderId="90" xfId="0" applyFont="1" applyFill="1" applyBorder="1" applyAlignment="1">
      <alignment horizontal="left" vertical="center" indent="1"/>
    </xf>
    <xf numFmtId="0" fontId="51" fillId="11" borderId="1" xfId="0" applyFont="1" applyFill="1" applyBorder="1" applyAlignment="1">
      <alignment horizontal="center" vertical="center" wrapText="1"/>
    </xf>
    <xf numFmtId="0" fontId="51" fillId="0" borderId="104" xfId="0" applyFont="1" applyBorder="1" applyAlignment="1">
      <alignment horizontal="center" vertical="center" wrapText="1"/>
    </xf>
    <xf numFmtId="0" fontId="51" fillId="0" borderId="103" xfId="0" applyFont="1" applyBorder="1" applyAlignment="1">
      <alignment horizontal="center" vertical="center" wrapText="1"/>
    </xf>
    <xf numFmtId="0" fontId="51" fillId="0" borderId="82" xfId="0" applyFont="1" applyBorder="1" applyAlignment="1">
      <alignment horizontal="center" vertical="center" wrapText="1"/>
    </xf>
    <xf numFmtId="0" fontId="51" fillId="0" borderId="83" xfId="0" applyFont="1" applyBorder="1" applyAlignment="1">
      <alignment horizontal="center" vertical="center" wrapText="1"/>
    </xf>
    <xf numFmtId="0" fontId="51" fillId="0" borderId="84" xfId="0" applyFont="1" applyBorder="1" applyAlignment="1">
      <alignment horizontal="center" vertical="center" wrapText="1"/>
    </xf>
    <xf numFmtId="0" fontId="62" fillId="0" borderId="85" xfId="0" applyFont="1" applyBorder="1" applyAlignment="1">
      <alignment horizontal="left" vertical="center"/>
    </xf>
    <xf numFmtId="0" fontId="62" fillId="0" borderId="86" xfId="0" applyFont="1" applyBorder="1" applyAlignment="1">
      <alignment horizontal="left" vertical="center"/>
    </xf>
    <xf numFmtId="0" fontId="62" fillId="0" borderId="87" xfId="0" applyFont="1" applyBorder="1" applyAlignment="1">
      <alignment horizontal="left" vertical="center"/>
    </xf>
    <xf numFmtId="49" fontId="81" fillId="10" borderId="11" xfId="0" applyNumberFormat="1" applyFont="1" applyFill="1" applyBorder="1" applyAlignment="1" applyProtection="1">
      <alignment horizontal="center" vertical="center" shrinkToFit="1"/>
      <protection locked="0"/>
    </xf>
    <xf numFmtId="49" fontId="81" fillId="10" borderId="5" xfId="0" applyNumberFormat="1" applyFont="1" applyFill="1" applyBorder="1" applyAlignment="1" applyProtection="1">
      <alignment horizontal="center" vertical="center" shrinkToFit="1"/>
      <protection locked="0"/>
    </xf>
    <xf numFmtId="49" fontId="81" fillId="10" borderId="13" xfId="0" applyNumberFormat="1" applyFont="1" applyFill="1" applyBorder="1" applyAlignment="1" applyProtection="1">
      <alignment horizontal="center" vertical="center" shrinkToFit="1"/>
      <protection locked="0"/>
    </xf>
    <xf numFmtId="49" fontId="81" fillId="10" borderId="4" xfId="0" applyNumberFormat="1" applyFont="1" applyFill="1" applyBorder="1" applyAlignment="1" applyProtection="1">
      <alignment horizontal="center" vertical="center" shrinkToFit="1"/>
      <protection locked="0"/>
    </xf>
    <xf numFmtId="49" fontId="81" fillId="10" borderId="0" xfId="0" applyNumberFormat="1" applyFont="1" applyFill="1" applyAlignment="1" applyProtection="1">
      <alignment horizontal="center" vertical="center" shrinkToFit="1"/>
      <protection locked="0"/>
    </xf>
    <xf numFmtId="49" fontId="81" fillId="10" borderId="14" xfId="0" applyNumberFormat="1" applyFont="1" applyFill="1" applyBorder="1" applyAlignment="1" applyProtection="1">
      <alignment horizontal="center" vertical="center" shrinkToFit="1"/>
      <protection locked="0"/>
    </xf>
    <xf numFmtId="49" fontId="81" fillId="10" borderId="15" xfId="0" applyNumberFormat="1" applyFont="1" applyFill="1" applyBorder="1" applyAlignment="1" applyProtection="1">
      <alignment horizontal="center" vertical="center" shrinkToFit="1"/>
      <protection locked="0"/>
    </xf>
    <xf numFmtId="49" fontId="81" fillId="10" borderId="6" xfId="0" applyNumberFormat="1" applyFont="1" applyFill="1" applyBorder="1" applyAlignment="1" applyProtection="1">
      <alignment horizontal="center" vertical="center" shrinkToFit="1"/>
      <protection locked="0"/>
    </xf>
    <xf numFmtId="49" fontId="81" fillId="10" borderId="12" xfId="0" applyNumberFormat="1" applyFont="1" applyFill="1" applyBorder="1" applyAlignment="1" applyProtection="1">
      <alignment horizontal="center" vertical="center" shrinkToFit="1"/>
      <protection locked="0"/>
    </xf>
    <xf numFmtId="0" fontId="11" fillId="8" borderId="88" xfId="0" applyFont="1" applyFill="1" applyBorder="1" applyAlignment="1" applyProtection="1">
      <alignment horizontal="left" vertical="center" shrinkToFit="1"/>
      <protection locked="0"/>
    </xf>
    <xf numFmtId="0" fontId="11" fillId="8" borderId="89" xfId="0" applyFont="1" applyFill="1" applyBorder="1" applyAlignment="1" applyProtection="1">
      <alignment horizontal="left" vertical="center" shrinkToFit="1"/>
      <protection locked="0"/>
    </xf>
    <xf numFmtId="0" fontId="11" fillId="8" borderId="90" xfId="0" applyFont="1" applyFill="1" applyBorder="1" applyAlignment="1" applyProtection="1">
      <alignment horizontal="left" vertical="center" shrinkToFit="1"/>
      <protection locked="0"/>
    </xf>
    <xf numFmtId="0" fontId="81" fillId="10" borderId="11" xfId="0" applyFont="1" applyFill="1" applyBorder="1" applyAlignment="1">
      <alignment horizontal="left" vertical="center"/>
    </xf>
    <xf numFmtId="0" fontId="81" fillId="10" borderId="5" xfId="0" applyFont="1" applyFill="1" applyBorder="1" applyAlignment="1">
      <alignment horizontal="left" vertical="center"/>
    </xf>
    <xf numFmtId="0" fontId="81" fillId="10" borderId="13" xfId="0" applyFont="1" applyFill="1" applyBorder="1" applyAlignment="1">
      <alignment horizontal="left" vertical="center"/>
    </xf>
    <xf numFmtId="0" fontId="81" fillId="10" borderId="4" xfId="0" applyFont="1" applyFill="1" applyBorder="1" applyAlignment="1">
      <alignment horizontal="left" vertical="center"/>
    </xf>
    <xf numFmtId="0" fontId="81" fillId="10" borderId="0" xfId="0" applyFont="1" applyFill="1" applyAlignment="1">
      <alignment horizontal="left" vertical="center"/>
    </xf>
    <xf numFmtId="0" fontId="81" fillId="10" borderId="14" xfId="0" applyFont="1" applyFill="1" applyBorder="1" applyAlignment="1">
      <alignment horizontal="left" vertical="center"/>
    </xf>
    <xf numFmtId="0" fontId="81" fillId="10" borderId="15" xfId="0" applyFont="1" applyFill="1" applyBorder="1" applyAlignment="1">
      <alignment horizontal="left" vertical="center"/>
    </xf>
    <xf numFmtId="0" fontId="81" fillId="10" borderId="6" xfId="0" applyFont="1" applyFill="1" applyBorder="1" applyAlignment="1">
      <alignment horizontal="left" vertical="center"/>
    </xf>
    <xf numFmtId="0" fontId="81" fillId="10" borderId="12" xfId="0" applyFont="1" applyFill="1" applyBorder="1" applyAlignment="1">
      <alignment horizontal="left" vertical="center"/>
    </xf>
    <xf numFmtId="49" fontId="57" fillId="0" borderId="0" xfId="0" applyNumberFormat="1" applyFont="1" applyAlignment="1" applyProtection="1">
      <alignment horizontal="left" vertical="top" shrinkToFit="1"/>
      <protection locked="0"/>
    </xf>
    <xf numFmtId="0" fontId="81" fillId="10" borderId="11" xfId="0" applyFont="1" applyFill="1" applyBorder="1" applyAlignment="1" applyProtection="1">
      <alignment horizontal="center" vertical="center"/>
      <protection locked="0"/>
    </xf>
    <xf numFmtId="0" fontId="81" fillId="10" borderId="5" xfId="0" applyFont="1" applyFill="1" applyBorder="1" applyAlignment="1" applyProtection="1">
      <alignment horizontal="center" vertical="center"/>
      <protection locked="0"/>
    </xf>
    <xf numFmtId="0" fontId="81" fillId="10" borderId="13" xfId="0" applyFont="1" applyFill="1" applyBorder="1" applyAlignment="1" applyProtection="1">
      <alignment horizontal="center" vertical="center"/>
      <protection locked="0"/>
    </xf>
    <xf numFmtId="0" fontId="81" fillId="10" borderId="4" xfId="0" applyFont="1" applyFill="1" applyBorder="1" applyAlignment="1" applyProtection="1">
      <alignment horizontal="center" vertical="center"/>
      <protection locked="0"/>
    </xf>
    <xf numFmtId="0" fontId="81" fillId="10" borderId="0" xfId="0" applyFont="1" applyFill="1" applyAlignment="1" applyProtection="1">
      <alignment horizontal="center" vertical="center"/>
      <protection locked="0"/>
    </xf>
    <xf numFmtId="0" fontId="81" fillId="10" borderId="14" xfId="0" applyFont="1" applyFill="1" applyBorder="1" applyAlignment="1" applyProtection="1">
      <alignment horizontal="center" vertical="center"/>
      <protection locked="0"/>
    </xf>
    <xf numFmtId="0" fontId="81" fillId="10" borderId="15" xfId="0" applyFont="1" applyFill="1" applyBorder="1" applyAlignment="1" applyProtection="1">
      <alignment horizontal="center" vertical="center"/>
      <protection locked="0"/>
    </xf>
    <xf numFmtId="0" fontId="81" fillId="10" borderId="6" xfId="0" applyFont="1" applyFill="1" applyBorder="1" applyAlignment="1" applyProtection="1">
      <alignment horizontal="center" vertical="center"/>
      <protection locked="0"/>
    </xf>
    <xf numFmtId="0" fontId="81" fillId="10" borderId="12" xfId="0" applyFont="1" applyFill="1" applyBorder="1" applyAlignment="1" applyProtection="1">
      <alignment horizontal="center" vertical="center"/>
      <protection locked="0"/>
    </xf>
    <xf numFmtId="0" fontId="80" fillId="10" borderId="11" xfId="0" applyFont="1" applyFill="1" applyBorder="1" applyAlignment="1" applyProtection="1">
      <alignment horizontal="left" vertical="center" shrinkToFit="1"/>
      <protection locked="0"/>
    </xf>
    <xf numFmtId="0" fontId="80" fillId="10" borderId="5" xfId="0" applyFont="1" applyFill="1" applyBorder="1" applyAlignment="1" applyProtection="1">
      <alignment horizontal="left" vertical="center" shrinkToFit="1"/>
      <protection locked="0"/>
    </xf>
    <xf numFmtId="0" fontId="80" fillId="10" borderId="13" xfId="0" applyFont="1" applyFill="1" applyBorder="1" applyAlignment="1" applyProtection="1">
      <alignment horizontal="left" vertical="center" shrinkToFit="1"/>
      <protection locked="0"/>
    </xf>
    <xf numFmtId="0" fontId="80" fillId="10" borderId="4" xfId="0" applyFont="1" applyFill="1" applyBorder="1" applyAlignment="1" applyProtection="1">
      <alignment horizontal="left" vertical="center" shrinkToFit="1"/>
      <protection locked="0"/>
    </xf>
    <xf numFmtId="0" fontId="80" fillId="10" borderId="0" xfId="0" applyFont="1" applyFill="1" applyAlignment="1" applyProtection="1">
      <alignment horizontal="left" vertical="center" shrinkToFit="1"/>
      <protection locked="0"/>
    </xf>
    <xf numFmtId="0" fontId="80" fillId="10" borderId="14" xfId="0" applyFont="1" applyFill="1" applyBorder="1" applyAlignment="1" applyProtection="1">
      <alignment horizontal="left" vertical="center" shrinkToFit="1"/>
      <protection locked="0"/>
    </xf>
    <xf numFmtId="0" fontId="80" fillId="10" borderId="15" xfId="0" applyFont="1" applyFill="1" applyBorder="1" applyAlignment="1" applyProtection="1">
      <alignment horizontal="left" vertical="center" shrinkToFit="1"/>
      <protection locked="0"/>
    </xf>
    <xf numFmtId="0" fontId="80" fillId="10" borderId="6" xfId="0" applyFont="1" applyFill="1" applyBorder="1" applyAlignment="1" applyProtection="1">
      <alignment horizontal="left" vertical="center" shrinkToFit="1"/>
      <protection locked="0"/>
    </xf>
    <xf numFmtId="0" fontId="80" fillId="10" borderId="12" xfId="0" applyFont="1" applyFill="1" applyBorder="1" applyAlignment="1" applyProtection="1">
      <alignment horizontal="left" vertical="center" shrinkToFit="1"/>
      <protection locked="0"/>
    </xf>
    <xf numFmtId="49" fontId="80" fillId="10" borderId="11" xfId="0" applyNumberFormat="1" applyFont="1" applyFill="1" applyBorder="1" applyAlignment="1" applyProtection="1">
      <alignment horizontal="center" vertical="center"/>
      <protection locked="0"/>
    </xf>
    <xf numFmtId="49" fontId="80" fillId="10" borderId="5" xfId="0" applyNumberFormat="1" applyFont="1" applyFill="1" applyBorder="1" applyAlignment="1" applyProtection="1">
      <alignment horizontal="center" vertical="center"/>
      <protection locked="0"/>
    </xf>
    <xf numFmtId="49" fontId="80" fillId="10" borderId="4" xfId="0" applyNumberFormat="1" applyFont="1" applyFill="1" applyBorder="1" applyAlignment="1" applyProtection="1">
      <alignment horizontal="center" vertical="center"/>
      <protection locked="0"/>
    </xf>
    <xf numFmtId="49" fontId="80" fillId="10" borderId="0" xfId="0" applyNumberFormat="1" applyFont="1" applyFill="1" applyAlignment="1" applyProtection="1">
      <alignment horizontal="center" vertical="center"/>
      <protection locked="0"/>
    </xf>
    <xf numFmtId="49" fontId="80" fillId="10" borderId="15" xfId="0" applyNumberFormat="1" applyFont="1" applyFill="1" applyBorder="1" applyAlignment="1" applyProtection="1">
      <alignment horizontal="center" vertical="center"/>
      <protection locked="0"/>
    </xf>
    <xf numFmtId="49" fontId="80" fillId="10" borderId="6" xfId="0" applyNumberFormat="1" applyFont="1" applyFill="1" applyBorder="1" applyAlignment="1" applyProtection="1">
      <alignment horizontal="center" vertical="center"/>
      <protection locked="0"/>
    </xf>
    <xf numFmtId="49" fontId="80" fillId="10" borderId="13" xfId="0" applyNumberFormat="1" applyFont="1" applyFill="1" applyBorder="1" applyAlignment="1" applyProtection="1">
      <alignment horizontal="center" vertical="center"/>
      <protection locked="0"/>
    </xf>
    <xf numFmtId="49" fontId="80" fillId="10" borderId="14" xfId="0" applyNumberFormat="1" applyFont="1" applyFill="1" applyBorder="1" applyAlignment="1" applyProtection="1">
      <alignment horizontal="center" vertical="center"/>
      <protection locked="0"/>
    </xf>
    <xf numFmtId="49" fontId="80" fillId="10" borderId="12" xfId="0" applyNumberFormat="1" applyFont="1" applyFill="1" applyBorder="1" applyAlignment="1" applyProtection="1">
      <alignment horizontal="center" vertical="center"/>
      <protection locked="0"/>
    </xf>
    <xf numFmtId="0" fontId="81" fillId="10" borderId="2" xfId="0" applyFont="1" applyFill="1" applyBorder="1" applyAlignment="1" applyProtection="1">
      <alignment horizontal="center" vertical="center"/>
      <protection locked="0"/>
    </xf>
    <xf numFmtId="0" fontId="81" fillId="10" borderId="7" xfId="0" applyFont="1" applyFill="1" applyBorder="1" applyAlignment="1" applyProtection="1">
      <alignment horizontal="center" vertical="center"/>
      <protection locked="0"/>
    </xf>
    <xf numFmtId="0" fontId="81" fillId="10" borderId="3" xfId="0" applyFont="1" applyFill="1" applyBorder="1" applyAlignment="1" applyProtection="1">
      <alignment horizontal="center" vertical="center"/>
      <protection locked="0"/>
    </xf>
    <xf numFmtId="0" fontId="80" fillId="8" borderId="88" xfId="0" applyFont="1" applyFill="1" applyBorder="1" applyAlignment="1">
      <alignment horizontal="center" vertical="center" shrinkToFit="1"/>
    </xf>
    <xf numFmtId="0" fontId="80" fillId="8" borderId="89" xfId="0" applyFont="1" applyFill="1" applyBorder="1" applyAlignment="1">
      <alignment horizontal="center" vertical="center" shrinkToFit="1"/>
    </xf>
    <xf numFmtId="0" fontId="80" fillId="8" borderId="90" xfId="0" applyFont="1" applyFill="1" applyBorder="1" applyAlignment="1">
      <alignment horizontal="center" vertical="center" shrinkToFit="1"/>
    </xf>
    <xf numFmtId="49" fontId="81" fillId="10" borderId="2" xfId="0" applyNumberFormat="1" applyFont="1" applyFill="1" applyBorder="1" applyAlignment="1" applyProtection="1">
      <alignment horizontal="center" vertical="center" shrinkToFit="1"/>
      <protection locked="0"/>
    </xf>
    <xf numFmtId="49" fontId="81" fillId="10" borderId="7" xfId="0" applyNumberFormat="1" applyFont="1" applyFill="1" applyBorder="1" applyAlignment="1" applyProtection="1">
      <alignment horizontal="center" vertical="center" shrinkToFit="1"/>
      <protection locked="0"/>
    </xf>
    <xf numFmtId="49" fontId="81" fillId="10" borderId="3" xfId="0" applyNumberFormat="1" applyFont="1" applyFill="1" applyBorder="1" applyAlignment="1" applyProtection="1">
      <alignment horizontal="center" vertical="center" shrinkToFit="1"/>
      <protection locked="0"/>
    </xf>
    <xf numFmtId="0" fontId="2" fillId="0" borderId="0" xfId="0" applyFont="1" applyAlignment="1">
      <alignment horizontal="left" vertical="center" wrapText="1"/>
    </xf>
    <xf numFmtId="0" fontId="51" fillId="11" borderId="110" xfId="0" applyFont="1" applyFill="1" applyBorder="1" applyAlignment="1">
      <alignment horizontal="left" vertical="center" wrapText="1"/>
    </xf>
    <xf numFmtId="0" fontId="51" fillId="11" borderId="111" xfId="0" applyFont="1" applyFill="1" applyBorder="1" applyAlignment="1">
      <alignment horizontal="left" vertical="center" wrapText="1"/>
    </xf>
    <xf numFmtId="0" fontId="51" fillId="11" borderId="0" xfId="0" applyFont="1" applyFill="1" applyAlignment="1">
      <alignment horizontal="left" vertical="center" wrapText="1"/>
    </xf>
    <xf numFmtId="0" fontId="51" fillId="11" borderId="112" xfId="0" applyFont="1" applyFill="1" applyBorder="1" applyAlignment="1">
      <alignment horizontal="left" vertical="center" wrapText="1"/>
    </xf>
    <xf numFmtId="0" fontId="51" fillId="11" borderId="109" xfId="0" applyFont="1" applyFill="1" applyBorder="1" applyAlignment="1">
      <alignment horizontal="left" vertical="center" wrapText="1"/>
    </xf>
    <xf numFmtId="0" fontId="51" fillId="11" borderId="105" xfId="0" applyFont="1" applyFill="1" applyBorder="1" applyAlignment="1">
      <alignment horizontal="left" vertical="center" wrapText="1"/>
    </xf>
    <xf numFmtId="0" fontId="51" fillId="11" borderId="113" xfId="0" applyFont="1" applyFill="1" applyBorder="1" applyAlignment="1">
      <alignment horizontal="left" vertical="center" wrapText="1"/>
    </xf>
    <xf numFmtId="0" fontId="51" fillId="0" borderId="0" xfId="0" applyFont="1" applyAlignment="1">
      <alignment horizontal="left" vertical="center"/>
    </xf>
    <xf numFmtId="0" fontId="70" fillId="0" borderId="0" xfId="0" applyFont="1" applyAlignment="1">
      <alignment horizontal="center"/>
    </xf>
    <xf numFmtId="0" fontId="64" fillId="0" borderId="0" xfId="0" applyFont="1" applyAlignment="1">
      <alignment horizontal="center" vertical="center"/>
    </xf>
    <xf numFmtId="49" fontId="81" fillId="10" borderId="11" xfId="0" applyNumberFormat="1" applyFont="1" applyFill="1" applyBorder="1" applyAlignment="1" applyProtection="1">
      <alignment horizontal="left" vertical="center" shrinkToFit="1"/>
      <protection locked="0"/>
    </xf>
    <xf numFmtId="49" fontId="81" fillId="10" borderId="5" xfId="0" applyNumberFormat="1" applyFont="1" applyFill="1" applyBorder="1" applyAlignment="1" applyProtection="1">
      <alignment horizontal="left" vertical="center" shrinkToFit="1"/>
      <protection locked="0"/>
    </xf>
    <xf numFmtId="49" fontId="81" fillId="10" borderId="13" xfId="0" applyNumberFormat="1" applyFont="1" applyFill="1" applyBorder="1" applyAlignment="1" applyProtection="1">
      <alignment horizontal="left" vertical="center" shrinkToFit="1"/>
      <protection locked="0"/>
    </xf>
    <xf numFmtId="49" fontId="81" fillId="10" borderId="4" xfId="0" applyNumberFormat="1" applyFont="1" applyFill="1" applyBorder="1" applyAlignment="1" applyProtection="1">
      <alignment horizontal="left" vertical="center" shrinkToFit="1"/>
      <protection locked="0"/>
    </xf>
    <xf numFmtId="49" fontId="81" fillId="10" borderId="0" xfId="0" applyNumberFormat="1" applyFont="1" applyFill="1" applyAlignment="1" applyProtection="1">
      <alignment horizontal="left" vertical="center" shrinkToFit="1"/>
      <protection locked="0"/>
    </xf>
    <xf numFmtId="49" fontId="81" fillId="10" borderId="14" xfId="0" applyNumberFormat="1" applyFont="1" applyFill="1" applyBorder="1" applyAlignment="1" applyProtection="1">
      <alignment horizontal="left" vertical="center" shrinkToFit="1"/>
      <protection locked="0"/>
    </xf>
    <xf numFmtId="49" fontId="81" fillId="10" borderId="15" xfId="0" applyNumberFormat="1" applyFont="1" applyFill="1" applyBorder="1" applyAlignment="1" applyProtection="1">
      <alignment horizontal="left" vertical="center" shrinkToFit="1"/>
      <protection locked="0"/>
    </xf>
    <xf numFmtId="49" fontId="81" fillId="10" borderId="6" xfId="0" applyNumberFormat="1" applyFont="1" applyFill="1" applyBorder="1" applyAlignment="1" applyProtection="1">
      <alignment horizontal="left" vertical="center" shrinkToFit="1"/>
      <protection locked="0"/>
    </xf>
    <xf numFmtId="49" fontId="81" fillId="10" borderId="12" xfId="0" applyNumberFormat="1" applyFont="1" applyFill="1" applyBorder="1" applyAlignment="1" applyProtection="1">
      <alignment horizontal="left" vertical="center" shrinkToFit="1"/>
      <protection locked="0"/>
    </xf>
    <xf numFmtId="0" fontId="80" fillId="8" borderId="88" xfId="0" applyFont="1" applyFill="1" applyBorder="1" applyAlignment="1">
      <alignment horizontal="center" vertical="center"/>
    </xf>
    <xf numFmtId="0" fontId="80" fillId="8" borderId="89" xfId="0" applyFont="1" applyFill="1" applyBorder="1" applyAlignment="1">
      <alignment horizontal="center" vertical="center"/>
    </xf>
    <xf numFmtId="0" fontId="80" fillId="8" borderId="90" xfId="0" applyFont="1" applyFill="1" applyBorder="1" applyAlignment="1">
      <alignment horizontal="center" vertical="center"/>
    </xf>
    <xf numFmtId="0" fontId="0" fillId="0" borderId="2" xfId="0" applyBorder="1" applyAlignment="1">
      <alignment horizontal="center" vertical="center"/>
    </xf>
    <xf numFmtId="0" fontId="0" fillId="0" borderId="7"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0" borderId="6" xfId="0" applyBorder="1" applyAlignment="1">
      <alignment horizontal="center" vertical="center"/>
    </xf>
    <xf numFmtId="0" fontId="92" fillId="0" borderId="0" xfId="0" applyFont="1" applyAlignment="1">
      <alignment horizontal="left" vertical="center" wrapText="1"/>
    </xf>
  </cellXfs>
  <cellStyles count="1">
    <cellStyle name="標準" xfId="0" builtinId="0"/>
  </cellStyles>
  <dxfs count="30">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0"/>
        </patternFill>
      </fill>
    </dxf>
    <dxf>
      <fill>
        <patternFill patternType="none">
          <bgColor auto="1"/>
        </patternFill>
      </fill>
    </dxf>
    <dxf>
      <fill>
        <patternFill patternType="none">
          <bgColor auto="1"/>
        </patternFill>
      </fill>
    </dxf>
    <dxf>
      <fill>
        <patternFill>
          <bgColor theme="0"/>
        </patternFill>
      </fill>
    </dxf>
    <dxf>
      <fill>
        <patternFill>
          <bgColor theme="0"/>
        </patternFill>
      </fill>
    </dxf>
    <dxf>
      <fill>
        <patternFill>
          <bgColor theme="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0"/>
        </patternFill>
      </fill>
    </dxf>
    <dxf>
      <fill>
        <patternFill patternType="none">
          <bgColor auto="1"/>
        </patternFill>
      </fill>
    </dxf>
    <dxf>
      <fill>
        <patternFill patternType="none">
          <bgColor auto="1"/>
        </patternFill>
      </fill>
    </dxf>
    <dxf>
      <fill>
        <patternFill>
          <bgColor theme="0"/>
        </patternFill>
      </fill>
    </dxf>
    <dxf>
      <fill>
        <patternFill>
          <bgColor theme="0"/>
        </patternFill>
      </fill>
    </dxf>
    <dxf>
      <fill>
        <patternFill>
          <bgColor theme="0"/>
        </patternFill>
      </fill>
    </dxf>
  </dxfs>
  <tableStyles count="0" defaultTableStyle="TableStyleMedium2" defaultPivotStyle="PivotStyleLight16"/>
  <colors>
    <mruColors>
      <color rgb="FF3366FF"/>
      <color rgb="FFFFFF99"/>
      <color rgb="FFD9F5FF"/>
      <color rgb="FFFDE9D9"/>
      <color rgb="FFFFE7E7"/>
      <color rgb="FFFFC000"/>
      <color rgb="FFFFCCFF"/>
      <color rgb="FFFFFF66"/>
      <color rgb="FFB3EB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80</xdr:col>
      <xdr:colOff>28575</xdr:colOff>
      <xdr:row>0</xdr:row>
      <xdr:rowOff>55492</xdr:rowOff>
    </xdr:from>
    <xdr:ext cx="1023317" cy="472813"/>
    <xdr:sp macro="" textlink="">
      <xdr:nvSpPr>
        <xdr:cNvPr id="59" name="テキスト ボックス 58">
          <a:extLst>
            <a:ext uri="{FF2B5EF4-FFF2-40B4-BE49-F238E27FC236}">
              <a16:creationId xmlns:a16="http://schemas.microsoft.com/office/drawing/2014/main" id="{00000000-0008-0000-0000-00003B000000}"/>
            </a:ext>
          </a:extLst>
        </xdr:cNvPr>
        <xdr:cNvSpPr txBox="1"/>
      </xdr:nvSpPr>
      <xdr:spPr>
        <a:xfrm>
          <a:off x="5992053" y="55492"/>
          <a:ext cx="1023317" cy="472813"/>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spAutoFit/>
        </a:bodyPr>
        <a:lstStyle/>
        <a:p>
          <a:r>
            <a:rPr kumimoji="1" lang="ja-JP" altLang="en-US" sz="1600" b="1">
              <a:solidFill>
                <a:srgbClr val="FF0000"/>
              </a:solidFill>
              <a:latin typeface="メイリオ" panose="020B0604030504040204" pitchFamily="50" charset="-128"/>
              <a:ea typeface="メイリオ" panose="020B0604030504040204" pitchFamily="50" charset="-128"/>
            </a:rPr>
            <a:t>入力例</a:t>
          </a:r>
        </a:p>
      </xdr:txBody>
    </xdr:sp>
    <xdr:clientData/>
  </xdr:oneCellAnchor>
  <xdr:oneCellAnchor>
    <xdr:from>
      <xdr:col>81</xdr:col>
      <xdr:colOff>66675</xdr:colOff>
      <xdr:row>123</xdr:row>
      <xdr:rowOff>0</xdr:rowOff>
    </xdr:from>
    <xdr:ext cx="184731" cy="264560"/>
    <xdr:sp macro="" textlink="">
      <xdr:nvSpPr>
        <xdr:cNvPr id="61" name="テキスト ボックス 60">
          <a:extLst>
            <a:ext uri="{FF2B5EF4-FFF2-40B4-BE49-F238E27FC236}">
              <a16:creationId xmlns:a16="http://schemas.microsoft.com/office/drawing/2014/main" id="{00000000-0008-0000-0000-00003D000000}"/>
            </a:ext>
          </a:extLst>
        </xdr:cNvPr>
        <xdr:cNvSpPr txBox="1"/>
      </xdr:nvSpPr>
      <xdr:spPr>
        <a:xfrm>
          <a:off x="6315075" y="459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55</xdr:col>
      <xdr:colOff>72473</xdr:colOff>
      <xdr:row>26</xdr:row>
      <xdr:rowOff>45139</xdr:rowOff>
    </xdr:from>
    <xdr:ext cx="2876136" cy="650599"/>
    <xdr:sp macro="" textlink="">
      <xdr:nvSpPr>
        <xdr:cNvPr id="63" name="線吹き出し 1 (枠付き) 62">
          <a:extLst>
            <a:ext uri="{FF2B5EF4-FFF2-40B4-BE49-F238E27FC236}">
              <a16:creationId xmlns:a16="http://schemas.microsoft.com/office/drawing/2014/main" id="{00000000-0008-0000-0000-00003F000000}"/>
            </a:ext>
          </a:extLst>
        </xdr:cNvPr>
        <xdr:cNvSpPr/>
      </xdr:nvSpPr>
      <xdr:spPr>
        <a:xfrm>
          <a:off x="4172364" y="1734791"/>
          <a:ext cx="2876136" cy="650599"/>
        </a:xfrm>
        <a:prstGeom prst="borderCallout1">
          <a:avLst>
            <a:gd name="adj1" fmla="val 55787"/>
            <a:gd name="adj2" fmla="val 570"/>
            <a:gd name="adj3" fmla="val 82812"/>
            <a:gd name="adj4" fmla="val -10394"/>
          </a:avLst>
        </a:prstGeom>
        <a:solidFill>
          <a:schemeClr val="accent6">
            <a:lumMod val="20000"/>
            <a:lumOff val="80000"/>
          </a:schemeClr>
        </a:solidFill>
        <a:ln>
          <a:tailEnd type="oval"/>
        </a:ln>
      </xdr:spPr>
      <xdr:style>
        <a:lnRef idx="2">
          <a:schemeClr val="accent6"/>
        </a:lnRef>
        <a:fillRef idx="1">
          <a:schemeClr val="lt1"/>
        </a:fillRef>
        <a:effectRef idx="0">
          <a:schemeClr val="accent6"/>
        </a:effectRef>
        <a:fontRef idx="minor">
          <a:schemeClr val="dk1"/>
        </a:fontRef>
      </xdr:style>
      <xdr:txBody>
        <a:bodyPr vertOverflow="clip" horzOverflow="clip" rtlCol="0" anchor="t">
          <a:noAutofit/>
        </a:bodyPr>
        <a:lstStyle/>
        <a:p>
          <a:pPr algn="l"/>
          <a:r>
            <a:rPr kumimoji="1" lang="ja-JP" altLang="en-US" sz="1000">
              <a:solidFill>
                <a:srgbClr val="FF0000"/>
              </a:solidFill>
            </a:rPr>
            <a:t>個人番号で申し出する場合には添付書類が必要になります。</a:t>
          </a:r>
          <a:r>
            <a:rPr lang="en-US" altLang="ja-JP" sz="1000" b="0" i="0" u="none" strike="noStrike" baseline="0">
              <a:solidFill>
                <a:srgbClr val="FF0000"/>
              </a:solidFill>
              <a:latin typeface="+mn-ea"/>
              <a:ea typeface="+mn-ea"/>
              <a:cs typeface="+mn-cs"/>
            </a:rPr>
            <a:t>【</a:t>
          </a:r>
          <a:r>
            <a:rPr lang="ja-JP" altLang="en-US" sz="1000" b="0" i="0" u="none" strike="noStrike" baseline="0">
              <a:solidFill>
                <a:srgbClr val="FF0000"/>
              </a:solidFill>
              <a:latin typeface="+mn-ea"/>
              <a:ea typeface="+mn-ea"/>
              <a:cs typeface="+mn-cs"/>
            </a:rPr>
            <a:t>個人番号</a:t>
          </a:r>
          <a:r>
            <a:rPr lang="en-US" altLang="ja-JP" sz="1000" b="0" i="0" u="none" strike="noStrike" baseline="0">
              <a:solidFill>
                <a:srgbClr val="FF0000"/>
              </a:solidFill>
              <a:latin typeface="+mn-ea"/>
              <a:ea typeface="+mn-ea"/>
              <a:cs typeface="+mn-cs"/>
            </a:rPr>
            <a:t>(</a:t>
          </a:r>
          <a:r>
            <a:rPr lang="ja-JP" altLang="en-US" sz="1000" b="0" i="0" u="none" strike="noStrike" baseline="0">
              <a:solidFill>
                <a:srgbClr val="FF0000"/>
              </a:solidFill>
              <a:latin typeface="+mn-ea"/>
              <a:ea typeface="+mn-ea"/>
              <a:cs typeface="+mn-cs"/>
            </a:rPr>
            <a:t>マイナンバー</a:t>
          </a:r>
          <a:r>
            <a:rPr lang="en-US" altLang="ja-JP" sz="1000" b="0" i="0" u="none" strike="noStrike" baseline="0">
              <a:solidFill>
                <a:srgbClr val="FF0000"/>
              </a:solidFill>
              <a:latin typeface="+mn-ea"/>
              <a:ea typeface="+mn-ea"/>
              <a:cs typeface="+mn-cs"/>
            </a:rPr>
            <a:t>)</a:t>
          </a:r>
          <a:r>
            <a:rPr lang="ja-JP" altLang="en-US" sz="1000" b="0" i="0" u="none" strike="noStrike" baseline="0">
              <a:solidFill>
                <a:srgbClr val="FF0000"/>
              </a:solidFill>
              <a:latin typeface="+mn-ea"/>
              <a:ea typeface="+mn-ea"/>
              <a:cs typeface="+mn-cs"/>
            </a:rPr>
            <a:t>により申し出する際の添付書類について</a:t>
          </a:r>
          <a:r>
            <a:rPr lang="en-US" altLang="ja-JP" sz="1000" b="0" i="0" u="none" strike="noStrike" baseline="0">
              <a:solidFill>
                <a:srgbClr val="FF0000"/>
              </a:solidFill>
              <a:latin typeface="+mn-ea"/>
              <a:ea typeface="+mn-ea"/>
              <a:cs typeface="+mn-cs"/>
            </a:rPr>
            <a:t>】</a:t>
          </a:r>
          <a:r>
            <a:rPr lang="ja-JP" altLang="en-US" sz="1000" b="0" i="0" u="none" strike="noStrike" baseline="0">
              <a:solidFill>
                <a:srgbClr val="FF0000"/>
              </a:solidFill>
              <a:latin typeface="+mn-ea"/>
              <a:ea typeface="+mn-ea"/>
              <a:cs typeface="+mn-cs"/>
            </a:rPr>
            <a:t>をご覧ください。</a:t>
          </a:r>
        </a:p>
      </xdr:txBody>
    </xdr:sp>
    <xdr:clientData/>
  </xdr:oneCellAnchor>
  <xdr:oneCellAnchor>
    <xdr:from>
      <xdr:col>57</xdr:col>
      <xdr:colOff>38099</xdr:colOff>
      <xdr:row>42</xdr:row>
      <xdr:rowOff>0</xdr:rowOff>
    </xdr:from>
    <xdr:ext cx="2457451" cy="267381"/>
    <xdr:sp macro="" textlink="">
      <xdr:nvSpPr>
        <xdr:cNvPr id="65" name="線吹き出し 1 (枠付き) 64">
          <a:extLst>
            <a:ext uri="{FF2B5EF4-FFF2-40B4-BE49-F238E27FC236}">
              <a16:creationId xmlns:a16="http://schemas.microsoft.com/office/drawing/2014/main" id="{00000000-0008-0000-0000-000041000000}"/>
            </a:ext>
          </a:extLst>
        </xdr:cNvPr>
        <xdr:cNvSpPr/>
      </xdr:nvSpPr>
      <xdr:spPr>
        <a:xfrm>
          <a:off x="4457699" y="3190875"/>
          <a:ext cx="2457451" cy="267381"/>
        </a:xfrm>
        <a:prstGeom prst="borderCallout1">
          <a:avLst>
            <a:gd name="adj1" fmla="val 52225"/>
            <a:gd name="adj2" fmla="val 7"/>
            <a:gd name="adj3" fmla="val -36124"/>
            <a:gd name="adj4" fmla="val -29893"/>
          </a:avLst>
        </a:prstGeom>
        <a:solidFill>
          <a:schemeClr val="accent6">
            <a:lumMod val="20000"/>
            <a:lumOff val="80000"/>
          </a:schemeClr>
        </a:solidFill>
        <a:ln>
          <a:tailEnd type="oval"/>
        </a:ln>
      </xdr:spPr>
      <xdr:style>
        <a:lnRef idx="2">
          <a:schemeClr val="accent6"/>
        </a:lnRef>
        <a:fillRef idx="1">
          <a:schemeClr val="lt1"/>
        </a:fillRef>
        <a:effectRef idx="0">
          <a:schemeClr val="accent6"/>
        </a:effectRef>
        <a:fontRef idx="minor">
          <a:schemeClr val="dk1"/>
        </a:fontRef>
      </xdr:style>
      <xdr:txBody>
        <a:bodyPr vertOverflow="clip" horzOverflow="clip" rtlCol="0" anchor="t">
          <a:spAutoFit/>
        </a:bodyPr>
        <a:lstStyle/>
        <a:p>
          <a:pPr algn="l"/>
          <a:r>
            <a:rPr kumimoji="1" lang="ja-JP" altLang="en-US" sz="1000">
              <a:solidFill>
                <a:srgbClr val="FF0000"/>
              </a:solidFill>
            </a:rPr>
            <a:t>市外局番から入力してください。</a:t>
          </a:r>
        </a:p>
      </xdr:txBody>
    </xdr:sp>
    <xdr:clientData/>
  </xdr:oneCellAnchor>
  <xdr:oneCellAnchor>
    <xdr:from>
      <xdr:col>54</xdr:col>
      <xdr:colOff>68745</xdr:colOff>
      <xdr:row>64</xdr:row>
      <xdr:rowOff>26088</xdr:rowOff>
    </xdr:from>
    <xdr:ext cx="2921277" cy="759182"/>
    <xdr:sp macro="" textlink="">
      <xdr:nvSpPr>
        <xdr:cNvPr id="67" name="線吹き出し 1 (枠付き) 66">
          <a:extLst>
            <a:ext uri="{FF2B5EF4-FFF2-40B4-BE49-F238E27FC236}">
              <a16:creationId xmlns:a16="http://schemas.microsoft.com/office/drawing/2014/main" id="{00000000-0008-0000-0000-000043000000}"/>
            </a:ext>
          </a:extLst>
        </xdr:cNvPr>
        <xdr:cNvSpPr/>
      </xdr:nvSpPr>
      <xdr:spPr>
        <a:xfrm>
          <a:off x="4094093" y="4788588"/>
          <a:ext cx="2921277" cy="759182"/>
        </a:xfrm>
        <a:prstGeom prst="borderCallout1">
          <a:avLst>
            <a:gd name="adj1" fmla="val 101619"/>
            <a:gd name="adj2" fmla="val 85529"/>
            <a:gd name="adj3" fmla="val 120560"/>
            <a:gd name="adj4" fmla="val 82628"/>
          </a:avLst>
        </a:prstGeom>
        <a:solidFill>
          <a:schemeClr val="accent6">
            <a:lumMod val="20000"/>
            <a:lumOff val="80000"/>
          </a:schemeClr>
        </a:solidFill>
        <a:ln>
          <a:tailEnd type="oval"/>
        </a:ln>
      </xdr:spPr>
      <xdr:style>
        <a:lnRef idx="2">
          <a:schemeClr val="accent6"/>
        </a:lnRef>
        <a:fillRef idx="1">
          <a:schemeClr val="lt1"/>
        </a:fillRef>
        <a:effectRef idx="0">
          <a:schemeClr val="accent6"/>
        </a:effectRef>
        <a:fontRef idx="minor">
          <a:schemeClr val="dk1"/>
        </a:fontRef>
      </xdr:style>
      <xdr:txBody>
        <a:bodyPr vertOverflow="clip" horzOverflow="clip" rtlCol="0" anchor="t">
          <a:spAutoFit/>
        </a:bodyPr>
        <a:lstStyle/>
        <a:p>
          <a:pPr algn="l"/>
          <a:r>
            <a:rPr kumimoji="1" lang="ja-JP" altLang="en-US" sz="1000">
              <a:solidFill>
                <a:srgbClr val="FF0000"/>
              </a:solidFill>
            </a:rPr>
            <a:t>クレジットカード名義人が本人又は配偶者以外の場合は、同意書を合わせて提出してください。</a:t>
          </a:r>
          <a:endParaRPr kumimoji="1" lang="en-US" altLang="ja-JP" sz="1000">
            <a:solidFill>
              <a:srgbClr val="FF0000"/>
            </a:solidFill>
          </a:endParaRPr>
        </a:p>
        <a:p>
          <a:pPr algn="l"/>
          <a:r>
            <a:rPr kumimoji="1" lang="ja-JP" altLang="en-US" sz="1000">
              <a:solidFill>
                <a:srgbClr val="FF0000"/>
              </a:solidFill>
            </a:rPr>
            <a:t>同意書は、日本年金機構ホームページからダウンロードしてください。</a:t>
          </a:r>
        </a:p>
      </xdr:txBody>
    </xdr:sp>
    <xdr:clientData/>
  </xdr:oneCellAnchor>
  <xdr:oneCellAnchor>
    <xdr:from>
      <xdr:col>69</xdr:col>
      <xdr:colOff>41826</xdr:colOff>
      <xdr:row>80</xdr:row>
      <xdr:rowOff>3720</xdr:rowOff>
    </xdr:from>
    <xdr:ext cx="2053673" cy="1092607"/>
    <xdr:sp macro="" textlink="">
      <xdr:nvSpPr>
        <xdr:cNvPr id="68" name="線吹き出し 1 (枠付き) 67">
          <a:extLst>
            <a:ext uri="{FF2B5EF4-FFF2-40B4-BE49-F238E27FC236}">
              <a16:creationId xmlns:a16="http://schemas.microsoft.com/office/drawing/2014/main" id="{00000000-0008-0000-0000-000044000000}"/>
            </a:ext>
          </a:extLst>
        </xdr:cNvPr>
        <xdr:cNvSpPr/>
      </xdr:nvSpPr>
      <xdr:spPr>
        <a:xfrm>
          <a:off x="5185326" y="6116285"/>
          <a:ext cx="2053673" cy="1092607"/>
        </a:xfrm>
        <a:prstGeom prst="borderCallout1">
          <a:avLst>
            <a:gd name="adj1" fmla="val 36967"/>
            <a:gd name="adj2" fmla="val 566"/>
            <a:gd name="adj3" fmla="val 46096"/>
            <a:gd name="adj4" fmla="val -9095"/>
          </a:avLst>
        </a:prstGeom>
        <a:solidFill>
          <a:schemeClr val="accent6">
            <a:lumMod val="20000"/>
            <a:lumOff val="80000"/>
          </a:schemeClr>
        </a:solidFill>
        <a:ln>
          <a:tailEnd type="oval"/>
        </a:ln>
      </xdr:spPr>
      <xdr:style>
        <a:lnRef idx="2">
          <a:schemeClr val="accent6"/>
        </a:lnRef>
        <a:fillRef idx="1">
          <a:schemeClr val="lt1"/>
        </a:fillRef>
        <a:effectRef idx="0">
          <a:schemeClr val="accent6"/>
        </a:effectRef>
        <a:fontRef idx="minor">
          <a:schemeClr val="dk1"/>
        </a:fontRef>
      </xdr:style>
      <xdr:txBody>
        <a:bodyPr vertOverflow="clip" horzOverflow="clip" rtlCol="0" anchor="t">
          <a:spAutoFit/>
        </a:bodyPr>
        <a:lstStyle/>
        <a:p>
          <a:pPr algn="l"/>
          <a:r>
            <a:rPr kumimoji="1" lang="ja-JP" altLang="en-US" sz="1000">
              <a:solidFill>
                <a:srgbClr val="FF0000"/>
              </a:solidFill>
            </a:rPr>
            <a:t>クレジットカード名義人が本人以外の場合にご入力ください。</a:t>
          </a:r>
        </a:p>
        <a:p>
          <a:pPr algn="l"/>
          <a:r>
            <a:rPr kumimoji="1" lang="ja-JP" altLang="en-US" sz="1000" u="sng">
              <a:solidFill>
                <a:srgbClr val="FF0000"/>
              </a:solidFill>
            </a:rPr>
            <a:t>被保険者との続柄が本人・配偶者以外の場合は、クレジットカード名義人に対し、電話または書面による同意確認を行います。</a:t>
          </a:r>
        </a:p>
      </xdr:txBody>
    </xdr:sp>
    <xdr:clientData/>
  </xdr:oneCellAnchor>
  <xdr:oneCellAnchor>
    <xdr:from>
      <xdr:col>25</xdr:col>
      <xdr:colOff>33132</xdr:colOff>
      <xdr:row>99</xdr:row>
      <xdr:rowOff>33132</xdr:rowOff>
    </xdr:from>
    <xdr:ext cx="2379220" cy="249230"/>
    <xdr:sp macro="" textlink="">
      <xdr:nvSpPr>
        <xdr:cNvPr id="10" name="線吹き出し 1 (枠付き) 9">
          <a:extLst>
            <a:ext uri="{FF2B5EF4-FFF2-40B4-BE49-F238E27FC236}">
              <a16:creationId xmlns:a16="http://schemas.microsoft.com/office/drawing/2014/main" id="{00000000-0008-0000-0000-00000A000000}"/>
            </a:ext>
          </a:extLst>
        </xdr:cNvPr>
        <xdr:cNvSpPr/>
      </xdr:nvSpPr>
      <xdr:spPr>
        <a:xfrm>
          <a:off x="1896719" y="7296980"/>
          <a:ext cx="2379220" cy="249230"/>
        </a:xfrm>
        <a:prstGeom prst="borderCallout1">
          <a:avLst>
            <a:gd name="adj1" fmla="val 15427"/>
            <a:gd name="adj2" fmla="val -93"/>
            <a:gd name="adj3" fmla="val 49357"/>
            <a:gd name="adj4" fmla="val -8107"/>
          </a:avLst>
        </a:prstGeom>
        <a:solidFill>
          <a:schemeClr val="accent6">
            <a:lumMod val="20000"/>
            <a:lumOff val="80000"/>
          </a:schemeClr>
        </a:solidFill>
        <a:ln>
          <a:tailEnd type="oval"/>
        </a:ln>
      </xdr:spPr>
      <xdr:style>
        <a:lnRef idx="2">
          <a:schemeClr val="accent6"/>
        </a:lnRef>
        <a:fillRef idx="1">
          <a:schemeClr val="lt1"/>
        </a:fillRef>
        <a:effectRef idx="0">
          <a:schemeClr val="accent6"/>
        </a:effectRef>
        <a:fontRef idx="minor">
          <a:schemeClr val="dk1"/>
        </a:fontRef>
      </xdr:style>
      <xdr:txBody>
        <a:bodyPr vertOverflow="clip" horzOverflow="clip" wrap="square" lIns="36000" tIns="36000" rIns="36000" rtlCol="0" anchor="ctr">
          <a:spAutoFit/>
        </a:bodyPr>
        <a:lstStyle/>
        <a:p>
          <a:pPr algn="l"/>
          <a:r>
            <a:rPr kumimoji="1" lang="ja-JP" altLang="en-US" sz="1000" b="0">
              <a:solidFill>
                <a:srgbClr val="FF0000"/>
              </a:solidFill>
            </a:rPr>
            <a:t>希望する納付方法を一つ選択してください。</a:t>
          </a:r>
          <a:endParaRPr kumimoji="1" lang="en-US" altLang="ja-JP" sz="1000" b="0">
            <a:solidFill>
              <a:srgbClr val="FF0000"/>
            </a:solidFill>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38100</xdr:colOff>
      <xdr:row>499</xdr:row>
      <xdr:rowOff>9525</xdr:rowOff>
    </xdr:from>
    <xdr:to>
      <xdr:col>97</xdr:col>
      <xdr:colOff>28575</xdr:colOff>
      <xdr:row>620</xdr:row>
      <xdr:rowOff>10348</xdr:rowOff>
    </xdr:to>
    <xdr:pic>
      <xdr:nvPicPr>
        <xdr:cNvPr id="68" name="図 67">
          <a:extLst>
            <a:ext uri="{FF2B5EF4-FFF2-40B4-BE49-F238E27FC236}">
              <a16:creationId xmlns:a16="http://schemas.microsoft.com/office/drawing/2014/main" id="{00000000-0008-0000-0100-00004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300" y="68837175"/>
          <a:ext cx="7334250" cy="10373548"/>
        </a:xfrm>
        <a:prstGeom prst="rect">
          <a:avLst/>
        </a:prstGeom>
      </xdr:spPr>
    </xdr:pic>
    <xdr:clientData/>
  </xdr:twoCellAnchor>
  <xdr:twoCellAnchor>
    <xdr:from>
      <xdr:col>73</xdr:col>
      <xdr:colOff>29874</xdr:colOff>
      <xdr:row>171</xdr:row>
      <xdr:rowOff>16858</xdr:rowOff>
    </xdr:from>
    <xdr:to>
      <xdr:col>77</xdr:col>
      <xdr:colOff>23875</xdr:colOff>
      <xdr:row>172</xdr:row>
      <xdr:rowOff>4687</xdr:rowOff>
    </xdr:to>
    <xdr:sp macro="" textlink="">
      <xdr:nvSpPr>
        <xdr:cNvPr id="110" name="テキスト ボックス 109">
          <a:extLst>
            <a:ext uri="{FF2B5EF4-FFF2-40B4-BE49-F238E27FC236}">
              <a16:creationId xmlns:a16="http://schemas.microsoft.com/office/drawing/2014/main" id="{00000000-0008-0000-0100-00006E000000}"/>
            </a:ext>
          </a:extLst>
        </xdr:cNvPr>
        <xdr:cNvSpPr txBox="1"/>
      </xdr:nvSpPr>
      <xdr:spPr>
        <a:xfrm>
          <a:off x="5679390" y="19019233"/>
          <a:ext cx="303563" cy="1604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20.</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10</xdr:col>
      <xdr:colOff>32140</xdr:colOff>
      <xdr:row>167</xdr:row>
      <xdr:rowOff>10886</xdr:rowOff>
    </xdr:from>
    <xdr:to>
      <xdr:col>14</xdr:col>
      <xdr:colOff>26696</xdr:colOff>
      <xdr:row>168</xdr:row>
      <xdr:rowOff>1</xdr:rowOff>
    </xdr:to>
    <xdr:sp macro="" textlink="">
      <xdr:nvSpPr>
        <xdr:cNvPr id="61" name="テキスト ボックス 60">
          <a:extLst>
            <a:ext uri="{FF2B5EF4-FFF2-40B4-BE49-F238E27FC236}">
              <a16:creationId xmlns:a16="http://schemas.microsoft.com/office/drawing/2014/main" id="{00000000-0008-0000-0100-00003D000000}"/>
            </a:ext>
          </a:extLst>
        </xdr:cNvPr>
        <xdr:cNvSpPr txBox="1"/>
      </xdr:nvSpPr>
      <xdr:spPr>
        <a:xfrm>
          <a:off x="806046" y="18322699"/>
          <a:ext cx="304119" cy="161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a:t>
          </a:r>
          <a:endParaRPr kumimoji="1" lang="ja-JP" altLang="en-US" sz="800">
            <a:latin typeface="ＭＳ ゴシック" panose="020B0609070205080204" pitchFamily="49" charset="-128"/>
            <a:ea typeface="ＭＳ ゴシック" panose="020B0609070205080204" pitchFamily="49" charset="-128"/>
          </a:endParaRPr>
        </a:p>
      </xdr:txBody>
    </xdr:sp>
    <xdr:clientData/>
  </xdr:twoCellAnchor>
  <xdr:twoCellAnchor>
    <xdr:from>
      <xdr:col>73</xdr:col>
      <xdr:colOff>29874</xdr:colOff>
      <xdr:row>170</xdr:row>
      <xdr:rowOff>12294</xdr:rowOff>
    </xdr:from>
    <xdr:to>
      <xdr:col>77</xdr:col>
      <xdr:colOff>23875</xdr:colOff>
      <xdr:row>171</xdr:row>
      <xdr:rowOff>122</xdr:rowOff>
    </xdr:to>
    <xdr:sp macro="" textlink="">
      <xdr:nvSpPr>
        <xdr:cNvPr id="88" name="テキスト ボックス 87">
          <a:extLst>
            <a:ext uri="{FF2B5EF4-FFF2-40B4-BE49-F238E27FC236}">
              <a16:creationId xmlns:a16="http://schemas.microsoft.com/office/drawing/2014/main" id="{00000000-0008-0000-0100-000058000000}"/>
            </a:ext>
          </a:extLst>
        </xdr:cNvPr>
        <xdr:cNvSpPr txBox="1"/>
      </xdr:nvSpPr>
      <xdr:spPr>
        <a:xfrm>
          <a:off x="5679390" y="18842028"/>
          <a:ext cx="303563" cy="1604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16.</a:t>
          </a:r>
          <a:endParaRPr kumimoji="1" lang="ja-JP" altLang="en-US" sz="800">
            <a:latin typeface="ＭＳ ゴシック" panose="020B0609070205080204" pitchFamily="49" charset="-128"/>
            <a:ea typeface="ＭＳ ゴシック" panose="020B0609070205080204" pitchFamily="49" charset="-128"/>
          </a:endParaRPr>
        </a:p>
      </xdr:txBody>
    </xdr:sp>
    <xdr:clientData/>
  </xdr:twoCellAnchor>
  <xdr:twoCellAnchor>
    <xdr:from>
      <xdr:col>31</xdr:col>
      <xdr:colOff>27348</xdr:colOff>
      <xdr:row>167</xdr:row>
      <xdr:rowOff>13441</xdr:rowOff>
    </xdr:from>
    <xdr:to>
      <xdr:col>35</xdr:col>
      <xdr:colOff>21347</xdr:colOff>
      <xdr:row>168</xdr:row>
      <xdr:rowOff>1270</xdr:rowOff>
    </xdr:to>
    <xdr:sp macro="" textlink="">
      <xdr:nvSpPr>
        <xdr:cNvPr id="90" name="テキスト ボックス 89">
          <a:extLst>
            <a:ext uri="{FF2B5EF4-FFF2-40B4-BE49-F238E27FC236}">
              <a16:creationId xmlns:a16="http://schemas.microsoft.com/office/drawing/2014/main" id="{00000000-0008-0000-0100-00005A000000}"/>
            </a:ext>
          </a:extLst>
        </xdr:cNvPr>
        <xdr:cNvSpPr txBox="1"/>
      </xdr:nvSpPr>
      <xdr:spPr>
        <a:xfrm>
          <a:off x="2426457" y="18325254"/>
          <a:ext cx="303562" cy="1604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2.</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52</xdr:col>
      <xdr:colOff>25102</xdr:colOff>
      <xdr:row>168</xdr:row>
      <xdr:rowOff>10586</xdr:rowOff>
    </xdr:from>
    <xdr:to>
      <xdr:col>56</xdr:col>
      <xdr:colOff>19102</xdr:colOff>
      <xdr:row>168</xdr:row>
      <xdr:rowOff>172586</xdr:rowOff>
    </xdr:to>
    <xdr:sp macro="" textlink="">
      <xdr:nvSpPr>
        <xdr:cNvPr id="92" name="テキスト ボックス 91">
          <a:extLst>
            <a:ext uri="{FF2B5EF4-FFF2-40B4-BE49-F238E27FC236}">
              <a16:creationId xmlns:a16="http://schemas.microsoft.com/office/drawing/2014/main" id="{00000000-0008-0000-0100-00005C000000}"/>
            </a:ext>
          </a:extLst>
        </xdr:cNvPr>
        <xdr:cNvSpPr txBox="1"/>
      </xdr:nvSpPr>
      <xdr:spPr>
        <a:xfrm>
          <a:off x="4049415" y="18495039"/>
          <a:ext cx="303562" cy="16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7.</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73</xdr:col>
      <xdr:colOff>29874</xdr:colOff>
      <xdr:row>169</xdr:row>
      <xdr:rowOff>15908</xdr:rowOff>
    </xdr:from>
    <xdr:to>
      <xdr:col>77</xdr:col>
      <xdr:colOff>23875</xdr:colOff>
      <xdr:row>170</xdr:row>
      <xdr:rowOff>3737</xdr:rowOff>
    </xdr:to>
    <xdr:sp macro="" textlink="">
      <xdr:nvSpPr>
        <xdr:cNvPr id="93" name="テキスト ボックス 92">
          <a:extLst>
            <a:ext uri="{FF2B5EF4-FFF2-40B4-BE49-F238E27FC236}">
              <a16:creationId xmlns:a16="http://schemas.microsoft.com/office/drawing/2014/main" id="{00000000-0008-0000-0100-00005D000000}"/>
            </a:ext>
          </a:extLst>
        </xdr:cNvPr>
        <xdr:cNvSpPr txBox="1"/>
      </xdr:nvSpPr>
      <xdr:spPr>
        <a:xfrm>
          <a:off x="5679390" y="18673002"/>
          <a:ext cx="303563" cy="1604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12.</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10</xdr:col>
      <xdr:colOff>32697</xdr:colOff>
      <xdr:row>171</xdr:row>
      <xdr:rowOff>16235</xdr:rowOff>
    </xdr:from>
    <xdr:to>
      <xdr:col>14</xdr:col>
      <xdr:colOff>26696</xdr:colOff>
      <xdr:row>172</xdr:row>
      <xdr:rowOff>5594</xdr:rowOff>
    </xdr:to>
    <xdr:sp macro="" textlink="">
      <xdr:nvSpPr>
        <xdr:cNvPr id="94" name="テキスト ボックス 93">
          <a:extLst>
            <a:ext uri="{FF2B5EF4-FFF2-40B4-BE49-F238E27FC236}">
              <a16:creationId xmlns:a16="http://schemas.microsoft.com/office/drawing/2014/main" id="{00000000-0008-0000-0100-00005E000000}"/>
            </a:ext>
          </a:extLst>
        </xdr:cNvPr>
        <xdr:cNvSpPr txBox="1"/>
      </xdr:nvSpPr>
      <xdr:spPr>
        <a:xfrm>
          <a:off x="806603" y="19018610"/>
          <a:ext cx="303562" cy="16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17.</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52</xdr:col>
      <xdr:colOff>25102</xdr:colOff>
      <xdr:row>167</xdr:row>
      <xdr:rowOff>17281</xdr:rowOff>
    </xdr:from>
    <xdr:to>
      <xdr:col>56</xdr:col>
      <xdr:colOff>19102</xdr:colOff>
      <xdr:row>168</xdr:row>
      <xdr:rowOff>5110</xdr:rowOff>
    </xdr:to>
    <xdr:sp macro="" textlink="">
      <xdr:nvSpPr>
        <xdr:cNvPr id="95" name="テキスト ボックス 94">
          <a:extLst>
            <a:ext uri="{FF2B5EF4-FFF2-40B4-BE49-F238E27FC236}">
              <a16:creationId xmlns:a16="http://schemas.microsoft.com/office/drawing/2014/main" id="{00000000-0008-0000-0100-00005F000000}"/>
            </a:ext>
          </a:extLst>
        </xdr:cNvPr>
        <xdr:cNvSpPr txBox="1"/>
      </xdr:nvSpPr>
      <xdr:spPr>
        <a:xfrm>
          <a:off x="4049415" y="18329094"/>
          <a:ext cx="303562" cy="1604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3.</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73</xdr:col>
      <xdr:colOff>29874</xdr:colOff>
      <xdr:row>168</xdr:row>
      <xdr:rowOff>16334</xdr:rowOff>
    </xdr:from>
    <xdr:to>
      <xdr:col>77</xdr:col>
      <xdr:colOff>23875</xdr:colOff>
      <xdr:row>169</xdr:row>
      <xdr:rowOff>4162</xdr:rowOff>
    </xdr:to>
    <xdr:sp macro="" textlink="">
      <xdr:nvSpPr>
        <xdr:cNvPr id="96" name="テキスト ボックス 95">
          <a:extLst>
            <a:ext uri="{FF2B5EF4-FFF2-40B4-BE49-F238E27FC236}">
              <a16:creationId xmlns:a16="http://schemas.microsoft.com/office/drawing/2014/main" id="{00000000-0008-0000-0100-000060000000}"/>
            </a:ext>
          </a:extLst>
        </xdr:cNvPr>
        <xdr:cNvSpPr txBox="1"/>
      </xdr:nvSpPr>
      <xdr:spPr>
        <a:xfrm>
          <a:off x="5679390" y="18500787"/>
          <a:ext cx="303563" cy="1604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8.</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10</xdr:col>
      <xdr:colOff>32697</xdr:colOff>
      <xdr:row>170</xdr:row>
      <xdr:rowOff>11338</xdr:rowOff>
    </xdr:from>
    <xdr:to>
      <xdr:col>14</xdr:col>
      <xdr:colOff>26696</xdr:colOff>
      <xdr:row>171</xdr:row>
      <xdr:rowOff>697</xdr:rowOff>
    </xdr:to>
    <xdr:sp macro="" textlink="">
      <xdr:nvSpPr>
        <xdr:cNvPr id="97" name="テキスト ボックス 96">
          <a:extLst>
            <a:ext uri="{FF2B5EF4-FFF2-40B4-BE49-F238E27FC236}">
              <a16:creationId xmlns:a16="http://schemas.microsoft.com/office/drawing/2014/main" id="{00000000-0008-0000-0100-000061000000}"/>
            </a:ext>
          </a:extLst>
        </xdr:cNvPr>
        <xdr:cNvSpPr txBox="1"/>
      </xdr:nvSpPr>
      <xdr:spPr>
        <a:xfrm>
          <a:off x="806603" y="18841072"/>
          <a:ext cx="303562" cy="16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13.</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31</xdr:col>
      <xdr:colOff>27348</xdr:colOff>
      <xdr:row>171</xdr:row>
      <xdr:rowOff>15335</xdr:rowOff>
    </xdr:from>
    <xdr:to>
      <xdr:col>35</xdr:col>
      <xdr:colOff>21347</xdr:colOff>
      <xdr:row>172</xdr:row>
      <xdr:rowOff>3164</xdr:rowOff>
    </xdr:to>
    <xdr:sp macro="" textlink="">
      <xdr:nvSpPr>
        <xdr:cNvPr id="98" name="テキスト ボックス 97">
          <a:extLst>
            <a:ext uri="{FF2B5EF4-FFF2-40B4-BE49-F238E27FC236}">
              <a16:creationId xmlns:a16="http://schemas.microsoft.com/office/drawing/2014/main" id="{00000000-0008-0000-0100-000062000000}"/>
            </a:ext>
          </a:extLst>
        </xdr:cNvPr>
        <xdr:cNvSpPr txBox="1"/>
      </xdr:nvSpPr>
      <xdr:spPr>
        <a:xfrm>
          <a:off x="2426457" y="19017710"/>
          <a:ext cx="303562" cy="1604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18.</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73</xdr:col>
      <xdr:colOff>29874</xdr:colOff>
      <xdr:row>167</xdr:row>
      <xdr:rowOff>14828</xdr:rowOff>
    </xdr:from>
    <xdr:to>
      <xdr:col>77</xdr:col>
      <xdr:colOff>23875</xdr:colOff>
      <xdr:row>168</xdr:row>
      <xdr:rowOff>2657</xdr:rowOff>
    </xdr:to>
    <xdr:sp macro="" textlink="">
      <xdr:nvSpPr>
        <xdr:cNvPr id="99" name="テキスト ボックス 98">
          <a:extLst>
            <a:ext uri="{FF2B5EF4-FFF2-40B4-BE49-F238E27FC236}">
              <a16:creationId xmlns:a16="http://schemas.microsoft.com/office/drawing/2014/main" id="{00000000-0008-0000-0100-000063000000}"/>
            </a:ext>
          </a:extLst>
        </xdr:cNvPr>
        <xdr:cNvSpPr txBox="1"/>
      </xdr:nvSpPr>
      <xdr:spPr>
        <a:xfrm>
          <a:off x="5679390" y="18326641"/>
          <a:ext cx="303563" cy="1604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4.</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10</xdr:col>
      <xdr:colOff>32697</xdr:colOff>
      <xdr:row>169</xdr:row>
      <xdr:rowOff>15908</xdr:rowOff>
    </xdr:from>
    <xdr:to>
      <xdr:col>14</xdr:col>
      <xdr:colOff>26696</xdr:colOff>
      <xdr:row>170</xdr:row>
      <xdr:rowOff>3737</xdr:rowOff>
    </xdr:to>
    <xdr:sp macro="" textlink="">
      <xdr:nvSpPr>
        <xdr:cNvPr id="100" name="テキスト ボックス 99">
          <a:extLst>
            <a:ext uri="{FF2B5EF4-FFF2-40B4-BE49-F238E27FC236}">
              <a16:creationId xmlns:a16="http://schemas.microsoft.com/office/drawing/2014/main" id="{00000000-0008-0000-0100-000064000000}"/>
            </a:ext>
          </a:extLst>
        </xdr:cNvPr>
        <xdr:cNvSpPr txBox="1"/>
      </xdr:nvSpPr>
      <xdr:spPr>
        <a:xfrm>
          <a:off x="806603" y="18673002"/>
          <a:ext cx="303562" cy="1604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9.</a:t>
          </a:r>
          <a:endParaRPr kumimoji="1" lang="ja-JP" altLang="en-US" sz="800">
            <a:latin typeface="ＭＳ ゴシック" panose="020B0609070205080204" pitchFamily="49" charset="-128"/>
            <a:ea typeface="ＭＳ ゴシック" panose="020B0609070205080204" pitchFamily="49" charset="-128"/>
          </a:endParaRPr>
        </a:p>
      </xdr:txBody>
    </xdr:sp>
    <xdr:clientData/>
  </xdr:twoCellAnchor>
  <xdr:twoCellAnchor>
    <xdr:from>
      <xdr:col>31</xdr:col>
      <xdr:colOff>27348</xdr:colOff>
      <xdr:row>170</xdr:row>
      <xdr:rowOff>17676</xdr:rowOff>
    </xdr:from>
    <xdr:to>
      <xdr:col>35</xdr:col>
      <xdr:colOff>21347</xdr:colOff>
      <xdr:row>171</xdr:row>
      <xdr:rowOff>5504</xdr:rowOff>
    </xdr:to>
    <xdr:sp macro="" textlink="">
      <xdr:nvSpPr>
        <xdr:cNvPr id="101" name="テキスト ボックス 100">
          <a:extLst>
            <a:ext uri="{FF2B5EF4-FFF2-40B4-BE49-F238E27FC236}">
              <a16:creationId xmlns:a16="http://schemas.microsoft.com/office/drawing/2014/main" id="{00000000-0008-0000-0100-000065000000}"/>
            </a:ext>
          </a:extLst>
        </xdr:cNvPr>
        <xdr:cNvSpPr txBox="1"/>
      </xdr:nvSpPr>
      <xdr:spPr>
        <a:xfrm>
          <a:off x="2426457" y="18847410"/>
          <a:ext cx="303562" cy="1604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14.</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52</xdr:col>
      <xdr:colOff>25102</xdr:colOff>
      <xdr:row>171</xdr:row>
      <xdr:rowOff>17584</xdr:rowOff>
    </xdr:from>
    <xdr:to>
      <xdr:col>56</xdr:col>
      <xdr:colOff>19102</xdr:colOff>
      <xdr:row>172</xdr:row>
      <xdr:rowOff>5413</xdr:rowOff>
    </xdr:to>
    <xdr:sp macro="" textlink="">
      <xdr:nvSpPr>
        <xdr:cNvPr id="102" name="テキスト ボックス 101">
          <a:extLst>
            <a:ext uri="{FF2B5EF4-FFF2-40B4-BE49-F238E27FC236}">
              <a16:creationId xmlns:a16="http://schemas.microsoft.com/office/drawing/2014/main" id="{00000000-0008-0000-0100-000066000000}"/>
            </a:ext>
          </a:extLst>
        </xdr:cNvPr>
        <xdr:cNvSpPr txBox="1"/>
      </xdr:nvSpPr>
      <xdr:spPr>
        <a:xfrm>
          <a:off x="4049415" y="19019959"/>
          <a:ext cx="303562" cy="1604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19.</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10</xdr:col>
      <xdr:colOff>32697</xdr:colOff>
      <xdr:row>168</xdr:row>
      <xdr:rowOff>11267</xdr:rowOff>
    </xdr:from>
    <xdr:to>
      <xdr:col>14</xdr:col>
      <xdr:colOff>26696</xdr:colOff>
      <xdr:row>169</xdr:row>
      <xdr:rowOff>626</xdr:rowOff>
    </xdr:to>
    <xdr:sp macro="" textlink="">
      <xdr:nvSpPr>
        <xdr:cNvPr id="107" name="テキスト ボックス 106">
          <a:extLst>
            <a:ext uri="{FF2B5EF4-FFF2-40B4-BE49-F238E27FC236}">
              <a16:creationId xmlns:a16="http://schemas.microsoft.com/office/drawing/2014/main" id="{00000000-0008-0000-0100-00006B000000}"/>
            </a:ext>
          </a:extLst>
        </xdr:cNvPr>
        <xdr:cNvSpPr txBox="1"/>
      </xdr:nvSpPr>
      <xdr:spPr>
        <a:xfrm>
          <a:off x="806603" y="18495720"/>
          <a:ext cx="303562" cy="16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5.</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31</xdr:col>
      <xdr:colOff>27348</xdr:colOff>
      <xdr:row>169</xdr:row>
      <xdr:rowOff>15908</xdr:rowOff>
    </xdr:from>
    <xdr:to>
      <xdr:col>35</xdr:col>
      <xdr:colOff>21347</xdr:colOff>
      <xdr:row>170</xdr:row>
      <xdr:rowOff>3737</xdr:rowOff>
    </xdr:to>
    <xdr:sp macro="" textlink="">
      <xdr:nvSpPr>
        <xdr:cNvPr id="108" name="テキスト ボックス 107">
          <a:extLst>
            <a:ext uri="{FF2B5EF4-FFF2-40B4-BE49-F238E27FC236}">
              <a16:creationId xmlns:a16="http://schemas.microsoft.com/office/drawing/2014/main" id="{00000000-0008-0000-0100-00006C000000}"/>
            </a:ext>
          </a:extLst>
        </xdr:cNvPr>
        <xdr:cNvSpPr txBox="1"/>
      </xdr:nvSpPr>
      <xdr:spPr>
        <a:xfrm>
          <a:off x="2426457" y="18673002"/>
          <a:ext cx="303562" cy="1604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10.</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52</xdr:col>
      <xdr:colOff>25102</xdr:colOff>
      <xdr:row>170</xdr:row>
      <xdr:rowOff>5324</xdr:rowOff>
    </xdr:from>
    <xdr:to>
      <xdr:col>56</xdr:col>
      <xdr:colOff>19102</xdr:colOff>
      <xdr:row>170</xdr:row>
      <xdr:rowOff>167324</xdr:rowOff>
    </xdr:to>
    <xdr:sp macro="" textlink="">
      <xdr:nvSpPr>
        <xdr:cNvPr id="109" name="テキスト ボックス 108">
          <a:extLst>
            <a:ext uri="{FF2B5EF4-FFF2-40B4-BE49-F238E27FC236}">
              <a16:creationId xmlns:a16="http://schemas.microsoft.com/office/drawing/2014/main" id="{00000000-0008-0000-0100-00006D000000}"/>
            </a:ext>
          </a:extLst>
        </xdr:cNvPr>
        <xdr:cNvSpPr txBox="1"/>
      </xdr:nvSpPr>
      <xdr:spPr>
        <a:xfrm flipH="1">
          <a:off x="4049415" y="18835058"/>
          <a:ext cx="303562" cy="16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15.</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83</xdr:col>
      <xdr:colOff>29309</xdr:colOff>
      <xdr:row>145</xdr:row>
      <xdr:rowOff>51288</xdr:rowOff>
    </xdr:from>
    <xdr:to>
      <xdr:col>85</xdr:col>
      <xdr:colOff>43962</xdr:colOff>
      <xdr:row>148</xdr:row>
      <xdr:rowOff>152141</xdr:rowOff>
    </xdr:to>
    <xdr:sp macro="" textlink="">
      <xdr:nvSpPr>
        <xdr:cNvPr id="4" name="角丸四角形 3">
          <a:extLst>
            <a:ext uri="{FF2B5EF4-FFF2-40B4-BE49-F238E27FC236}">
              <a16:creationId xmlns:a16="http://schemas.microsoft.com/office/drawing/2014/main" id="{00000000-0008-0000-0100-000004000000}"/>
            </a:ext>
          </a:extLst>
        </xdr:cNvPr>
        <xdr:cNvSpPr/>
      </xdr:nvSpPr>
      <xdr:spPr>
        <a:xfrm>
          <a:off x="6183924" y="15056826"/>
          <a:ext cx="161192" cy="503834"/>
        </a:xfrm>
        <a:prstGeom prst="roundRect">
          <a:avLst>
            <a:gd name="adj" fmla="val 50000"/>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0" tIns="0" rIns="0" bIns="0" rtlCol="0" anchor="ctr" anchorCtr="1"/>
        <a:lstStyle/>
        <a:p>
          <a:pPr algn="l"/>
          <a:r>
            <a:rPr kumimoji="1" lang="ja-JP" altLang="en-US" sz="900" b="1">
              <a:solidFill>
                <a:schemeClr val="tx1"/>
              </a:solidFill>
              <a:latin typeface="ＭＳ ゴシック" panose="020B0609070205080204" pitchFamily="49" charset="-128"/>
              <a:ea typeface="ＭＳ ゴシック" panose="020B0609070205080204" pitchFamily="49" charset="-128"/>
            </a:rPr>
            <a:t>送　信</a:t>
          </a:r>
          <a:endParaRPr kumimoji="1" lang="ja-JP" altLang="en-US" sz="1100" b="1">
            <a:solidFill>
              <a:schemeClr val="tx1"/>
            </a:solidFill>
            <a:latin typeface="ＭＳ ゴシック" panose="020B0609070205080204" pitchFamily="49" charset="-128"/>
            <a:ea typeface="ＭＳ ゴシック" panose="020B0609070205080204" pitchFamily="49" charset="-128"/>
          </a:endParaRPr>
        </a:p>
      </xdr:txBody>
    </xdr:sp>
    <xdr:clientData/>
  </xdr:twoCellAnchor>
  <xdr:twoCellAnchor>
    <xdr:from>
      <xdr:col>94</xdr:col>
      <xdr:colOff>21979</xdr:colOff>
      <xdr:row>149</xdr:row>
      <xdr:rowOff>65943</xdr:rowOff>
    </xdr:from>
    <xdr:to>
      <xdr:col>96</xdr:col>
      <xdr:colOff>51288</xdr:colOff>
      <xdr:row>152</xdr:row>
      <xdr:rowOff>152141</xdr:rowOff>
    </xdr:to>
    <xdr:sp macro="" textlink="">
      <xdr:nvSpPr>
        <xdr:cNvPr id="77" name="角丸四角形 76">
          <a:extLst>
            <a:ext uri="{FF2B5EF4-FFF2-40B4-BE49-F238E27FC236}">
              <a16:creationId xmlns:a16="http://schemas.microsoft.com/office/drawing/2014/main" id="{00000000-0008-0000-0100-00004D000000}"/>
            </a:ext>
          </a:extLst>
        </xdr:cNvPr>
        <xdr:cNvSpPr/>
      </xdr:nvSpPr>
      <xdr:spPr>
        <a:xfrm>
          <a:off x="6909287" y="15686943"/>
          <a:ext cx="175847" cy="489179"/>
        </a:xfrm>
        <a:prstGeom prst="roundRect">
          <a:avLst>
            <a:gd name="adj" fmla="val 50000"/>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0" tIns="0" rIns="0" bIns="0" rtlCol="0" anchor="ctr" anchorCtr="1"/>
        <a:lstStyle/>
        <a:p>
          <a:pPr algn="l"/>
          <a:r>
            <a:rPr kumimoji="1" lang="ja-JP" altLang="en-US" sz="900" b="1">
              <a:solidFill>
                <a:schemeClr val="tx1"/>
              </a:solidFill>
              <a:latin typeface="ＭＳ ゴシック" panose="020B0609070205080204" pitchFamily="49" charset="-128"/>
              <a:ea typeface="ＭＳ ゴシック" panose="020B0609070205080204" pitchFamily="49" charset="-128"/>
            </a:rPr>
            <a:t>送　信</a:t>
          </a:r>
          <a:endParaRPr kumimoji="1" lang="ja-JP" altLang="en-US" sz="1100" b="1">
            <a:solidFill>
              <a:schemeClr val="tx1"/>
            </a:solidFill>
            <a:latin typeface="ＭＳ ゴシック" panose="020B0609070205080204" pitchFamily="49" charset="-128"/>
            <a:ea typeface="ＭＳ ゴシック" panose="020B0609070205080204" pitchFamily="49" charset="-128"/>
          </a:endParaRPr>
        </a:p>
      </xdr:txBody>
    </xdr:sp>
    <xdr:clientData/>
  </xdr:twoCellAnchor>
  <xdr:twoCellAnchor>
    <xdr:from>
      <xdr:col>52</xdr:col>
      <xdr:colOff>25102</xdr:colOff>
      <xdr:row>169</xdr:row>
      <xdr:rowOff>14377</xdr:rowOff>
    </xdr:from>
    <xdr:to>
      <xdr:col>56</xdr:col>
      <xdr:colOff>19102</xdr:colOff>
      <xdr:row>170</xdr:row>
      <xdr:rowOff>3737</xdr:rowOff>
    </xdr:to>
    <xdr:sp macro="" textlink="">
      <xdr:nvSpPr>
        <xdr:cNvPr id="81" name="テキスト ボックス 80">
          <a:extLst>
            <a:ext uri="{FF2B5EF4-FFF2-40B4-BE49-F238E27FC236}">
              <a16:creationId xmlns:a16="http://schemas.microsoft.com/office/drawing/2014/main" id="{00000000-0008-0000-0100-000051000000}"/>
            </a:ext>
          </a:extLst>
        </xdr:cNvPr>
        <xdr:cNvSpPr txBox="1"/>
      </xdr:nvSpPr>
      <xdr:spPr>
        <a:xfrm>
          <a:off x="4049415" y="18671471"/>
          <a:ext cx="303562" cy="16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11.</a:t>
          </a:r>
          <a:endParaRPr kumimoji="1" lang="ja-JP" altLang="en-US" sz="800">
            <a:latin typeface="ＭＳ ゴシック" panose="020B0609070205080204" pitchFamily="49" charset="-128"/>
            <a:ea typeface="ＭＳ ゴシック" panose="020B0609070205080204" pitchFamily="49" charset="-128"/>
          </a:endParaRPr>
        </a:p>
      </xdr:txBody>
    </xdr:sp>
    <xdr:clientData/>
  </xdr:twoCellAnchor>
  <xdr:twoCellAnchor>
    <xdr:from>
      <xdr:col>31</xdr:col>
      <xdr:colOff>27348</xdr:colOff>
      <xdr:row>168</xdr:row>
      <xdr:rowOff>9350</xdr:rowOff>
    </xdr:from>
    <xdr:to>
      <xdr:col>35</xdr:col>
      <xdr:colOff>21347</xdr:colOff>
      <xdr:row>168</xdr:row>
      <xdr:rowOff>171350</xdr:rowOff>
    </xdr:to>
    <xdr:sp macro="" textlink="">
      <xdr:nvSpPr>
        <xdr:cNvPr id="82" name="テキスト ボックス 81">
          <a:extLst>
            <a:ext uri="{FF2B5EF4-FFF2-40B4-BE49-F238E27FC236}">
              <a16:creationId xmlns:a16="http://schemas.microsoft.com/office/drawing/2014/main" id="{00000000-0008-0000-0100-000052000000}"/>
            </a:ext>
          </a:extLst>
        </xdr:cNvPr>
        <xdr:cNvSpPr txBox="1"/>
      </xdr:nvSpPr>
      <xdr:spPr>
        <a:xfrm>
          <a:off x="2426457" y="18493803"/>
          <a:ext cx="303562" cy="16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6.</a:t>
          </a:r>
          <a:endParaRPr kumimoji="1" lang="ja-JP" altLang="en-US" sz="800">
            <a:latin typeface="ＭＳ ゴシック" panose="020B0609070205080204" pitchFamily="49" charset="-128"/>
            <a:ea typeface="ＭＳ ゴシック" panose="020B0609070205080204" pitchFamily="49" charset="-128"/>
          </a:endParaRPr>
        </a:p>
      </xdr:txBody>
    </xdr:sp>
    <xdr:clientData/>
  </xdr:twoCellAnchor>
  <xdr:twoCellAnchor>
    <xdr:from>
      <xdr:col>10</xdr:col>
      <xdr:colOff>9525</xdr:colOff>
      <xdr:row>240</xdr:row>
      <xdr:rowOff>8284</xdr:rowOff>
    </xdr:from>
    <xdr:to>
      <xdr:col>15</xdr:col>
      <xdr:colOff>0</xdr:colOff>
      <xdr:row>241</xdr:row>
      <xdr:rowOff>0</xdr:rowOff>
    </xdr:to>
    <xdr:sp macro="" textlink="">
      <xdr:nvSpPr>
        <xdr:cNvPr id="87" name="テキスト ボックス 86">
          <a:extLst>
            <a:ext uri="{FF2B5EF4-FFF2-40B4-BE49-F238E27FC236}">
              <a16:creationId xmlns:a16="http://schemas.microsoft.com/office/drawing/2014/main" id="{00000000-0008-0000-0100-000057000000}"/>
            </a:ext>
          </a:extLst>
        </xdr:cNvPr>
        <xdr:cNvSpPr txBox="1"/>
      </xdr:nvSpPr>
      <xdr:spPr>
        <a:xfrm>
          <a:off x="771525" y="31212184"/>
          <a:ext cx="371475" cy="7346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kumimoji="1" lang="ja-JP" altLang="en-US" sz="1100">
              <a:latin typeface="ＭＳ ゴシック" panose="020B0609070205080204" pitchFamily="49" charset="-128"/>
              <a:ea typeface="ＭＳ ゴシック" panose="020B0609070205080204" pitchFamily="49" charset="-128"/>
            </a:rPr>
            <a:t>１</a:t>
          </a:r>
        </a:p>
      </xdr:txBody>
    </xdr:sp>
    <xdr:clientData/>
  </xdr:twoCellAnchor>
  <xdr:twoCellAnchor>
    <xdr:from>
      <xdr:col>73</xdr:col>
      <xdr:colOff>29874</xdr:colOff>
      <xdr:row>306</xdr:row>
      <xdr:rowOff>16858</xdr:rowOff>
    </xdr:from>
    <xdr:to>
      <xdr:col>77</xdr:col>
      <xdr:colOff>23875</xdr:colOff>
      <xdr:row>307</xdr:row>
      <xdr:rowOff>4687</xdr:rowOff>
    </xdr:to>
    <xdr:sp macro="" textlink="">
      <xdr:nvSpPr>
        <xdr:cNvPr id="172" name="テキスト ボックス 171">
          <a:extLst>
            <a:ext uri="{FF2B5EF4-FFF2-40B4-BE49-F238E27FC236}">
              <a16:creationId xmlns:a16="http://schemas.microsoft.com/office/drawing/2014/main" id="{00000000-0008-0000-0100-0000AC000000}"/>
            </a:ext>
          </a:extLst>
        </xdr:cNvPr>
        <xdr:cNvSpPr txBox="1"/>
      </xdr:nvSpPr>
      <xdr:spPr>
        <a:xfrm>
          <a:off x="5378528" y="19081512"/>
          <a:ext cx="287078" cy="1563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20.</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10</xdr:col>
      <xdr:colOff>0</xdr:colOff>
      <xdr:row>308</xdr:row>
      <xdr:rowOff>8284</xdr:rowOff>
    </xdr:from>
    <xdr:to>
      <xdr:col>15</xdr:col>
      <xdr:colOff>0</xdr:colOff>
      <xdr:row>309</xdr:row>
      <xdr:rowOff>0</xdr:rowOff>
    </xdr:to>
    <xdr:sp macro="" textlink="">
      <xdr:nvSpPr>
        <xdr:cNvPr id="173" name="テキスト ボックス 172">
          <a:extLst>
            <a:ext uri="{FF2B5EF4-FFF2-40B4-BE49-F238E27FC236}">
              <a16:creationId xmlns:a16="http://schemas.microsoft.com/office/drawing/2014/main" id="{00000000-0008-0000-0100-0000AD000000}"/>
            </a:ext>
          </a:extLst>
        </xdr:cNvPr>
        <xdr:cNvSpPr txBox="1"/>
      </xdr:nvSpPr>
      <xdr:spPr>
        <a:xfrm>
          <a:off x="762000" y="42232609"/>
          <a:ext cx="381000" cy="7346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kumimoji="1" lang="ja-JP" altLang="en-US" sz="1100">
              <a:latin typeface="ＭＳ ゴシック" panose="020B0609070205080204" pitchFamily="49" charset="-128"/>
              <a:ea typeface="ＭＳ ゴシック" panose="020B0609070205080204" pitchFamily="49" charset="-128"/>
            </a:rPr>
            <a:t>１</a:t>
          </a:r>
        </a:p>
      </xdr:txBody>
    </xdr:sp>
    <xdr:clientData/>
  </xdr:twoCellAnchor>
  <xdr:twoCellAnchor>
    <xdr:from>
      <xdr:col>10</xdr:col>
      <xdr:colOff>32140</xdr:colOff>
      <xdr:row>302</xdr:row>
      <xdr:rowOff>10886</xdr:rowOff>
    </xdr:from>
    <xdr:to>
      <xdr:col>14</xdr:col>
      <xdr:colOff>26696</xdr:colOff>
      <xdr:row>303</xdr:row>
      <xdr:rowOff>1</xdr:rowOff>
    </xdr:to>
    <xdr:sp macro="" textlink="">
      <xdr:nvSpPr>
        <xdr:cNvPr id="174" name="テキスト ボックス 173">
          <a:extLst>
            <a:ext uri="{FF2B5EF4-FFF2-40B4-BE49-F238E27FC236}">
              <a16:creationId xmlns:a16="http://schemas.microsoft.com/office/drawing/2014/main" id="{00000000-0008-0000-0100-0000AE000000}"/>
            </a:ext>
          </a:extLst>
        </xdr:cNvPr>
        <xdr:cNvSpPr txBox="1"/>
      </xdr:nvSpPr>
      <xdr:spPr>
        <a:xfrm>
          <a:off x="764832" y="40411540"/>
          <a:ext cx="287633" cy="1576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a:t>
          </a:r>
          <a:endParaRPr kumimoji="1" lang="ja-JP" altLang="en-US" sz="800">
            <a:latin typeface="ＭＳ ゴシック" panose="020B0609070205080204" pitchFamily="49" charset="-128"/>
            <a:ea typeface="ＭＳ ゴシック" panose="020B0609070205080204" pitchFamily="49" charset="-128"/>
          </a:endParaRPr>
        </a:p>
      </xdr:txBody>
    </xdr:sp>
    <xdr:clientData/>
  </xdr:twoCellAnchor>
  <xdr:twoCellAnchor>
    <xdr:from>
      <xdr:col>73</xdr:col>
      <xdr:colOff>29874</xdr:colOff>
      <xdr:row>305</xdr:row>
      <xdr:rowOff>12294</xdr:rowOff>
    </xdr:from>
    <xdr:to>
      <xdr:col>77</xdr:col>
      <xdr:colOff>23875</xdr:colOff>
      <xdr:row>306</xdr:row>
      <xdr:rowOff>122</xdr:rowOff>
    </xdr:to>
    <xdr:sp macro="" textlink="">
      <xdr:nvSpPr>
        <xdr:cNvPr id="177" name="テキスト ボックス 176">
          <a:extLst>
            <a:ext uri="{FF2B5EF4-FFF2-40B4-BE49-F238E27FC236}">
              <a16:creationId xmlns:a16="http://schemas.microsoft.com/office/drawing/2014/main" id="{00000000-0008-0000-0100-0000B1000000}"/>
            </a:ext>
          </a:extLst>
        </xdr:cNvPr>
        <xdr:cNvSpPr txBox="1"/>
      </xdr:nvSpPr>
      <xdr:spPr>
        <a:xfrm>
          <a:off x="5378528" y="18908429"/>
          <a:ext cx="287078" cy="1563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16.</a:t>
          </a:r>
          <a:endParaRPr kumimoji="1" lang="ja-JP" altLang="en-US" sz="800">
            <a:latin typeface="ＭＳ ゴシック" panose="020B0609070205080204" pitchFamily="49" charset="-128"/>
            <a:ea typeface="ＭＳ ゴシック" panose="020B0609070205080204" pitchFamily="49" charset="-128"/>
          </a:endParaRPr>
        </a:p>
      </xdr:txBody>
    </xdr:sp>
    <xdr:clientData/>
  </xdr:twoCellAnchor>
  <xdr:twoCellAnchor>
    <xdr:from>
      <xdr:col>31</xdr:col>
      <xdr:colOff>27348</xdr:colOff>
      <xdr:row>302</xdr:row>
      <xdr:rowOff>12172</xdr:rowOff>
    </xdr:from>
    <xdr:to>
      <xdr:col>35</xdr:col>
      <xdr:colOff>21347</xdr:colOff>
      <xdr:row>303</xdr:row>
      <xdr:rowOff>1</xdr:rowOff>
    </xdr:to>
    <xdr:sp macro="" textlink="">
      <xdr:nvSpPr>
        <xdr:cNvPr id="179" name="テキスト ボックス 178">
          <a:extLst>
            <a:ext uri="{FF2B5EF4-FFF2-40B4-BE49-F238E27FC236}">
              <a16:creationId xmlns:a16="http://schemas.microsoft.com/office/drawing/2014/main" id="{00000000-0008-0000-0100-0000B3000000}"/>
            </a:ext>
          </a:extLst>
        </xdr:cNvPr>
        <xdr:cNvSpPr txBox="1"/>
      </xdr:nvSpPr>
      <xdr:spPr>
        <a:xfrm>
          <a:off x="2298694" y="40412826"/>
          <a:ext cx="287076" cy="1563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2.</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52</xdr:col>
      <xdr:colOff>25102</xdr:colOff>
      <xdr:row>303</xdr:row>
      <xdr:rowOff>10586</xdr:rowOff>
    </xdr:from>
    <xdr:to>
      <xdr:col>56</xdr:col>
      <xdr:colOff>19102</xdr:colOff>
      <xdr:row>304</xdr:row>
      <xdr:rowOff>4067</xdr:rowOff>
    </xdr:to>
    <xdr:sp macro="" textlink="">
      <xdr:nvSpPr>
        <xdr:cNvPr id="180" name="テキスト ボックス 179">
          <a:extLst>
            <a:ext uri="{FF2B5EF4-FFF2-40B4-BE49-F238E27FC236}">
              <a16:creationId xmlns:a16="http://schemas.microsoft.com/office/drawing/2014/main" id="{00000000-0008-0000-0100-0000B4000000}"/>
            </a:ext>
          </a:extLst>
        </xdr:cNvPr>
        <xdr:cNvSpPr txBox="1"/>
      </xdr:nvSpPr>
      <xdr:spPr>
        <a:xfrm>
          <a:off x="3835102" y="40579759"/>
          <a:ext cx="287077" cy="16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7.</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73</xdr:col>
      <xdr:colOff>29874</xdr:colOff>
      <xdr:row>304</xdr:row>
      <xdr:rowOff>15908</xdr:rowOff>
    </xdr:from>
    <xdr:to>
      <xdr:col>77</xdr:col>
      <xdr:colOff>23875</xdr:colOff>
      <xdr:row>305</xdr:row>
      <xdr:rowOff>3737</xdr:rowOff>
    </xdr:to>
    <xdr:sp macro="" textlink="">
      <xdr:nvSpPr>
        <xdr:cNvPr id="181" name="テキスト ボックス 180">
          <a:extLst>
            <a:ext uri="{FF2B5EF4-FFF2-40B4-BE49-F238E27FC236}">
              <a16:creationId xmlns:a16="http://schemas.microsoft.com/office/drawing/2014/main" id="{00000000-0008-0000-0100-0000B5000000}"/>
            </a:ext>
          </a:extLst>
        </xdr:cNvPr>
        <xdr:cNvSpPr txBox="1"/>
      </xdr:nvSpPr>
      <xdr:spPr>
        <a:xfrm>
          <a:off x="5378528" y="18743523"/>
          <a:ext cx="287078" cy="156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12.</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10</xdr:col>
      <xdr:colOff>32697</xdr:colOff>
      <xdr:row>306</xdr:row>
      <xdr:rowOff>16235</xdr:rowOff>
    </xdr:from>
    <xdr:to>
      <xdr:col>14</xdr:col>
      <xdr:colOff>26696</xdr:colOff>
      <xdr:row>307</xdr:row>
      <xdr:rowOff>5594</xdr:rowOff>
    </xdr:to>
    <xdr:sp macro="" textlink="">
      <xdr:nvSpPr>
        <xdr:cNvPr id="182" name="テキスト ボックス 181">
          <a:extLst>
            <a:ext uri="{FF2B5EF4-FFF2-40B4-BE49-F238E27FC236}">
              <a16:creationId xmlns:a16="http://schemas.microsoft.com/office/drawing/2014/main" id="{00000000-0008-0000-0100-0000B6000000}"/>
            </a:ext>
          </a:extLst>
        </xdr:cNvPr>
        <xdr:cNvSpPr txBox="1"/>
      </xdr:nvSpPr>
      <xdr:spPr>
        <a:xfrm>
          <a:off x="765389" y="19080889"/>
          <a:ext cx="287076" cy="1578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17.</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52</xdr:col>
      <xdr:colOff>25102</xdr:colOff>
      <xdr:row>302</xdr:row>
      <xdr:rowOff>12172</xdr:rowOff>
    </xdr:from>
    <xdr:to>
      <xdr:col>56</xdr:col>
      <xdr:colOff>19102</xdr:colOff>
      <xdr:row>303</xdr:row>
      <xdr:rowOff>1</xdr:rowOff>
    </xdr:to>
    <xdr:sp macro="" textlink="">
      <xdr:nvSpPr>
        <xdr:cNvPr id="183" name="テキスト ボックス 182">
          <a:extLst>
            <a:ext uri="{FF2B5EF4-FFF2-40B4-BE49-F238E27FC236}">
              <a16:creationId xmlns:a16="http://schemas.microsoft.com/office/drawing/2014/main" id="{00000000-0008-0000-0100-0000B7000000}"/>
            </a:ext>
          </a:extLst>
        </xdr:cNvPr>
        <xdr:cNvSpPr txBox="1"/>
      </xdr:nvSpPr>
      <xdr:spPr>
        <a:xfrm>
          <a:off x="3835102" y="40412826"/>
          <a:ext cx="287077" cy="1563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3.</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73</xdr:col>
      <xdr:colOff>29874</xdr:colOff>
      <xdr:row>303</xdr:row>
      <xdr:rowOff>16334</xdr:rowOff>
    </xdr:from>
    <xdr:to>
      <xdr:col>77</xdr:col>
      <xdr:colOff>23875</xdr:colOff>
      <xdr:row>304</xdr:row>
      <xdr:rowOff>4162</xdr:rowOff>
    </xdr:to>
    <xdr:sp macro="" textlink="">
      <xdr:nvSpPr>
        <xdr:cNvPr id="184" name="テキスト ボックス 183">
          <a:extLst>
            <a:ext uri="{FF2B5EF4-FFF2-40B4-BE49-F238E27FC236}">
              <a16:creationId xmlns:a16="http://schemas.microsoft.com/office/drawing/2014/main" id="{00000000-0008-0000-0100-0000B8000000}"/>
            </a:ext>
          </a:extLst>
        </xdr:cNvPr>
        <xdr:cNvSpPr txBox="1"/>
      </xdr:nvSpPr>
      <xdr:spPr>
        <a:xfrm>
          <a:off x="5378528" y="40585507"/>
          <a:ext cx="287078" cy="1563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8.</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10</xdr:col>
      <xdr:colOff>32697</xdr:colOff>
      <xdr:row>305</xdr:row>
      <xdr:rowOff>11338</xdr:rowOff>
    </xdr:from>
    <xdr:to>
      <xdr:col>14</xdr:col>
      <xdr:colOff>26696</xdr:colOff>
      <xdr:row>306</xdr:row>
      <xdr:rowOff>697</xdr:rowOff>
    </xdr:to>
    <xdr:sp macro="" textlink="">
      <xdr:nvSpPr>
        <xdr:cNvPr id="185" name="テキスト ボックス 184">
          <a:extLst>
            <a:ext uri="{FF2B5EF4-FFF2-40B4-BE49-F238E27FC236}">
              <a16:creationId xmlns:a16="http://schemas.microsoft.com/office/drawing/2014/main" id="{00000000-0008-0000-0100-0000B9000000}"/>
            </a:ext>
          </a:extLst>
        </xdr:cNvPr>
        <xdr:cNvSpPr txBox="1"/>
      </xdr:nvSpPr>
      <xdr:spPr>
        <a:xfrm>
          <a:off x="765389" y="18907473"/>
          <a:ext cx="287076" cy="1578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13.</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31</xdr:col>
      <xdr:colOff>27348</xdr:colOff>
      <xdr:row>306</xdr:row>
      <xdr:rowOff>15335</xdr:rowOff>
    </xdr:from>
    <xdr:to>
      <xdr:col>35</xdr:col>
      <xdr:colOff>21347</xdr:colOff>
      <xdr:row>307</xdr:row>
      <xdr:rowOff>3164</xdr:rowOff>
    </xdr:to>
    <xdr:sp macro="" textlink="">
      <xdr:nvSpPr>
        <xdr:cNvPr id="186" name="テキスト ボックス 185">
          <a:extLst>
            <a:ext uri="{FF2B5EF4-FFF2-40B4-BE49-F238E27FC236}">
              <a16:creationId xmlns:a16="http://schemas.microsoft.com/office/drawing/2014/main" id="{00000000-0008-0000-0100-0000BA000000}"/>
            </a:ext>
          </a:extLst>
        </xdr:cNvPr>
        <xdr:cNvSpPr txBox="1"/>
      </xdr:nvSpPr>
      <xdr:spPr>
        <a:xfrm>
          <a:off x="2298694" y="19079989"/>
          <a:ext cx="287076" cy="1563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18.</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73</xdr:col>
      <xdr:colOff>29874</xdr:colOff>
      <xdr:row>302</xdr:row>
      <xdr:rowOff>12172</xdr:rowOff>
    </xdr:from>
    <xdr:to>
      <xdr:col>77</xdr:col>
      <xdr:colOff>23875</xdr:colOff>
      <xdr:row>303</xdr:row>
      <xdr:rowOff>1</xdr:rowOff>
    </xdr:to>
    <xdr:sp macro="" textlink="">
      <xdr:nvSpPr>
        <xdr:cNvPr id="187" name="テキスト ボックス 186">
          <a:extLst>
            <a:ext uri="{FF2B5EF4-FFF2-40B4-BE49-F238E27FC236}">
              <a16:creationId xmlns:a16="http://schemas.microsoft.com/office/drawing/2014/main" id="{00000000-0008-0000-0100-0000BB000000}"/>
            </a:ext>
          </a:extLst>
        </xdr:cNvPr>
        <xdr:cNvSpPr txBox="1"/>
      </xdr:nvSpPr>
      <xdr:spPr>
        <a:xfrm>
          <a:off x="5378528" y="40412826"/>
          <a:ext cx="287078" cy="1563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4.</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10</xdr:col>
      <xdr:colOff>32697</xdr:colOff>
      <xdr:row>304</xdr:row>
      <xdr:rowOff>15908</xdr:rowOff>
    </xdr:from>
    <xdr:to>
      <xdr:col>14</xdr:col>
      <xdr:colOff>26696</xdr:colOff>
      <xdr:row>305</xdr:row>
      <xdr:rowOff>3737</xdr:rowOff>
    </xdr:to>
    <xdr:sp macro="" textlink="">
      <xdr:nvSpPr>
        <xdr:cNvPr id="188" name="テキスト ボックス 187">
          <a:extLst>
            <a:ext uri="{FF2B5EF4-FFF2-40B4-BE49-F238E27FC236}">
              <a16:creationId xmlns:a16="http://schemas.microsoft.com/office/drawing/2014/main" id="{00000000-0008-0000-0100-0000BC000000}"/>
            </a:ext>
          </a:extLst>
        </xdr:cNvPr>
        <xdr:cNvSpPr txBox="1"/>
      </xdr:nvSpPr>
      <xdr:spPr>
        <a:xfrm>
          <a:off x="765389" y="18743523"/>
          <a:ext cx="287076" cy="156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9.</a:t>
          </a:r>
          <a:endParaRPr kumimoji="1" lang="ja-JP" altLang="en-US" sz="800">
            <a:latin typeface="ＭＳ ゴシック" panose="020B0609070205080204" pitchFamily="49" charset="-128"/>
            <a:ea typeface="ＭＳ ゴシック" panose="020B0609070205080204" pitchFamily="49" charset="-128"/>
          </a:endParaRPr>
        </a:p>
      </xdr:txBody>
    </xdr:sp>
    <xdr:clientData/>
  </xdr:twoCellAnchor>
  <xdr:twoCellAnchor>
    <xdr:from>
      <xdr:col>31</xdr:col>
      <xdr:colOff>27348</xdr:colOff>
      <xdr:row>305</xdr:row>
      <xdr:rowOff>17676</xdr:rowOff>
    </xdr:from>
    <xdr:to>
      <xdr:col>35</xdr:col>
      <xdr:colOff>21347</xdr:colOff>
      <xdr:row>306</xdr:row>
      <xdr:rowOff>5504</xdr:rowOff>
    </xdr:to>
    <xdr:sp macro="" textlink="">
      <xdr:nvSpPr>
        <xdr:cNvPr id="189" name="テキスト ボックス 188">
          <a:extLst>
            <a:ext uri="{FF2B5EF4-FFF2-40B4-BE49-F238E27FC236}">
              <a16:creationId xmlns:a16="http://schemas.microsoft.com/office/drawing/2014/main" id="{00000000-0008-0000-0100-0000BD000000}"/>
            </a:ext>
          </a:extLst>
        </xdr:cNvPr>
        <xdr:cNvSpPr txBox="1"/>
      </xdr:nvSpPr>
      <xdr:spPr>
        <a:xfrm>
          <a:off x="2298694" y="18913811"/>
          <a:ext cx="287076" cy="1563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14.</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52</xdr:col>
      <xdr:colOff>25102</xdr:colOff>
      <xdr:row>306</xdr:row>
      <xdr:rowOff>17584</xdr:rowOff>
    </xdr:from>
    <xdr:to>
      <xdr:col>56</xdr:col>
      <xdr:colOff>19102</xdr:colOff>
      <xdr:row>307</xdr:row>
      <xdr:rowOff>5413</xdr:rowOff>
    </xdr:to>
    <xdr:sp macro="" textlink="">
      <xdr:nvSpPr>
        <xdr:cNvPr id="190" name="テキスト ボックス 189">
          <a:extLst>
            <a:ext uri="{FF2B5EF4-FFF2-40B4-BE49-F238E27FC236}">
              <a16:creationId xmlns:a16="http://schemas.microsoft.com/office/drawing/2014/main" id="{00000000-0008-0000-0100-0000BE000000}"/>
            </a:ext>
          </a:extLst>
        </xdr:cNvPr>
        <xdr:cNvSpPr txBox="1"/>
      </xdr:nvSpPr>
      <xdr:spPr>
        <a:xfrm>
          <a:off x="3835102" y="19082238"/>
          <a:ext cx="287077" cy="1563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19.</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10</xdr:col>
      <xdr:colOff>32697</xdr:colOff>
      <xdr:row>303</xdr:row>
      <xdr:rowOff>11267</xdr:rowOff>
    </xdr:from>
    <xdr:to>
      <xdr:col>14</xdr:col>
      <xdr:colOff>26696</xdr:colOff>
      <xdr:row>304</xdr:row>
      <xdr:rowOff>626</xdr:rowOff>
    </xdr:to>
    <xdr:sp macro="" textlink="">
      <xdr:nvSpPr>
        <xdr:cNvPr id="191" name="テキスト ボックス 190">
          <a:extLst>
            <a:ext uri="{FF2B5EF4-FFF2-40B4-BE49-F238E27FC236}">
              <a16:creationId xmlns:a16="http://schemas.microsoft.com/office/drawing/2014/main" id="{00000000-0008-0000-0100-0000BF000000}"/>
            </a:ext>
          </a:extLst>
        </xdr:cNvPr>
        <xdr:cNvSpPr txBox="1"/>
      </xdr:nvSpPr>
      <xdr:spPr>
        <a:xfrm>
          <a:off x="765389" y="18570363"/>
          <a:ext cx="287076" cy="1578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5.</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31</xdr:col>
      <xdr:colOff>27348</xdr:colOff>
      <xdr:row>304</xdr:row>
      <xdr:rowOff>15908</xdr:rowOff>
    </xdr:from>
    <xdr:to>
      <xdr:col>35</xdr:col>
      <xdr:colOff>21347</xdr:colOff>
      <xdr:row>305</xdr:row>
      <xdr:rowOff>3737</xdr:rowOff>
    </xdr:to>
    <xdr:sp macro="" textlink="">
      <xdr:nvSpPr>
        <xdr:cNvPr id="192" name="テキスト ボックス 191">
          <a:extLst>
            <a:ext uri="{FF2B5EF4-FFF2-40B4-BE49-F238E27FC236}">
              <a16:creationId xmlns:a16="http://schemas.microsoft.com/office/drawing/2014/main" id="{00000000-0008-0000-0100-0000C0000000}"/>
            </a:ext>
          </a:extLst>
        </xdr:cNvPr>
        <xdr:cNvSpPr txBox="1"/>
      </xdr:nvSpPr>
      <xdr:spPr>
        <a:xfrm>
          <a:off x="2298694" y="18743523"/>
          <a:ext cx="287076" cy="156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10.</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52</xdr:col>
      <xdr:colOff>25102</xdr:colOff>
      <xdr:row>305</xdr:row>
      <xdr:rowOff>5324</xdr:rowOff>
    </xdr:from>
    <xdr:to>
      <xdr:col>56</xdr:col>
      <xdr:colOff>19102</xdr:colOff>
      <xdr:row>305</xdr:row>
      <xdr:rowOff>167324</xdr:rowOff>
    </xdr:to>
    <xdr:sp macro="" textlink="">
      <xdr:nvSpPr>
        <xdr:cNvPr id="193" name="テキスト ボックス 192">
          <a:extLst>
            <a:ext uri="{FF2B5EF4-FFF2-40B4-BE49-F238E27FC236}">
              <a16:creationId xmlns:a16="http://schemas.microsoft.com/office/drawing/2014/main" id="{00000000-0008-0000-0100-0000C1000000}"/>
            </a:ext>
          </a:extLst>
        </xdr:cNvPr>
        <xdr:cNvSpPr txBox="1"/>
      </xdr:nvSpPr>
      <xdr:spPr>
        <a:xfrm flipH="1">
          <a:off x="3835102" y="18901459"/>
          <a:ext cx="287077" cy="16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15.</a:t>
          </a:r>
          <a:endParaRPr kumimoji="1" lang="ja-JP" altLang="en-US" sz="1000">
            <a:latin typeface="ＭＳ ゴシック" panose="020B0609070205080204" pitchFamily="49" charset="-128"/>
            <a:ea typeface="ＭＳ ゴシック" panose="020B0609070205080204" pitchFamily="49" charset="-128"/>
          </a:endParaRPr>
        </a:p>
      </xdr:txBody>
    </xdr:sp>
    <xdr:clientData/>
  </xdr:twoCellAnchor>
  <xdr:twoCellAnchor>
    <xdr:from>
      <xdr:col>52</xdr:col>
      <xdr:colOff>25102</xdr:colOff>
      <xdr:row>304</xdr:row>
      <xdr:rowOff>14377</xdr:rowOff>
    </xdr:from>
    <xdr:to>
      <xdr:col>56</xdr:col>
      <xdr:colOff>19102</xdr:colOff>
      <xdr:row>305</xdr:row>
      <xdr:rowOff>3737</xdr:rowOff>
    </xdr:to>
    <xdr:sp macro="" textlink="">
      <xdr:nvSpPr>
        <xdr:cNvPr id="200" name="テキスト ボックス 199">
          <a:extLst>
            <a:ext uri="{FF2B5EF4-FFF2-40B4-BE49-F238E27FC236}">
              <a16:creationId xmlns:a16="http://schemas.microsoft.com/office/drawing/2014/main" id="{00000000-0008-0000-0100-0000C8000000}"/>
            </a:ext>
          </a:extLst>
        </xdr:cNvPr>
        <xdr:cNvSpPr txBox="1"/>
      </xdr:nvSpPr>
      <xdr:spPr>
        <a:xfrm>
          <a:off x="3835102" y="18741992"/>
          <a:ext cx="287077" cy="1578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11.</a:t>
          </a:r>
          <a:endParaRPr kumimoji="1" lang="ja-JP" altLang="en-US" sz="800">
            <a:latin typeface="ＭＳ ゴシック" panose="020B0609070205080204" pitchFamily="49" charset="-128"/>
            <a:ea typeface="ＭＳ ゴシック" panose="020B0609070205080204" pitchFamily="49" charset="-128"/>
          </a:endParaRPr>
        </a:p>
      </xdr:txBody>
    </xdr:sp>
    <xdr:clientData/>
  </xdr:twoCellAnchor>
  <xdr:twoCellAnchor>
    <xdr:from>
      <xdr:col>31</xdr:col>
      <xdr:colOff>27348</xdr:colOff>
      <xdr:row>303</xdr:row>
      <xdr:rowOff>9350</xdr:rowOff>
    </xdr:from>
    <xdr:to>
      <xdr:col>35</xdr:col>
      <xdr:colOff>21347</xdr:colOff>
      <xdr:row>304</xdr:row>
      <xdr:rowOff>2831</xdr:rowOff>
    </xdr:to>
    <xdr:sp macro="" textlink="">
      <xdr:nvSpPr>
        <xdr:cNvPr id="201" name="テキスト ボックス 200">
          <a:extLst>
            <a:ext uri="{FF2B5EF4-FFF2-40B4-BE49-F238E27FC236}">
              <a16:creationId xmlns:a16="http://schemas.microsoft.com/office/drawing/2014/main" id="{00000000-0008-0000-0100-0000C9000000}"/>
            </a:ext>
          </a:extLst>
        </xdr:cNvPr>
        <xdr:cNvSpPr txBox="1"/>
      </xdr:nvSpPr>
      <xdr:spPr>
        <a:xfrm>
          <a:off x="2298694" y="40578523"/>
          <a:ext cx="287076" cy="16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r>
            <a:rPr kumimoji="1" lang="en-US" altLang="ja-JP" sz="800">
              <a:latin typeface="ＭＳ ゴシック" panose="020B0609070205080204" pitchFamily="49" charset="-128"/>
              <a:ea typeface="ＭＳ ゴシック" panose="020B0609070205080204" pitchFamily="49" charset="-128"/>
            </a:rPr>
            <a:t>6.</a:t>
          </a:r>
          <a:endParaRPr kumimoji="1" lang="ja-JP" altLang="en-US" sz="800">
            <a:latin typeface="ＭＳ ゴシック" panose="020B0609070205080204" pitchFamily="49" charset="-128"/>
            <a:ea typeface="ＭＳ ゴシック" panose="020B0609070205080204" pitchFamily="49" charset="-128"/>
          </a:endParaRPr>
        </a:p>
      </xdr:txBody>
    </xdr:sp>
    <xdr:clientData/>
  </xdr:twoCellAnchor>
  <xdr:twoCellAnchor>
    <xdr:from>
      <xdr:col>27</xdr:col>
      <xdr:colOff>0</xdr:colOff>
      <xdr:row>308</xdr:row>
      <xdr:rowOff>8284</xdr:rowOff>
    </xdr:from>
    <xdr:to>
      <xdr:col>32</xdr:col>
      <xdr:colOff>9525</xdr:colOff>
      <xdr:row>309</xdr:row>
      <xdr:rowOff>0</xdr:rowOff>
    </xdr:to>
    <xdr:sp macro="" textlink="">
      <xdr:nvSpPr>
        <xdr:cNvPr id="202" name="テキスト ボックス 201">
          <a:extLst>
            <a:ext uri="{FF2B5EF4-FFF2-40B4-BE49-F238E27FC236}">
              <a16:creationId xmlns:a16="http://schemas.microsoft.com/office/drawing/2014/main" id="{00000000-0008-0000-0100-0000CA000000}"/>
            </a:ext>
          </a:extLst>
        </xdr:cNvPr>
        <xdr:cNvSpPr txBox="1"/>
      </xdr:nvSpPr>
      <xdr:spPr>
        <a:xfrm>
          <a:off x="2057400" y="42232609"/>
          <a:ext cx="390525" cy="7346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kumimoji="1" lang="ja-JP" altLang="en-US" sz="1100">
              <a:latin typeface="ＭＳ ゴシック" panose="020B0609070205080204" pitchFamily="49" charset="-128"/>
              <a:ea typeface="ＭＳ ゴシック" panose="020B0609070205080204" pitchFamily="49" charset="-128"/>
            </a:rPr>
            <a:t>２</a:t>
          </a:r>
        </a:p>
      </xdr:txBody>
    </xdr:sp>
    <xdr:clientData/>
  </xdr:twoCellAnchor>
  <xdr:twoCellAnchor>
    <xdr:from>
      <xdr:col>43</xdr:col>
      <xdr:colOff>66675</xdr:colOff>
      <xdr:row>307</xdr:row>
      <xdr:rowOff>170209</xdr:rowOff>
    </xdr:from>
    <xdr:to>
      <xdr:col>49</xdr:col>
      <xdr:colOff>19050</xdr:colOff>
      <xdr:row>308</xdr:row>
      <xdr:rowOff>733425</xdr:rowOff>
    </xdr:to>
    <xdr:sp macro="" textlink="">
      <xdr:nvSpPr>
        <xdr:cNvPr id="203" name="テキスト ボックス 202">
          <a:extLst>
            <a:ext uri="{FF2B5EF4-FFF2-40B4-BE49-F238E27FC236}">
              <a16:creationId xmlns:a16="http://schemas.microsoft.com/office/drawing/2014/main" id="{00000000-0008-0000-0100-0000CB000000}"/>
            </a:ext>
          </a:extLst>
        </xdr:cNvPr>
        <xdr:cNvSpPr txBox="1"/>
      </xdr:nvSpPr>
      <xdr:spPr>
        <a:xfrm>
          <a:off x="3343275" y="42223084"/>
          <a:ext cx="409575" cy="7346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kumimoji="1" lang="ja-JP" altLang="en-US" sz="1100">
              <a:latin typeface="ＭＳ ゴシック" panose="020B0609070205080204" pitchFamily="49" charset="-128"/>
              <a:ea typeface="ＭＳ ゴシック" panose="020B0609070205080204" pitchFamily="49" charset="-128"/>
            </a:rPr>
            <a:t>３</a:t>
          </a:r>
        </a:p>
      </xdr:txBody>
    </xdr:sp>
    <xdr:clientData/>
  </xdr:twoCellAnchor>
  <xdr:twoCellAnchor>
    <xdr:from>
      <xdr:col>61</xdr:col>
      <xdr:colOff>0</xdr:colOff>
      <xdr:row>308</xdr:row>
      <xdr:rowOff>8284</xdr:rowOff>
    </xdr:from>
    <xdr:to>
      <xdr:col>66</xdr:col>
      <xdr:colOff>0</xdr:colOff>
      <xdr:row>309</xdr:row>
      <xdr:rowOff>0</xdr:rowOff>
    </xdr:to>
    <xdr:sp macro="" textlink="">
      <xdr:nvSpPr>
        <xdr:cNvPr id="204" name="テキスト ボックス 203">
          <a:extLst>
            <a:ext uri="{FF2B5EF4-FFF2-40B4-BE49-F238E27FC236}">
              <a16:creationId xmlns:a16="http://schemas.microsoft.com/office/drawing/2014/main" id="{00000000-0008-0000-0100-0000CC000000}"/>
            </a:ext>
          </a:extLst>
        </xdr:cNvPr>
        <xdr:cNvSpPr txBox="1"/>
      </xdr:nvSpPr>
      <xdr:spPr>
        <a:xfrm>
          <a:off x="4648200" y="42232609"/>
          <a:ext cx="381000" cy="7346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kumimoji="1" lang="ja-JP" altLang="en-US" sz="1100">
              <a:latin typeface="ＭＳ ゴシック" panose="020B0609070205080204" pitchFamily="49" charset="-128"/>
              <a:ea typeface="ＭＳ ゴシック" panose="020B0609070205080204" pitchFamily="49" charset="-128"/>
            </a:rPr>
            <a:t>５</a:t>
          </a:r>
        </a:p>
      </xdr:txBody>
    </xdr:sp>
    <xdr:clientData/>
  </xdr:twoCellAnchor>
  <xdr:twoCellAnchor>
    <xdr:from>
      <xdr:col>7</xdr:col>
      <xdr:colOff>28573</xdr:colOff>
      <xdr:row>336</xdr:row>
      <xdr:rowOff>19050</xdr:rowOff>
    </xdr:from>
    <xdr:to>
      <xdr:col>89</xdr:col>
      <xdr:colOff>28575</xdr:colOff>
      <xdr:row>367</xdr:row>
      <xdr:rowOff>114299</xdr:rowOff>
    </xdr:to>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561973" y="46567725"/>
          <a:ext cx="6248402" cy="104393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t"/>
        <a:lstStyle/>
        <a:p>
          <a:r>
            <a:rPr lang="ja-JP" altLang="en-US" sz="757">
              <a:solidFill>
                <a:schemeClr val="dk1"/>
              </a:solidFill>
              <a:effectLst/>
              <a:latin typeface="ＭＳ 明朝" panose="02020609040205080304" pitchFamily="17" charset="-128"/>
              <a:ea typeface="ＭＳ 明朝" panose="02020609040205080304" pitchFamily="17" charset="-128"/>
              <a:cs typeface="+mn-cs"/>
            </a:rPr>
            <a:t>　</a:t>
          </a:r>
          <a:r>
            <a:rPr lang="ja-JP" altLang="ja-JP" sz="757">
              <a:solidFill>
                <a:schemeClr val="dk1"/>
              </a:solidFill>
              <a:effectLst/>
              <a:latin typeface="ＭＳ 明朝" panose="02020609040205080304" pitchFamily="17" charset="-128"/>
              <a:ea typeface="ＭＳ 明朝" panose="02020609040205080304" pitchFamily="17" charset="-128"/>
              <a:cs typeface="+mn-cs"/>
            </a:rPr>
            <a:t>「国民年金保険料クレジットカード納付（変更）申出書」による国民年金保険料のクレジットカード納付は、被保険者からお申し込みいただいた内容を登録し、国民年金保険料を継続的にクレジットカードで納付するものです。金融機関等の窓口でクレジットカードを直接ご提示・お支払いいただく方法ではありません。</a:t>
          </a:r>
        </a:p>
        <a:p>
          <a:r>
            <a:rPr lang="ja-JP" altLang="ja-JP" sz="756">
              <a:solidFill>
                <a:schemeClr val="dk1"/>
              </a:solidFill>
              <a:effectLst/>
              <a:latin typeface="ＭＳ 明朝" panose="02020609040205080304" pitchFamily="17" charset="-128"/>
              <a:ea typeface="ＭＳ 明朝" panose="02020609040205080304" pitchFamily="17" charset="-128"/>
              <a:cs typeface="+mn-cs"/>
            </a:rPr>
            <a:t>　国民年金保険料につきましては、被保険者が指定されたクレジットカードをお取り扱いする指定代理納付者（以下「カード会社」という。）に請求させていただきます。</a:t>
          </a:r>
        </a:p>
        <a:p>
          <a:r>
            <a:rPr lang="ja-JP" altLang="ja-JP" sz="756">
              <a:solidFill>
                <a:schemeClr val="dk1"/>
              </a:solidFill>
              <a:effectLst/>
              <a:latin typeface="ＭＳ 明朝" panose="02020609040205080304" pitchFamily="17" charset="-128"/>
              <a:ea typeface="ＭＳ 明朝" panose="02020609040205080304" pitchFamily="17" charset="-128"/>
              <a:cs typeface="+mn-cs"/>
            </a:rPr>
            <a:t>　カード会社から国民年金保険料の立替納付が行われますと、被保険者の国に対する国民年金保険料の納付義務は無くなりますが、これに代わって、被保険者はカード会社に対し、国民年金保険料と同額の債務を負うこととなります。</a:t>
          </a:r>
        </a:p>
        <a:p>
          <a:r>
            <a:rPr lang="ja-JP" altLang="ja-JP" sz="756">
              <a:solidFill>
                <a:schemeClr val="dk1"/>
              </a:solidFill>
              <a:effectLst/>
              <a:latin typeface="ＭＳ 明朝" panose="02020609040205080304" pitchFamily="17" charset="-128"/>
              <a:ea typeface="ＭＳ 明朝" panose="02020609040205080304" pitchFamily="17" charset="-128"/>
              <a:cs typeface="+mn-cs"/>
            </a:rPr>
            <a:t>　これらのことに加え、次の各事項をご了承いただいたうえでお申し込みください。</a:t>
          </a:r>
        </a:p>
        <a:p>
          <a:pPr indent="0">
            <a:lnSpc>
              <a:spcPts val="1100"/>
            </a:lnSpc>
          </a:pPr>
          <a:r>
            <a:rPr lang="en-US" altLang="ja-JP" sz="750">
              <a:solidFill>
                <a:schemeClr val="dk1"/>
              </a:solidFill>
              <a:effectLst/>
              <a:latin typeface="ＭＳ 明朝" panose="02020609040205080304" pitchFamily="17" charset="-128"/>
              <a:ea typeface="ＭＳ 明朝" panose="02020609040205080304" pitchFamily="17" charset="-128"/>
              <a:cs typeface="+mn-cs"/>
            </a:rPr>
            <a:t> </a:t>
          </a:r>
        </a:p>
        <a:p>
          <a:pPr marL="216000" indent="-252000">
            <a:lnSpc>
              <a:spcPts val="1100"/>
            </a:lnSpc>
            <a:buSzPct val="99000"/>
            <a:buFont typeface="+mj-lt"/>
            <a:buAutoNum type="arabicPeriod"/>
          </a:pPr>
          <a:r>
            <a:rPr lang="ja-JP" altLang="en-US" sz="750">
              <a:solidFill>
                <a:schemeClr val="dk1"/>
              </a:solidFill>
              <a:effectLst/>
              <a:latin typeface="ＭＳ 明朝" panose="02020609040205080304" pitchFamily="17" charset="-128"/>
              <a:ea typeface="ＭＳ 明朝" panose="02020609040205080304" pitchFamily="17" charset="-128"/>
              <a:cs typeface="+mn-cs"/>
            </a:rPr>
            <a:t>申込</a:t>
          </a:r>
          <a:r>
            <a:rPr lang="ja-JP" altLang="ja-JP" sz="750">
              <a:solidFill>
                <a:schemeClr val="dk1"/>
              </a:solidFill>
              <a:effectLst/>
              <a:latin typeface="ＭＳ 明朝" panose="02020609040205080304" pitchFamily="17" charset="-128"/>
              <a:ea typeface="ＭＳ 明朝" panose="02020609040205080304" pitchFamily="17" charset="-128"/>
              <a:cs typeface="+mn-cs"/>
            </a:rPr>
            <a:t>手続きが完了したときは、「国民年金保険料クレジットカード納付開始（変更）通知書」を送付いたします。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a:pPr>
          <a:r>
            <a:rPr lang="ja-JP" altLang="ja-JP" sz="750">
              <a:solidFill>
                <a:schemeClr val="dk1"/>
              </a:solidFill>
              <a:effectLst/>
              <a:latin typeface="ＭＳ 明朝" panose="02020609040205080304" pitchFamily="17" charset="-128"/>
              <a:ea typeface="ＭＳ 明朝" panose="02020609040205080304" pitchFamily="17" charset="-128"/>
              <a:cs typeface="+mn-cs"/>
            </a:rPr>
            <a:t>クレジットカードの有効性が確認できないなどの理由で申込みを受け付けることができない場合は</a:t>
          </a:r>
          <a:r>
            <a:rPr lang="en-US" altLang="ja-JP"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「クレジットカード有効性確認結果のお知らせ」を送付いたします。この場合は、従来の納付方法を継続させていただきます。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a:pPr>
          <a:r>
            <a:rPr lang="ja-JP" altLang="en-US" sz="750">
              <a:solidFill>
                <a:schemeClr val="dk1"/>
              </a:solidFill>
              <a:effectLst/>
              <a:latin typeface="ＭＳ 明朝" panose="02020609040205080304" pitchFamily="17" charset="-128"/>
              <a:ea typeface="ＭＳ 明朝" panose="02020609040205080304" pitchFamily="17" charset="-128"/>
              <a:cs typeface="+mn-cs"/>
            </a:rPr>
            <a:t>初回</a:t>
          </a:r>
          <a:r>
            <a:rPr lang="ja-JP" altLang="ja-JP" sz="750">
              <a:solidFill>
                <a:schemeClr val="dk1"/>
              </a:solidFill>
              <a:effectLst/>
              <a:latin typeface="ＭＳ 明朝" panose="02020609040205080304" pitchFamily="17" charset="-128"/>
              <a:ea typeface="ＭＳ 明朝" panose="02020609040205080304" pitchFamily="17" charset="-128"/>
              <a:cs typeface="+mn-cs"/>
            </a:rPr>
            <a:t>申込み手続きに２カ月程度かかる場合がありますので、手続き完了前の国民年金保険料につきましては、従来の方法により納付していただきます。なお、</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現在口座振替を利用されている場合は、</a:t>
          </a:r>
          <a:r>
            <a:rPr lang="ja-JP" altLang="en-US" sz="750" u="wavy">
              <a:solidFill>
                <a:schemeClr val="dk1"/>
              </a:solidFill>
              <a:effectLst/>
              <a:latin typeface="ＭＳ ゴシック" panose="020B0609070205080204" pitchFamily="49" charset="-128"/>
              <a:ea typeface="ＭＳ ゴシック" panose="020B0609070205080204" pitchFamily="49" charset="-128"/>
              <a:cs typeface="+mn-cs"/>
            </a:rPr>
            <a:t>クレジットカードによる納付開始月分の前月分までを口座振替により</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納付していただ</a:t>
          </a:r>
          <a:r>
            <a:rPr lang="ja-JP" altLang="en-US" sz="750" u="wavy">
              <a:solidFill>
                <a:schemeClr val="dk1"/>
              </a:solidFill>
              <a:effectLst/>
              <a:latin typeface="ＭＳ ゴシック" panose="020B0609070205080204" pitchFamily="49" charset="-128"/>
              <a:ea typeface="ＭＳ ゴシック" panose="020B0609070205080204" pitchFamily="49" charset="-128"/>
              <a:cs typeface="+mn-cs"/>
            </a:rPr>
            <a:t>きま</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す。</a:t>
          </a:r>
          <a:endParaRPr lang="en-US" altLang="ja-JP" sz="750" u="wavy">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252000">
            <a:lnSpc>
              <a:spcPts val="1100"/>
            </a:lnSpc>
            <a:buSzPct val="99000"/>
            <a:buFont typeface="+mj-lt"/>
            <a:buAutoNum type="arabicPeriod"/>
          </a:pPr>
          <a:r>
            <a:rPr lang="ja-JP" altLang="en-US" sz="750" u="none">
              <a:solidFill>
                <a:schemeClr val="dk1"/>
              </a:solidFill>
              <a:effectLst/>
              <a:latin typeface="ＭＳ 明朝" panose="02020609040205080304" pitchFamily="17" charset="-128"/>
              <a:ea typeface="ＭＳ 明朝" panose="02020609040205080304" pitchFamily="17" charset="-128"/>
              <a:cs typeface="+mn-cs"/>
            </a:rPr>
            <a:t>ク</a:t>
          </a:r>
          <a:r>
            <a:rPr lang="ja-JP" altLang="ja-JP" sz="750">
              <a:solidFill>
                <a:schemeClr val="dk1"/>
              </a:solidFill>
              <a:effectLst/>
              <a:latin typeface="ＭＳ 明朝" panose="02020609040205080304" pitchFamily="17" charset="-128"/>
              <a:ea typeface="ＭＳ 明朝" panose="02020609040205080304" pitchFamily="17" charset="-128"/>
              <a:cs typeface="+mn-cs"/>
            </a:rPr>
            <a:t>レジットカード納付の支払い回数は、１回払いに限らせていただきます。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a:pPr>
          <a:r>
            <a:rPr lang="ja-JP" altLang="ja-JP" sz="750">
              <a:solidFill>
                <a:schemeClr val="dk1"/>
              </a:solidFill>
              <a:effectLst/>
              <a:latin typeface="ＭＳ 明朝" panose="02020609040205080304" pitchFamily="17" charset="-128"/>
              <a:ea typeface="ＭＳ 明朝" panose="02020609040205080304" pitchFamily="17" charset="-128"/>
              <a:cs typeface="+mn-cs"/>
            </a:rPr>
            <a:t>被保険者からの辞退の申し出がない限り、クレジットカード納付を継続させていただきます。なお、カード会社の規定による会員資格の喪失及び国民年金保険料の一部又は全額を納付することを要しないこととされた場合は辞退したものとみなし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a:pPr>
          <a:r>
            <a:rPr lang="ja-JP" altLang="ja-JP" sz="750">
              <a:solidFill>
                <a:schemeClr val="dk1"/>
              </a:solidFill>
              <a:effectLst/>
              <a:latin typeface="ＭＳ 明朝" panose="02020609040205080304" pitchFamily="17" charset="-128"/>
              <a:ea typeface="ＭＳ 明朝" panose="02020609040205080304" pitchFamily="17" charset="-128"/>
              <a:cs typeface="+mn-cs"/>
            </a:rPr>
            <a:t>クレジットカード納付では</a:t>
          </a:r>
          <a:r>
            <a:rPr lang="ja-JP" altLang="ja-JP" sz="760">
              <a:solidFill>
                <a:schemeClr val="dk1"/>
              </a:solidFill>
              <a:effectLst/>
              <a:latin typeface="ＭＳ 明朝" panose="02020609040205080304" pitchFamily="17" charset="-128"/>
              <a:ea typeface="ＭＳ 明朝" panose="02020609040205080304" pitchFamily="17" charset="-128"/>
              <a:cs typeface="+mn-cs"/>
            </a:rPr>
            <a:t>、</a:t>
          </a:r>
          <a:r>
            <a:rPr lang="ja-JP" altLang="ja-JP" sz="760" b="0" u="wavy">
              <a:solidFill>
                <a:schemeClr val="dk1"/>
              </a:solidFill>
              <a:effectLst/>
              <a:latin typeface="ＭＳ ゴシック" panose="020B0609070205080204" pitchFamily="49" charset="-128"/>
              <a:ea typeface="ＭＳ ゴシック" panose="020B0609070205080204" pitchFamily="49" charset="-128"/>
              <a:cs typeface="+mn-cs"/>
            </a:rPr>
            <a:t>口座振替に</a:t>
          </a:r>
          <a:r>
            <a:rPr lang="ja-JP" altLang="en-US" sz="760" b="0" u="wavy">
              <a:solidFill>
                <a:schemeClr val="dk1"/>
              </a:solidFill>
              <a:effectLst/>
              <a:latin typeface="ＭＳ ゴシック" panose="020B0609070205080204" pitchFamily="49" charset="-128"/>
              <a:ea typeface="ＭＳ ゴシック" panose="020B0609070205080204" pitchFamily="49" charset="-128"/>
              <a:cs typeface="+mn-cs"/>
            </a:rPr>
            <a:t>おけ</a:t>
          </a:r>
          <a:r>
            <a:rPr lang="ja-JP" altLang="ja-JP" sz="760" b="0" u="wavy">
              <a:solidFill>
                <a:schemeClr val="dk1"/>
              </a:solidFill>
              <a:effectLst/>
              <a:latin typeface="ＭＳ ゴシック" panose="020B0609070205080204" pitchFamily="49" charset="-128"/>
              <a:ea typeface="ＭＳ ゴシック" panose="020B0609070205080204" pitchFamily="49" charset="-128"/>
              <a:cs typeface="+mn-cs"/>
            </a:rPr>
            <a:t>る当月末振替（早割）は適用されません。また、クレジットカード納付による６カ月前納・１年前納・２年前納の割引額は</a:t>
          </a:r>
          <a:r>
            <a:rPr lang="en-US" altLang="ja-JP" sz="760" b="0" u="wavy">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760" b="0" u="wavy">
              <a:solidFill>
                <a:schemeClr val="dk1"/>
              </a:solidFill>
              <a:effectLst/>
              <a:latin typeface="ＭＳ ゴシック" panose="020B0609070205080204" pitchFamily="49" charset="-128"/>
              <a:ea typeface="ＭＳ ゴシック" panose="020B0609070205080204" pitchFamily="49" charset="-128"/>
              <a:cs typeface="+mn-cs"/>
            </a:rPr>
            <a:t>納付書で納めていただいた場合の割引額となります。（口座振替での前納による割引は適用されません。）</a:t>
          </a:r>
          <a:endParaRPr lang="en-US" altLang="ja-JP" sz="760" b="0" u="wavy">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252000">
            <a:lnSpc>
              <a:spcPts val="1100"/>
            </a:lnSpc>
            <a:buSzPct val="99000"/>
            <a:buFont typeface="+mj-lt"/>
            <a:buAutoNum type="arabicPeriod"/>
          </a:pPr>
          <a:r>
            <a:rPr lang="ja-JP" altLang="ja-JP" sz="750">
              <a:solidFill>
                <a:schemeClr val="dk1"/>
              </a:solidFill>
              <a:effectLst/>
              <a:latin typeface="ＭＳ 明朝" panose="02020609040205080304" pitchFamily="17" charset="-128"/>
              <a:ea typeface="ＭＳ 明朝" panose="02020609040205080304" pitchFamily="17" charset="-128"/>
              <a:cs typeface="+mn-cs"/>
            </a:rPr>
            <a:t>クレジットカード納付では、その都度領収証書その他領収した旨を通知する書面は発行いたしませんので、カード会社からの利用明細書等でご確認いただくことになります。なお、年に一度、社会保険料（国民年金保険料）控除証明書を発行いたし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a:pPr>
          <a:r>
            <a:rPr lang="ja-JP" altLang="ja-JP" sz="750">
              <a:solidFill>
                <a:schemeClr val="dk1"/>
              </a:solidFill>
              <a:effectLst/>
              <a:latin typeface="ＭＳ 明朝" panose="02020609040205080304" pitchFamily="17" charset="-128"/>
              <a:ea typeface="ＭＳ 明朝" panose="02020609040205080304" pitchFamily="17" charset="-128"/>
              <a:cs typeface="+mn-cs"/>
            </a:rPr>
            <a:t>カード会社は、該当月末（該当月末が非営業日の場合は翌月第１営業日）に立替納付を行い、立替納付した日が国民年金保険料の収納年月日になりますが、</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カード会社からの利用明細書等の利用日は、該当月初から数えて第８営業日</a:t>
          </a:r>
          <a:r>
            <a:rPr lang="en-US" altLang="ja-JP" sz="750" u="wavy">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前月末日が非営業日の場合第９営業日</a:t>
          </a:r>
          <a:r>
            <a:rPr lang="en-US" altLang="ja-JP" sz="750" u="wavy">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750" u="wavy" baseline="30000">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が記載されます。</a:t>
          </a:r>
          <a:endParaRPr lang="en-US" altLang="ja-JP" sz="750" u="wavy">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0">
            <a:lnSpc>
              <a:spcPts val="1100"/>
            </a:lnSpc>
            <a:buSzPct val="99000"/>
            <a:buFontTx/>
            <a:buNone/>
          </a:pPr>
          <a:r>
            <a:rPr lang="en-US" altLang="ja-JP" sz="750">
              <a:solidFill>
                <a:schemeClr val="dk1"/>
              </a:solidFill>
              <a:effectLst/>
              <a:latin typeface="ＭＳ ゴシック" panose="020B0609070205080204" pitchFamily="49" charset="-128"/>
              <a:ea typeface="ＭＳ ゴシック" panose="020B0609070205080204" pitchFamily="49" charset="-128"/>
              <a:cs typeface="+mn-cs"/>
            </a:rPr>
            <a:t>※</a:t>
          </a:r>
          <a:r>
            <a:rPr lang="ja-JP" altLang="en-US" sz="750">
              <a:solidFill>
                <a:schemeClr val="dk1"/>
              </a:solidFill>
              <a:effectLst/>
              <a:latin typeface="ＭＳ ゴシック" panose="020B0609070205080204" pitchFamily="49" charset="-128"/>
              <a:ea typeface="ＭＳ ゴシック" panose="020B0609070205080204" pitchFamily="49" charset="-128"/>
              <a:cs typeface="+mn-cs"/>
            </a:rPr>
            <a:t>該当日が月の１４日を超える場合においてはその月の１４日となります。</a:t>
          </a:r>
          <a:endParaRPr lang="en-US" altLang="ja-JP" sz="750">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252000">
            <a:lnSpc>
              <a:spcPts val="1100"/>
            </a:lnSpc>
            <a:buSzPct val="99000"/>
            <a:buFont typeface="+mj-lt"/>
            <a:buAutoNum type="arabicPeriod" startAt="9"/>
          </a:pPr>
          <a:r>
            <a:rPr lang="ja-JP" altLang="ja-JP" sz="750">
              <a:solidFill>
                <a:schemeClr val="dk1"/>
              </a:solidFill>
              <a:effectLst/>
              <a:latin typeface="ＭＳ 明朝" panose="02020609040205080304" pitchFamily="17" charset="-128"/>
              <a:ea typeface="ＭＳ 明朝" panose="02020609040205080304" pitchFamily="17" charset="-128"/>
              <a:cs typeface="+mn-cs"/>
            </a:rPr>
            <a:t>クレジットカード納付では、カード会社が立替納付を行う前に日本年金機構からカード会社にカード利用限度額や有効期限</a:t>
          </a:r>
          <a:r>
            <a:rPr lang="ja-JP" altLang="en-US" sz="750">
              <a:solidFill>
                <a:schemeClr val="dk1"/>
              </a:solidFill>
              <a:effectLst/>
              <a:latin typeface="ＭＳ 明朝" panose="02020609040205080304" pitchFamily="17" charset="-128"/>
              <a:ea typeface="ＭＳ 明朝" panose="02020609040205080304" pitchFamily="17" charset="-128"/>
              <a:cs typeface="+mn-cs"/>
            </a:rPr>
            <a:t>について</a:t>
          </a:r>
          <a:r>
            <a:rPr lang="ja-JP" altLang="ja-JP" sz="750">
              <a:solidFill>
                <a:schemeClr val="dk1"/>
              </a:solidFill>
              <a:effectLst/>
              <a:latin typeface="ＭＳ 明朝" panose="02020609040205080304" pitchFamily="17" charset="-128"/>
              <a:ea typeface="ＭＳ 明朝" panose="02020609040205080304" pitchFamily="17" charset="-128"/>
              <a:cs typeface="+mn-cs"/>
            </a:rPr>
            <a:t>確認し、</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カードが有効な場合、カード会社が立替納付を行います。なお、カードの確認作業は、立替納付</a:t>
          </a:r>
          <a:r>
            <a:rPr lang="ja-JP" altLang="en-US" sz="750" u="wavy">
              <a:solidFill>
                <a:schemeClr val="dk1"/>
              </a:solidFill>
              <a:effectLst/>
              <a:latin typeface="ＭＳ ゴシック" panose="020B0609070205080204" pitchFamily="49" charset="-128"/>
              <a:ea typeface="ＭＳ ゴシック" panose="020B0609070205080204" pitchFamily="49" charset="-128"/>
              <a:cs typeface="+mn-cs"/>
            </a:rPr>
            <a:t>対象</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月（</a:t>
          </a:r>
          <a:r>
            <a:rPr lang="ja-JP" altLang="en-US" sz="750" u="wavy">
              <a:solidFill>
                <a:schemeClr val="dk1"/>
              </a:solidFill>
              <a:effectLst/>
              <a:latin typeface="ＭＳ ゴシック" panose="020B0609070205080204" pitchFamily="49" charset="-128"/>
              <a:ea typeface="ＭＳ ゴシック" panose="020B0609070205080204" pitchFamily="49" charset="-128"/>
              <a:cs typeface="+mn-cs"/>
            </a:rPr>
            <a:t>前納の場合は立替納付対象期間の初月</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）の第８営業日</a:t>
          </a:r>
          <a:r>
            <a:rPr lang="en-US" altLang="ja-JP" sz="750" u="wavy">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前月末日が非営業日の場合は第９営業日</a:t>
          </a:r>
          <a:r>
            <a:rPr lang="en-US" altLang="ja-JP" sz="750" u="wavy">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から</a:t>
          </a:r>
          <a:r>
            <a:rPr lang="ja-JP" altLang="en-US" sz="750" u="wavy">
              <a:solidFill>
                <a:schemeClr val="dk1"/>
              </a:solidFill>
              <a:effectLst/>
              <a:latin typeface="ＭＳ ゴシック" panose="020B0609070205080204" pitchFamily="49" charset="-128"/>
              <a:ea typeface="ＭＳ ゴシック" panose="020B0609070205080204" pitchFamily="49" charset="-128"/>
              <a:cs typeface="+mn-cs"/>
            </a:rPr>
            <a:t>当月</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２０日の間に行いますので、カード利用限度額にご注意ください。</a:t>
          </a:r>
          <a:endParaRPr lang="en-US" altLang="ja-JP" sz="750" u="wavy">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252000">
            <a:lnSpc>
              <a:spcPts val="1100"/>
            </a:lnSpc>
            <a:buSzPct val="99000"/>
            <a:buFont typeface="+mj-lt"/>
            <a:buAutoNum type="arabicPeriod" startAt="9"/>
          </a:pPr>
          <a:r>
            <a:rPr lang="ja-JP" altLang="ja-JP" sz="750">
              <a:solidFill>
                <a:schemeClr val="dk1"/>
              </a:solidFill>
              <a:effectLst/>
              <a:latin typeface="ＭＳ 明朝" panose="02020609040205080304" pitchFamily="17" charset="-128"/>
              <a:ea typeface="ＭＳ 明朝" panose="02020609040205080304" pitchFamily="17" charset="-128"/>
              <a:cs typeface="+mn-cs"/>
            </a:rPr>
            <a:t>カード利用限度額を超えるなど、カード会社の規定によりクレジットカード納付ができない場合や、その他事務処理上の都合により、納付書を送付させていただく場合があります。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startAt="9"/>
          </a:pPr>
          <a:r>
            <a:rPr lang="ja-JP" altLang="en-US"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１年前納</a:t>
          </a:r>
          <a:r>
            <a:rPr lang="ja-JP" altLang="en-US"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２年前納</a:t>
          </a:r>
          <a:r>
            <a:rPr lang="ja-JP" altLang="en-US"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を希望されている場合、</a:t>
          </a:r>
          <a:r>
            <a:rPr lang="ja-JP" altLang="en-US" sz="750">
              <a:solidFill>
                <a:schemeClr val="dk1"/>
              </a:solidFill>
              <a:effectLst/>
              <a:latin typeface="ＭＳ 明朝" panose="02020609040205080304" pitchFamily="17" charset="-128"/>
              <a:ea typeface="ＭＳ 明朝" panose="02020609040205080304" pitchFamily="17" charset="-128"/>
              <a:cs typeface="+mn-cs"/>
            </a:rPr>
            <a:t>初回</a:t>
          </a:r>
          <a:r>
            <a:rPr lang="ja-JP" altLang="ja-JP" sz="750">
              <a:solidFill>
                <a:schemeClr val="dk1"/>
              </a:solidFill>
              <a:effectLst/>
              <a:latin typeface="ＭＳ 明朝" panose="02020609040205080304" pitchFamily="17" charset="-128"/>
              <a:ea typeface="ＭＳ 明朝" panose="02020609040205080304" pitchFamily="17" charset="-128"/>
              <a:cs typeface="+mn-cs"/>
            </a:rPr>
            <a:t>の立替納付は初回立替納付月から当年度又は翌年度３月分までの保険料をまとめて請求させていただきます。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0">
            <a:lnSpc>
              <a:spcPts val="1100"/>
            </a:lnSpc>
            <a:buSzPct val="99000"/>
            <a:buFontTx/>
            <a:buNone/>
          </a:pPr>
          <a:r>
            <a:rPr lang="ja-JP" altLang="en-US"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６カ月前納</a:t>
          </a:r>
          <a:r>
            <a:rPr lang="ja-JP" altLang="en-US"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を希望されている場合、初回立替納付月が１０月以降に限り、初回の立替納付は初回立替納付月から当年度３月分までの保険料をまとめて請求させていただきます。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marR="0" lvl="0" indent="0" defTabSz="914400" eaLnBrk="1" fontAlgn="auto" latinLnBrk="0" hangingPunct="1">
            <a:lnSpc>
              <a:spcPts val="1100"/>
            </a:lnSpc>
            <a:spcBef>
              <a:spcPts val="0"/>
            </a:spcBef>
            <a:spcAft>
              <a:spcPts val="0"/>
            </a:spcAft>
            <a:buClrTx/>
            <a:buSzPct val="99000"/>
            <a:buFontTx/>
            <a:buNone/>
            <a:tabLst/>
            <a:defRPr/>
          </a:pPr>
          <a:r>
            <a:rPr lang="ja-JP" altLang="ja-JP" sz="750">
              <a:solidFill>
                <a:schemeClr val="dk1"/>
              </a:solidFill>
              <a:effectLst/>
              <a:latin typeface="ＭＳ 明朝" panose="02020609040205080304" pitchFamily="17" charset="-128"/>
              <a:ea typeface="ＭＳ 明朝" panose="02020609040205080304" pitchFamily="17" charset="-128"/>
              <a:cs typeface="+mn-cs"/>
            </a:rPr>
            <a:t>「２年前納（４月開始）」を希望されている場合、初回立替納付月が４月に限り、４月から翌年度３月分までの保険料をまとめて請求させていただきます。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startAt="12"/>
          </a:pPr>
          <a:r>
            <a:rPr lang="ja-JP" altLang="en-US" sz="750">
              <a:solidFill>
                <a:schemeClr val="dk1"/>
              </a:solidFill>
              <a:effectLst/>
              <a:latin typeface="ＭＳ 明朝" panose="02020609040205080304" pitchFamily="17" charset="-128"/>
              <a:ea typeface="ＭＳ 明朝" panose="02020609040205080304" pitchFamily="17" charset="-128"/>
              <a:cs typeface="+mn-cs"/>
            </a:rPr>
            <a:t>６</a:t>
          </a:r>
          <a:r>
            <a:rPr lang="ja-JP" altLang="ja-JP" sz="750">
              <a:solidFill>
                <a:schemeClr val="dk1"/>
              </a:solidFill>
              <a:effectLst/>
              <a:latin typeface="ＭＳ 明朝" panose="02020609040205080304" pitchFamily="17" charset="-128"/>
              <a:ea typeface="ＭＳ 明朝" panose="02020609040205080304" pitchFamily="17" charset="-128"/>
              <a:cs typeface="+mn-cs"/>
            </a:rPr>
            <a:t>カ月前納</a:t>
          </a:r>
          <a:r>
            <a:rPr lang="ja-JP" altLang="en-US"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１年前納</a:t>
          </a:r>
          <a:r>
            <a:rPr lang="ja-JP" altLang="en-US"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２年前納の立替納付時にカード利用限度額を超えることによりクレジットカード納付ができなかった場合、前納分の再度の立替納付は行われません。次の前納分の立替納付までの間は自動的に割引のない毎月納付となります。なお、初回立替納付時の立替納付対象期間の最初の月分、４月分、１０月分</a:t>
          </a:r>
          <a:r>
            <a:rPr lang="en-US" altLang="ja-JP"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６カ月前納の場合のみ</a:t>
          </a:r>
          <a:r>
            <a:rPr lang="en-US" altLang="ja-JP"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については納付書を送付しますので、納付書により現金で納付していただきます。</a:t>
          </a:r>
          <a:endParaRPr lang="en-US" altLang="ja-JP" sz="750" u="wavy">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252000">
            <a:lnSpc>
              <a:spcPts val="1100"/>
            </a:lnSpc>
            <a:buSzPct val="99000"/>
            <a:buFont typeface="+mj-lt"/>
            <a:buAutoNum type="arabicPeriod" startAt="12"/>
          </a:pPr>
          <a:r>
            <a:rPr lang="ja-JP" altLang="ja-JP" sz="750">
              <a:solidFill>
                <a:schemeClr val="dk1"/>
              </a:solidFill>
              <a:effectLst/>
              <a:latin typeface="ＭＳ 明朝" panose="02020609040205080304" pitchFamily="17" charset="-128"/>
              <a:ea typeface="ＭＳ 明朝" panose="02020609040205080304" pitchFamily="17" charset="-128"/>
              <a:cs typeface="+mn-cs"/>
            </a:rPr>
            <a:t>利用日とクレジットカード会社の締切日など事務の都合により２カ月分をまとめて１度にカード会社へお支払いいただくことがありますが、あらかじめご了承ください。</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startAt="12"/>
          </a:pPr>
          <a:r>
            <a:rPr lang="ja-JP" altLang="ja-JP" sz="750">
              <a:solidFill>
                <a:schemeClr val="dk1"/>
              </a:solidFill>
              <a:effectLst/>
              <a:latin typeface="ＭＳ 明朝" panose="02020609040205080304" pitchFamily="17" charset="-128"/>
              <a:ea typeface="ＭＳ 明朝" panose="02020609040205080304" pitchFamily="17" charset="-128"/>
              <a:cs typeface="+mn-cs"/>
            </a:rPr>
            <a:t>有効期限が変更となった場合、被保険者に事前に通知することなく新しい有効期限がカード会社から日本年金機構に通知され、原則としてクレジットカード納付が継続されます。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0">
            <a:lnSpc>
              <a:spcPts val="1100"/>
            </a:lnSpc>
            <a:buSzPct val="99000"/>
            <a:buFontTx/>
            <a:buNone/>
          </a:pPr>
          <a:r>
            <a:rPr lang="ja-JP" altLang="en-US" sz="750">
              <a:solidFill>
                <a:schemeClr val="dk1"/>
              </a:solidFill>
              <a:effectLst/>
              <a:latin typeface="ＭＳ 明朝" panose="02020609040205080304" pitchFamily="17" charset="-128"/>
              <a:ea typeface="ＭＳ 明朝" panose="02020609040205080304" pitchFamily="17" charset="-128"/>
              <a:cs typeface="+mn-cs"/>
            </a:rPr>
            <a:t>一部、有効期限が日本年金機構に通知されないクレジットカードがございますので、ご注意ください。</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startAt="15"/>
          </a:pPr>
          <a:r>
            <a:rPr lang="ja-JP" altLang="ja-JP" sz="750">
              <a:solidFill>
                <a:schemeClr val="dk1"/>
              </a:solidFill>
              <a:effectLst/>
              <a:latin typeface="ＭＳ 明朝" panose="02020609040205080304" pitchFamily="17" charset="-128"/>
              <a:ea typeface="ＭＳ 明朝" panose="02020609040205080304" pitchFamily="17" charset="-128"/>
              <a:cs typeface="+mn-cs"/>
            </a:rPr>
            <a:t>カード番号が変更となった場合や有効期限が日本年金機構に通知されないカードで有効期限が到来した場合は、お手数ですが申込用紙「国民年金保険料クレジットカード納付（変更）申出書」に必要事項をご記入のうえ、お近くの年金事務所へご提出ください。</a:t>
          </a:r>
        </a:p>
        <a:p>
          <a:pPr indent="0">
            <a:lnSpc>
              <a:spcPts val="1100"/>
            </a:lnSpc>
          </a:pPr>
          <a:r>
            <a:rPr lang="en-US" altLang="ja-JP" sz="750">
              <a:solidFill>
                <a:schemeClr val="dk1"/>
              </a:solidFill>
              <a:effectLst/>
              <a:latin typeface="ＭＳ 明朝" panose="02020609040205080304" pitchFamily="17" charset="-128"/>
              <a:ea typeface="ＭＳ 明朝" panose="02020609040205080304" pitchFamily="17" charset="-128"/>
              <a:cs typeface="+mn-cs"/>
            </a:rPr>
            <a:t> </a:t>
          </a:r>
          <a:endParaRPr lang="ja-JP" altLang="ja-JP" sz="750">
            <a:solidFill>
              <a:schemeClr val="dk1"/>
            </a:solidFill>
            <a:effectLst/>
            <a:latin typeface="ＭＳ 明朝" panose="02020609040205080304" pitchFamily="17" charset="-128"/>
            <a:ea typeface="ＭＳ 明朝" panose="02020609040205080304" pitchFamily="17" charset="-128"/>
            <a:cs typeface="+mn-cs"/>
          </a:endParaRPr>
        </a:p>
        <a:p>
          <a:pPr indent="0">
            <a:lnSpc>
              <a:spcPts val="1100"/>
            </a:lnSpc>
          </a:pPr>
          <a:r>
            <a:rPr lang="ja-JP" altLang="ja-JP" sz="750">
              <a:solidFill>
                <a:schemeClr val="dk1"/>
              </a:solidFill>
              <a:effectLst/>
              <a:latin typeface="ＭＳ 明朝" panose="02020609040205080304" pitchFamily="17" charset="-128"/>
              <a:ea typeface="ＭＳ 明朝" panose="02020609040205080304" pitchFamily="17" charset="-128"/>
              <a:cs typeface="+mn-cs"/>
            </a:rPr>
            <a:t>【デビットカードのご利用について】</a:t>
          </a:r>
        </a:p>
        <a:p>
          <a:pPr marL="252000" lvl="0" indent="-252000">
            <a:lnSpc>
              <a:spcPts val="1100"/>
            </a:lnSpc>
            <a:buFont typeface="+mj-lt"/>
            <a:buAutoNum type="arabicPeriod" startAt="16"/>
            <a:tabLst>
              <a:tab pos="36000" algn="l"/>
            </a:tabLst>
          </a:pP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毎月納付の場合</a:t>
          </a:r>
          <a:r>
            <a:rPr lang="ja-JP" altLang="en-US" sz="750" u="wavy">
              <a:solidFill>
                <a:schemeClr val="dk1"/>
              </a:solidFill>
              <a:effectLst/>
              <a:latin typeface="ＭＳ ゴシック" panose="020B0609070205080204" pitchFamily="49" charset="-128"/>
              <a:ea typeface="ＭＳ ゴシック" panose="020B0609070205080204" pitchFamily="49" charset="-128"/>
              <a:cs typeface="+mn-cs"/>
            </a:rPr>
            <a:t>、立替納付対象月の第８営業日（前月末日が非営業日の場合は第９営業日）から当月２７日の間に口座から国民年金保険料と同額がお引き落としされます。また、６カ月前納・１年前納・２年前納の場合、カードの確認作業の際（立替納付対象期間の初月の第８営業日（前月末日が非営業日の場合は第９営業日）から当月２０日の間）に口座から国民年金保険料と同額がお引き落としされますので、ご注意ください。</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indent="0">
            <a:lnSpc>
              <a:spcPts val="1100"/>
            </a:lnSpc>
          </a:pPr>
          <a:endParaRPr lang="ja-JP" altLang="ja-JP" sz="750">
            <a:solidFill>
              <a:schemeClr val="dk1"/>
            </a:solidFill>
            <a:effectLst/>
            <a:latin typeface="ＭＳ 明朝" panose="02020609040205080304" pitchFamily="17" charset="-128"/>
            <a:ea typeface="ＭＳ 明朝" panose="02020609040205080304" pitchFamily="17" charset="-128"/>
            <a:cs typeface="+mn-cs"/>
          </a:endParaRPr>
        </a:p>
        <a:p>
          <a:pPr indent="0">
            <a:lnSpc>
              <a:spcPts val="1100"/>
            </a:lnSpc>
            <a:tabLst>
              <a:tab pos="36000" algn="l"/>
            </a:tabLst>
          </a:pPr>
          <a:r>
            <a:rPr lang="ja-JP" altLang="ja-JP" sz="750">
              <a:solidFill>
                <a:schemeClr val="dk1"/>
              </a:solidFill>
              <a:effectLst/>
              <a:latin typeface="ＭＳ 明朝" panose="02020609040205080304" pitchFamily="17" charset="-128"/>
              <a:ea typeface="ＭＳ 明朝" panose="02020609040205080304" pitchFamily="17" charset="-128"/>
              <a:cs typeface="+mn-cs"/>
            </a:rPr>
            <a:t>【被保険者とカード会員が異なる場合】</a:t>
          </a:r>
        </a:p>
        <a:p>
          <a:pPr marL="252000" lvl="0" indent="-252000" defTabSz="216000">
            <a:lnSpc>
              <a:spcPts val="1100"/>
            </a:lnSpc>
            <a:buFont typeface="+mj-lt"/>
            <a:buAutoNum type="arabicPeriod" startAt="17"/>
          </a:pPr>
          <a:r>
            <a:rPr lang="ja-JP" altLang="ja-JP" sz="750">
              <a:solidFill>
                <a:schemeClr val="dk1"/>
              </a:solidFill>
              <a:effectLst/>
              <a:latin typeface="ＭＳ 明朝" panose="02020609040205080304" pitchFamily="17" charset="-128"/>
              <a:ea typeface="ＭＳ 明朝" panose="02020609040205080304" pitchFamily="17" charset="-128"/>
              <a:cs typeface="+mn-cs"/>
            </a:rPr>
            <a:t>被保険者が国民年金保険料のクレジットカード納付をカード会員に委託したものとして取り扱わせていただき、カード会員の方はこれを承諾していただきます。なお、被保険者とカード会員の続柄が配偶者以外の場合は、カード会員に対して、年金事務所から電話または書面による同意確認を行っており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lvl="0" indent="-252000">
            <a:lnSpc>
              <a:spcPts val="1100"/>
            </a:lnSpc>
            <a:buFont typeface="+mj-lt"/>
            <a:buAutoNum type="arabicPeriod" startAt="17"/>
          </a:pPr>
          <a:r>
            <a:rPr lang="ja-JP" altLang="ja-JP" sz="750">
              <a:solidFill>
                <a:schemeClr val="dk1"/>
              </a:solidFill>
              <a:effectLst/>
              <a:latin typeface="ＭＳ 明朝" panose="02020609040205080304" pitchFamily="17" charset="-128"/>
              <a:ea typeface="ＭＳ 明朝" panose="02020609040205080304" pitchFamily="17" charset="-128"/>
              <a:cs typeface="+mn-cs"/>
            </a:rPr>
            <a:t>日本年金機構からの各種通知や連絡については、すべて被保険者に行うこととし、カード会員はこれに同意をしていただきます。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lvl="0" indent="-252000">
            <a:lnSpc>
              <a:spcPts val="1100"/>
            </a:lnSpc>
            <a:buFont typeface="+mj-lt"/>
            <a:buAutoNum type="arabicPeriod" startAt="17"/>
          </a:pPr>
          <a:r>
            <a:rPr lang="ja-JP" altLang="ja-JP" sz="750">
              <a:solidFill>
                <a:schemeClr val="dk1"/>
              </a:solidFill>
              <a:effectLst/>
              <a:latin typeface="ＭＳ 明朝" panose="02020609040205080304" pitchFamily="17" charset="-128"/>
              <a:ea typeface="ＭＳ 明朝" panose="02020609040205080304" pitchFamily="17" charset="-128"/>
              <a:cs typeface="+mn-cs"/>
            </a:rPr>
            <a:t>カード会社からの各種通知や連絡については、すべてカード会員に行うこととし、被保険者はこれに同意をしていただきます。</a:t>
          </a:r>
        </a:p>
        <a:p>
          <a:pPr>
            <a:lnSpc>
              <a:spcPts val="1100"/>
            </a:lnSpc>
          </a:pPr>
          <a:endParaRPr kumimoji="1" lang="ja-JP" altLang="en-US" sz="800">
            <a:latin typeface="ＭＳ 明朝" panose="02020609040205080304" pitchFamily="17" charset="-128"/>
            <a:ea typeface="ＭＳ 明朝" panose="02020609040205080304" pitchFamily="17" charset="-128"/>
          </a:endParaRPr>
        </a:p>
      </xdr:txBody>
    </xdr:sp>
    <xdr:clientData/>
  </xdr:twoCellAnchor>
  <xdr:oneCellAnchor>
    <xdr:from>
      <xdr:col>81</xdr:col>
      <xdr:colOff>28575</xdr:colOff>
      <xdr:row>0</xdr:row>
      <xdr:rowOff>23955</xdr:rowOff>
    </xdr:from>
    <xdr:ext cx="923925" cy="482628"/>
    <xdr:sp macro="" textlink="">
      <xdr:nvSpPr>
        <xdr:cNvPr id="78" name="テキスト ボックス 77">
          <a:extLst>
            <a:ext uri="{FF2B5EF4-FFF2-40B4-BE49-F238E27FC236}">
              <a16:creationId xmlns:a16="http://schemas.microsoft.com/office/drawing/2014/main" id="{00000000-0008-0000-0100-00004E000000}"/>
            </a:ext>
          </a:extLst>
        </xdr:cNvPr>
        <xdr:cNvSpPr txBox="1"/>
      </xdr:nvSpPr>
      <xdr:spPr>
        <a:xfrm>
          <a:off x="6200775" y="23955"/>
          <a:ext cx="923925" cy="482628"/>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spAutoFit/>
        </a:bodyPr>
        <a:lstStyle/>
        <a:p>
          <a:r>
            <a:rPr kumimoji="1" lang="ja-JP" altLang="en-US" sz="1600" b="1">
              <a:solidFill>
                <a:srgbClr val="FF0000"/>
              </a:solidFill>
              <a:latin typeface="メイリオ" panose="020B0604030504040204" pitchFamily="50" charset="-128"/>
              <a:ea typeface="メイリオ" panose="020B0604030504040204" pitchFamily="50" charset="-128"/>
            </a:rPr>
            <a:t>入力用</a:t>
          </a:r>
        </a:p>
      </xdr:txBody>
    </xdr:sp>
    <xdr:clientData/>
  </xdr:oneCellAnchor>
  <xdr:oneCellAnchor>
    <xdr:from>
      <xdr:col>82</xdr:col>
      <xdr:colOff>66675</xdr:colOff>
      <xdr:row>339</xdr:row>
      <xdr:rowOff>152400</xdr:rowOff>
    </xdr:from>
    <xdr:ext cx="184731" cy="264560"/>
    <xdr:sp macro="" textlink="">
      <xdr:nvSpPr>
        <xdr:cNvPr id="5" name="テキスト ボックス 4">
          <a:extLst>
            <a:ext uri="{FF2B5EF4-FFF2-40B4-BE49-F238E27FC236}">
              <a16:creationId xmlns:a16="http://schemas.microsoft.com/office/drawing/2014/main" id="{00000000-0008-0000-0100-000005000000}"/>
            </a:ext>
          </a:extLst>
        </xdr:cNvPr>
        <xdr:cNvSpPr txBox="1"/>
      </xdr:nvSpPr>
      <xdr:spPr>
        <a:xfrm>
          <a:off x="6315075" y="46339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16</xdr:col>
      <xdr:colOff>40300</xdr:colOff>
      <xdr:row>130</xdr:row>
      <xdr:rowOff>35901</xdr:rowOff>
    </xdr:from>
    <xdr:to>
      <xdr:col>18</xdr:col>
      <xdr:colOff>47626</xdr:colOff>
      <xdr:row>132</xdr:row>
      <xdr:rowOff>76200</xdr:rowOff>
    </xdr:to>
    <xdr:sp macro="" textlink="">
      <xdr:nvSpPr>
        <xdr:cNvPr id="65" name="角丸四角形 64">
          <a:extLst>
            <a:ext uri="{FF2B5EF4-FFF2-40B4-BE49-F238E27FC236}">
              <a16:creationId xmlns:a16="http://schemas.microsoft.com/office/drawing/2014/main" id="{00000000-0008-0000-0100-000041000000}"/>
            </a:ext>
          </a:extLst>
        </xdr:cNvPr>
        <xdr:cNvSpPr/>
      </xdr:nvSpPr>
      <xdr:spPr>
        <a:xfrm>
          <a:off x="1259500" y="12189801"/>
          <a:ext cx="159726" cy="306999"/>
        </a:xfrm>
        <a:prstGeom prst="roundRect">
          <a:avLst>
            <a:gd name="adj" fmla="val 50000"/>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0" tIns="0" rIns="0" bIns="0" rtlCol="0" anchor="ctr" anchorCtr="1"/>
        <a:lstStyle/>
        <a:p>
          <a:pPr algn="l"/>
          <a:r>
            <a:rPr kumimoji="1" lang="ja-JP" altLang="en-US" sz="800" b="1">
              <a:solidFill>
                <a:schemeClr val="tx1"/>
              </a:solidFill>
              <a:latin typeface="ＭＳ ゴシック" panose="020B0609070205080204" pitchFamily="49" charset="-128"/>
              <a:ea typeface="ＭＳ ゴシック" panose="020B0609070205080204" pitchFamily="49" charset="-128"/>
            </a:rPr>
            <a:t>届書</a:t>
          </a:r>
          <a:endParaRPr kumimoji="1" lang="ja-JP" altLang="en-US" sz="1100" b="1">
            <a:solidFill>
              <a:schemeClr val="tx1"/>
            </a:solidFill>
            <a:latin typeface="ＭＳ ゴシック" panose="020B0609070205080204" pitchFamily="49" charset="-128"/>
            <a:ea typeface="ＭＳ ゴシック" panose="020B0609070205080204" pitchFamily="49" charset="-128"/>
          </a:endParaRPr>
        </a:p>
      </xdr:txBody>
    </xdr:sp>
    <xdr:clientData/>
  </xdr:twoCellAnchor>
  <xdr:twoCellAnchor>
    <xdr:from>
      <xdr:col>77</xdr:col>
      <xdr:colOff>0</xdr:colOff>
      <xdr:row>308</xdr:row>
      <xdr:rowOff>9525</xdr:rowOff>
    </xdr:from>
    <xdr:to>
      <xdr:col>82</xdr:col>
      <xdr:colOff>0</xdr:colOff>
      <xdr:row>309</xdr:row>
      <xdr:rowOff>1241</xdr:rowOff>
    </xdr:to>
    <xdr:sp macro="" textlink="">
      <xdr:nvSpPr>
        <xdr:cNvPr id="70" name="テキスト ボックス 69">
          <a:extLst>
            <a:ext uri="{FF2B5EF4-FFF2-40B4-BE49-F238E27FC236}">
              <a16:creationId xmlns:a16="http://schemas.microsoft.com/office/drawing/2014/main" id="{00000000-0008-0000-0100-000046000000}"/>
            </a:ext>
          </a:extLst>
        </xdr:cNvPr>
        <xdr:cNvSpPr txBox="1"/>
      </xdr:nvSpPr>
      <xdr:spPr>
        <a:xfrm>
          <a:off x="5867400" y="42233850"/>
          <a:ext cx="381000" cy="7346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kumimoji="1" lang="ja-JP" altLang="en-US" sz="1100">
              <a:latin typeface="ＭＳ ゴシック" panose="020B0609070205080204" pitchFamily="49" charset="-128"/>
              <a:ea typeface="ＭＳ ゴシック" panose="020B0609070205080204" pitchFamily="49" charset="-128"/>
            </a:rPr>
            <a:t>６</a:t>
          </a:r>
        </a:p>
      </xdr:txBody>
    </xdr:sp>
    <xdr:clientData/>
  </xdr:twoCellAnchor>
  <xdr:twoCellAnchor>
    <xdr:from>
      <xdr:col>10</xdr:col>
      <xdr:colOff>32697</xdr:colOff>
      <xdr:row>239</xdr:row>
      <xdr:rowOff>14653</xdr:rowOff>
    </xdr:from>
    <xdr:to>
      <xdr:col>14</xdr:col>
      <xdr:colOff>26696</xdr:colOff>
      <xdr:row>240</xdr:row>
      <xdr:rowOff>2481</xdr:rowOff>
    </xdr:to>
    <xdr:sp macro="" textlink="">
      <xdr:nvSpPr>
        <xdr:cNvPr id="72" name="テキスト ボックス 71">
          <a:extLst>
            <a:ext uri="{FF2B5EF4-FFF2-40B4-BE49-F238E27FC236}">
              <a16:creationId xmlns:a16="http://schemas.microsoft.com/office/drawing/2014/main" id="{00000000-0008-0000-0100-000048000000}"/>
            </a:ext>
          </a:extLst>
        </xdr:cNvPr>
        <xdr:cNvSpPr txBox="1"/>
      </xdr:nvSpPr>
      <xdr:spPr>
        <a:xfrm>
          <a:off x="794697" y="40810228"/>
          <a:ext cx="298799" cy="1592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r"/>
          <a:endParaRPr kumimoji="1" lang="ja-JP" altLang="en-US" sz="800">
            <a:latin typeface="ＭＳ ゴシック" panose="020B0609070205080204" pitchFamily="49" charset="-128"/>
            <a:ea typeface="ＭＳ ゴシック" panose="020B0609070205080204" pitchFamily="49" charset="-128"/>
          </a:endParaRPr>
        </a:p>
      </xdr:txBody>
    </xdr:sp>
    <xdr:clientData/>
  </xdr:twoCellAnchor>
  <xdr:twoCellAnchor>
    <xdr:from>
      <xdr:col>27</xdr:col>
      <xdr:colOff>1</xdr:colOff>
      <xdr:row>240</xdr:row>
      <xdr:rowOff>8284</xdr:rowOff>
    </xdr:from>
    <xdr:to>
      <xdr:col>32</xdr:col>
      <xdr:colOff>1</xdr:colOff>
      <xdr:row>241</xdr:row>
      <xdr:rowOff>0</xdr:rowOff>
    </xdr:to>
    <xdr:sp macro="" textlink="">
      <xdr:nvSpPr>
        <xdr:cNvPr id="73" name="テキスト ボックス 72">
          <a:extLst>
            <a:ext uri="{FF2B5EF4-FFF2-40B4-BE49-F238E27FC236}">
              <a16:creationId xmlns:a16="http://schemas.microsoft.com/office/drawing/2014/main" id="{00000000-0008-0000-0100-000049000000}"/>
            </a:ext>
          </a:extLst>
        </xdr:cNvPr>
        <xdr:cNvSpPr txBox="1"/>
      </xdr:nvSpPr>
      <xdr:spPr>
        <a:xfrm>
          <a:off x="2057401" y="31212184"/>
          <a:ext cx="381000" cy="7346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kumimoji="1" lang="ja-JP" altLang="en-US" sz="1100">
              <a:latin typeface="ＭＳ ゴシック" panose="020B0609070205080204" pitchFamily="49" charset="-128"/>
              <a:ea typeface="ＭＳ ゴシック" panose="020B0609070205080204" pitchFamily="49" charset="-128"/>
            </a:rPr>
            <a:t>２</a:t>
          </a:r>
        </a:p>
      </xdr:txBody>
    </xdr:sp>
    <xdr:clientData/>
  </xdr:twoCellAnchor>
  <xdr:twoCellAnchor>
    <xdr:from>
      <xdr:col>44</xdr:col>
      <xdr:colOff>0</xdr:colOff>
      <xdr:row>240</xdr:row>
      <xdr:rowOff>8284</xdr:rowOff>
    </xdr:from>
    <xdr:to>
      <xdr:col>49</xdr:col>
      <xdr:colOff>0</xdr:colOff>
      <xdr:row>241</xdr:row>
      <xdr:rowOff>0</xdr:rowOff>
    </xdr:to>
    <xdr:sp macro="" textlink="">
      <xdr:nvSpPr>
        <xdr:cNvPr id="74" name="テキスト ボックス 73">
          <a:extLst>
            <a:ext uri="{FF2B5EF4-FFF2-40B4-BE49-F238E27FC236}">
              <a16:creationId xmlns:a16="http://schemas.microsoft.com/office/drawing/2014/main" id="{00000000-0008-0000-0100-00004A000000}"/>
            </a:ext>
          </a:extLst>
        </xdr:cNvPr>
        <xdr:cNvSpPr txBox="1"/>
      </xdr:nvSpPr>
      <xdr:spPr>
        <a:xfrm>
          <a:off x="3352800" y="31212184"/>
          <a:ext cx="381000" cy="7346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kumimoji="1" lang="ja-JP" altLang="en-US" sz="1100">
              <a:latin typeface="ＭＳ ゴシック" panose="020B0609070205080204" pitchFamily="49" charset="-128"/>
              <a:ea typeface="ＭＳ ゴシック" panose="020B0609070205080204" pitchFamily="49" charset="-128"/>
            </a:rPr>
            <a:t>３</a:t>
          </a:r>
        </a:p>
      </xdr:txBody>
    </xdr:sp>
    <xdr:clientData/>
  </xdr:twoCellAnchor>
  <xdr:twoCellAnchor>
    <xdr:from>
      <xdr:col>61</xdr:col>
      <xdr:colOff>0</xdr:colOff>
      <xdr:row>240</xdr:row>
      <xdr:rowOff>8284</xdr:rowOff>
    </xdr:from>
    <xdr:to>
      <xdr:col>65</xdr:col>
      <xdr:colOff>76199</xdr:colOff>
      <xdr:row>241</xdr:row>
      <xdr:rowOff>0</xdr:rowOff>
    </xdr:to>
    <xdr:sp macro="" textlink="">
      <xdr:nvSpPr>
        <xdr:cNvPr id="75" name="テキスト ボックス 74">
          <a:extLst>
            <a:ext uri="{FF2B5EF4-FFF2-40B4-BE49-F238E27FC236}">
              <a16:creationId xmlns:a16="http://schemas.microsoft.com/office/drawing/2014/main" id="{00000000-0008-0000-0100-00004B000000}"/>
            </a:ext>
          </a:extLst>
        </xdr:cNvPr>
        <xdr:cNvSpPr txBox="1"/>
      </xdr:nvSpPr>
      <xdr:spPr>
        <a:xfrm>
          <a:off x="4648200" y="31212184"/>
          <a:ext cx="380999" cy="7346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kumimoji="1" lang="ja-JP" altLang="en-US" sz="1100">
              <a:latin typeface="ＭＳ ゴシック" panose="020B0609070205080204" pitchFamily="49" charset="-128"/>
              <a:ea typeface="ＭＳ ゴシック" panose="020B0609070205080204" pitchFamily="49" charset="-128"/>
            </a:rPr>
            <a:t>５</a:t>
          </a:r>
        </a:p>
      </xdr:txBody>
    </xdr:sp>
    <xdr:clientData/>
  </xdr:twoCellAnchor>
  <xdr:twoCellAnchor>
    <xdr:from>
      <xdr:col>77</xdr:col>
      <xdr:colOff>9525</xdr:colOff>
      <xdr:row>240</xdr:row>
      <xdr:rowOff>9525</xdr:rowOff>
    </xdr:from>
    <xdr:to>
      <xdr:col>82</xdr:col>
      <xdr:colOff>0</xdr:colOff>
      <xdr:row>241</xdr:row>
      <xdr:rowOff>1241</xdr:rowOff>
    </xdr:to>
    <xdr:sp macro="" textlink="">
      <xdr:nvSpPr>
        <xdr:cNvPr id="79" name="テキスト ボックス 78">
          <a:extLst>
            <a:ext uri="{FF2B5EF4-FFF2-40B4-BE49-F238E27FC236}">
              <a16:creationId xmlns:a16="http://schemas.microsoft.com/office/drawing/2014/main" id="{00000000-0008-0000-0100-00004F000000}"/>
            </a:ext>
          </a:extLst>
        </xdr:cNvPr>
        <xdr:cNvSpPr txBox="1"/>
      </xdr:nvSpPr>
      <xdr:spPr>
        <a:xfrm>
          <a:off x="5876925" y="31213425"/>
          <a:ext cx="371475" cy="7346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kumimoji="1" lang="ja-JP" altLang="en-US" sz="1100">
              <a:latin typeface="ＭＳ ゴシック" panose="020B0609070205080204" pitchFamily="49" charset="-128"/>
              <a:ea typeface="ＭＳ ゴシック" panose="020B0609070205080204" pitchFamily="49" charset="-128"/>
            </a:rPr>
            <a:t>６</a:t>
          </a:r>
        </a:p>
      </xdr:txBody>
    </xdr:sp>
    <xdr:clientData/>
  </xdr:twoCellAnchor>
  <xdr:twoCellAnchor>
    <xdr:from>
      <xdr:col>10</xdr:col>
      <xdr:colOff>9525</xdr:colOff>
      <xdr:row>173</xdr:row>
      <xdr:rowOff>8284</xdr:rowOff>
    </xdr:from>
    <xdr:to>
      <xdr:col>15</xdr:col>
      <xdr:colOff>0</xdr:colOff>
      <xdr:row>174</xdr:row>
      <xdr:rowOff>0</xdr:rowOff>
    </xdr:to>
    <xdr:sp macro="" textlink="">
      <xdr:nvSpPr>
        <xdr:cNvPr id="123" name="テキスト ボックス 122">
          <a:extLst>
            <a:ext uri="{FF2B5EF4-FFF2-40B4-BE49-F238E27FC236}">
              <a16:creationId xmlns:a16="http://schemas.microsoft.com/office/drawing/2014/main" id="{00000000-0008-0000-0100-00007B000000}"/>
            </a:ext>
          </a:extLst>
        </xdr:cNvPr>
        <xdr:cNvSpPr txBox="1"/>
      </xdr:nvSpPr>
      <xdr:spPr>
        <a:xfrm>
          <a:off x="771525" y="19382134"/>
          <a:ext cx="371475" cy="7346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kumimoji="1" lang="ja-JP" altLang="en-US" sz="1100">
              <a:latin typeface="ＭＳ ゴシック" panose="020B0609070205080204" pitchFamily="49" charset="-128"/>
              <a:ea typeface="ＭＳ ゴシック" panose="020B0609070205080204" pitchFamily="49" charset="-128"/>
            </a:rPr>
            <a:t>１</a:t>
          </a:r>
        </a:p>
      </xdr:txBody>
    </xdr:sp>
    <xdr:clientData/>
  </xdr:twoCellAnchor>
  <xdr:twoCellAnchor>
    <xdr:from>
      <xdr:col>27</xdr:col>
      <xdr:colOff>19049</xdr:colOff>
      <xdr:row>173</xdr:row>
      <xdr:rowOff>17809</xdr:rowOff>
    </xdr:from>
    <xdr:to>
      <xdr:col>31</xdr:col>
      <xdr:colOff>66675</xdr:colOff>
      <xdr:row>174</xdr:row>
      <xdr:rowOff>9525</xdr:rowOff>
    </xdr:to>
    <xdr:sp macro="" textlink="">
      <xdr:nvSpPr>
        <xdr:cNvPr id="125" name="テキスト ボックス 124">
          <a:extLst>
            <a:ext uri="{FF2B5EF4-FFF2-40B4-BE49-F238E27FC236}">
              <a16:creationId xmlns:a16="http://schemas.microsoft.com/office/drawing/2014/main" id="{00000000-0008-0000-0100-00007D000000}"/>
            </a:ext>
          </a:extLst>
        </xdr:cNvPr>
        <xdr:cNvSpPr txBox="1"/>
      </xdr:nvSpPr>
      <xdr:spPr>
        <a:xfrm>
          <a:off x="2076449" y="19391659"/>
          <a:ext cx="352426" cy="7346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kumimoji="1" lang="ja-JP" altLang="en-US" sz="1100">
              <a:latin typeface="ＭＳ ゴシック" panose="020B0609070205080204" pitchFamily="49" charset="-128"/>
              <a:ea typeface="ＭＳ ゴシック" panose="020B0609070205080204" pitchFamily="49" charset="-128"/>
            </a:rPr>
            <a:t>２</a:t>
          </a:r>
        </a:p>
      </xdr:txBody>
    </xdr:sp>
    <xdr:clientData/>
  </xdr:twoCellAnchor>
  <xdr:twoCellAnchor>
    <xdr:from>
      <xdr:col>44</xdr:col>
      <xdr:colOff>19050</xdr:colOff>
      <xdr:row>173</xdr:row>
      <xdr:rowOff>8284</xdr:rowOff>
    </xdr:from>
    <xdr:to>
      <xdr:col>49</xdr:col>
      <xdr:colOff>0</xdr:colOff>
      <xdr:row>174</xdr:row>
      <xdr:rowOff>0</xdr:rowOff>
    </xdr:to>
    <xdr:sp macro="" textlink="">
      <xdr:nvSpPr>
        <xdr:cNvPr id="126" name="テキスト ボックス 125">
          <a:extLst>
            <a:ext uri="{FF2B5EF4-FFF2-40B4-BE49-F238E27FC236}">
              <a16:creationId xmlns:a16="http://schemas.microsoft.com/office/drawing/2014/main" id="{00000000-0008-0000-0100-00007E000000}"/>
            </a:ext>
          </a:extLst>
        </xdr:cNvPr>
        <xdr:cNvSpPr txBox="1"/>
      </xdr:nvSpPr>
      <xdr:spPr>
        <a:xfrm>
          <a:off x="3371850" y="19382134"/>
          <a:ext cx="361950" cy="7346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kumimoji="1" lang="ja-JP" altLang="en-US" sz="1100">
              <a:latin typeface="ＭＳ ゴシック" panose="020B0609070205080204" pitchFamily="49" charset="-128"/>
              <a:ea typeface="ＭＳ ゴシック" panose="020B0609070205080204" pitchFamily="49" charset="-128"/>
            </a:rPr>
            <a:t>３</a:t>
          </a:r>
        </a:p>
      </xdr:txBody>
    </xdr:sp>
    <xdr:clientData/>
  </xdr:twoCellAnchor>
  <xdr:twoCellAnchor>
    <xdr:from>
      <xdr:col>61</xdr:col>
      <xdr:colOff>9526</xdr:colOff>
      <xdr:row>173</xdr:row>
      <xdr:rowOff>8284</xdr:rowOff>
    </xdr:from>
    <xdr:to>
      <xdr:col>66</xdr:col>
      <xdr:colOff>0</xdr:colOff>
      <xdr:row>174</xdr:row>
      <xdr:rowOff>0</xdr:rowOff>
    </xdr:to>
    <xdr:sp macro="" textlink="">
      <xdr:nvSpPr>
        <xdr:cNvPr id="127" name="テキスト ボックス 126">
          <a:extLst>
            <a:ext uri="{FF2B5EF4-FFF2-40B4-BE49-F238E27FC236}">
              <a16:creationId xmlns:a16="http://schemas.microsoft.com/office/drawing/2014/main" id="{00000000-0008-0000-0100-00007F000000}"/>
            </a:ext>
          </a:extLst>
        </xdr:cNvPr>
        <xdr:cNvSpPr txBox="1"/>
      </xdr:nvSpPr>
      <xdr:spPr>
        <a:xfrm>
          <a:off x="4657726" y="19382134"/>
          <a:ext cx="371474" cy="7346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kumimoji="1" lang="ja-JP" altLang="en-US" sz="1100">
              <a:latin typeface="ＭＳ ゴシック" panose="020B0609070205080204" pitchFamily="49" charset="-128"/>
              <a:ea typeface="ＭＳ ゴシック" panose="020B0609070205080204" pitchFamily="49" charset="-128"/>
            </a:rPr>
            <a:t>５</a:t>
          </a:r>
        </a:p>
      </xdr:txBody>
    </xdr:sp>
    <xdr:clientData/>
  </xdr:twoCellAnchor>
  <xdr:twoCellAnchor>
    <xdr:from>
      <xdr:col>77</xdr:col>
      <xdr:colOff>0</xdr:colOff>
      <xdr:row>173</xdr:row>
      <xdr:rowOff>9525</xdr:rowOff>
    </xdr:from>
    <xdr:to>
      <xdr:col>82</xdr:col>
      <xdr:colOff>9525</xdr:colOff>
      <xdr:row>173</xdr:row>
      <xdr:rowOff>733425</xdr:rowOff>
    </xdr:to>
    <xdr:sp macro="" textlink="">
      <xdr:nvSpPr>
        <xdr:cNvPr id="129" name="テキスト ボックス 128">
          <a:extLst>
            <a:ext uri="{FF2B5EF4-FFF2-40B4-BE49-F238E27FC236}">
              <a16:creationId xmlns:a16="http://schemas.microsoft.com/office/drawing/2014/main" id="{00000000-0008-0000-0100-000081000000}"/>
            </a:ext>
          </a:extLst>
        </xdr:cNvPr>
        <xdr:cNvSpPr txBox="1"/>
      </xdr:nvSpPr>
      <xdr:spPr>
        <a:xfrm>
          <a:off x="5867400" y="19383375"/>
          <a:ext cx="390525" cy="723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kumimoji="1" lang="ja-JP" altLang="en-US" sz="1100">
              <a:latin typeface="ＭＳ ゴシック" panose="020B0609070205080204" pitchFamily="49" charset="-128"/>
              <a:ea typeface="ＭＳ ゴシック" panose="020B0609070205080204" pitchFamily="49" charset="-128"/>
            </a:rPr>
            <a:t>６</a:t>
          </a:r>
        </a:p>
      </xdr:txBody>
    </xdr:sp>
    <xdr:clientData/>
  </xdr:twoCellAnchor>
  <xdr:twoCellAnchor editAs="oneCell">
    <xdr:from>
      <xdr:col>0</xdr:col>
      <xdr:colOff>0</xdr:colOff>
      <xdr:row>369</xdr:row>
      <xdr:rowOff>2</xdr:rowOff>
    </xdr:from>
    <xdr:to>
      <xdr:col>95</xdr:col>
      <xdr:colOff>8025</xdr:colOff>
      <xdr:row>494</xdr:row>
      <xdr:rowOff>76201</xdr:rowOff>
    </xdr:to>
    <xdr:pic>
      <xdr:nvPicPr>
        <xdr:cNvPr id="66" name="図 65">
          <a:extLst>
            <a:ext uri="{FF2B5EF4-FFF2-40B4-BE49-F238E27FC236}">
              <a16:creationId xmlns:a16="http://schemas.microsoft.com/office/drawing/2014/main" id="{00000000-0008-0000-0100-00004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7445277"/>
          <a:ext cx="7275600" cy="107918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xdr:row>
      <xdr:rowOff>0</xdr:rowOff>
    </xdr:from>
    <xdr:to>
      <xdr:col>10</xdr:col>
      <xdr:colOff>76202</xdr:colOff>
      <xdr:row>61</xdr:row>
      <xdr:rowOff>152399</xdr:rowOff>
    </xdr:to>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685800" y="171450"/>
          <a:ext cx="6248402" cy="104393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t"/>
        <a:lstStyle/>
        <a:p>
          <a:r>
            <a:rPr lang="ja-JP" altLang="en-US" sz="757">
              <a:solidFill>
                <a:schemeClr val="dk1"/>
              </a:solidFill>
              <a:effectLst/>
              <a:latin typeface="ＭＳ 明朝" panose="02020609040205080304" pitchFamily="17" charset="-128"/>
              <a:ea typeface="ＭＳ 明朝" panose="02020609040205080304" pitchFamily="17" charset="-128"/>
              <a:cs typeface="+mn-cs"/>
            </a:rPr>
            <a:t>　</a:t>
          </a:r>
          <a:r>
            <a:rPr lang="ja-JP" altLang="ja-JP" sz="757">
              <a:solidFill>
                <a:schemeClr val="dk1"/>
              </a:solidFill>
              <a:effectLst/>
              <a:latin typeface="ＭＳ 明朝" panose="02020609040205080304" pitchFamily="17" charset="-128"/>
              <a:ea typeface="ＭＳ 明朝" panose="02020609040205080304" pitchFamily="17" charset="-128"/>
              <a:cs typeface="+mn-cs"/>
            </a:rPr>
            <a:t>「国民年金保険料クレジットカード納付（変更）申出書」による国民年金保険料のクレジットカード納付は、被保険者からお申し込みいただいた内容を登録し、国民年金保険料を継続的にクレジットカードで納付するものです。金融機関等の窓口でクレジットカードを直接ご提示・お支払いいただく方法ではありません。</a:t>
          </a:r>
        </a:p>
        <a:p>
          <a:r>
            <a:rPr lang="ja-JP" altLang="ja-JP" sz="756">
              <a:solidFill>
                <a:schemeClr val="dk1"/>
              </a:solidFill>
              <a:effectLst/>
              <a:latin typeface="ＭＳ 明朝" panose="02020609040205080304" pitchFamily="17" charset="-128"/>
              <a:ea typeface="ＭＳ 明朝" panose="02020609040205080304" pitchFamily="17" charset="-128"/>
              <a:cs typeface="+mn-cs"/>
            </a:rPr>
            <a:t>　国民年金保険料につきましては、被保険者が指定されたクレジットカードをお取り扱いする指定代理納付者（以下「カード会社」という。）に請求させていただきます。</a:t>
          </a:r>
        </a:p>
        <a:p>
          <a:r>
            <a:rPr lang="ja-JP" altLang="ja-JP" sz="756">
              <a:solidFill>
                <a:schemeClr val="dk1"/>
              </a:solidFill>
              <a:effectLst/>
              <a:latin typeface="ＭＳ 明朝" panose="02020609040205080304" pitchFamily="17" charset="-128"/>
              <a:ea typeface="ＭＳ 明朝" panose="02020609040205080304" pitchFamily="17" charset="-128"/>
              <a:cs typeface="+mn-cs"/>
            </a:rPr>
            <a:t>　カード会社から国民年金保険料の立替納付が行われますと、被保険者の国に対する国民年金保険料の納付義務は無くなりますが、これに代わって、被保険者はカード会社に対し、国民年金保険料と同額の債務を負うこととなります。</a:t>
          </a:r>
        </a:p>
        <a:p>
          <a:r>
            <a:rPr lang="ja-JP" altLang="ja-JP" sz="756">
              <a:solidFill>
                <a:schemeClr val="dk1"/>
              </a:solidFill>
              <a:effectLst/>
              <a:latin typeface="ＭＳ 明朝" panose="02020609040205080304" pitchFamily="17" charset="-128"/>
              <a:ea typeface="ＭＳ 明朝" panose="02020609040205080304" pitchFamily="17" charset="-128"/>
              <a:cs typeface="+mn-cs"/>
            </a:rPr>
            <a:t>　これらのことに加え、次の各事項をご了承いただいたうえでお申し込みください。</a:t>
          </a:r>
        </a:p>
        <a:p>
          <a:pPr indent="0">
            <a:lnSpc>
              <a:spcPts val="1100"/>
            </a:lnSpc>
          </a:pPr>
          <a:r>
            <a:rPr lang="en-US" altLang="ja-JP" sz="750">
              <a:solidFill>
                <a:schemeClr val="dk1"/>
              </a:solidFill>
              <a:effectLst/>
              <a:latin typeface="ＭＳ 明朝" panose="02020609040205080304" pitchFamily="17" charset="-128"/>
              <a:ea typeface="ＭＳ 明朝" panose="02020609040205080304" pitchFamily="17" charset="-128"/>
              <a:cs typeface="+mn-cs"/>
            </a:rPr>
            <a:t> </a:t>
          </a:r>
        </a:p>
        <a:p>
          <a:pPr marL="216000" indent="-252000">
            <a:lnSpc>
              <a:spcPts val="1100"/>
            </a:lnSpc>
            <a:buSzPct val="99000"/>
            <a:buFont typeface="+mj-lt"/>
            <a:buAutoNum type="arabicPeriod"/>
          </a:pPr>
          <a:r>
            <a:rPr lang="ja-JP" altLang="en-US" sz="750">
              <a:solidFill>
                <a:schemeClr val="dk1"/>
              </a:solidFill>
              <a:effectLst/>
              <a:latin typeface="ＭＳ 明朝" panose="02020609040205080304" pitchFamily="17" charset="-128"/>
              <a:ea typeface="ＭＳ 明朝" panose="02020609040205080304" pitchFamily="17" charset="-128"/>
              <a:cs typeface="+mn-cs"/>
            </a:rPr>
            <a:t>申込</a:t>
          </a:r>
          <a:r>
            <a:rPr lang="ja-JP" altLang="ja-JP" sz="750">
              <a:solidFill>
                <a:schemeClr val="dk1"/>
              </a:solidFill>
              <a:effectLst/>
              <a:latin typeface="ＭＳ 明朝" panose="02020609040205080304" pitchFamily="17" charset="-128"/>
              <a:ea typeface="ＭＳ 明朝" panose="02020609040205080304" pitchFamily="17" charset="-128"/>
              <a:cs typeface="+mn-cs"/>
            </a:rPr>
            <a:t>手続きが完了したときは、「国民年金保険料クレジットカード納付開始（変更）通知書」を送付いたします。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a:pPr>
          <a:r>
            <a:rPr lang="ja-JP" altLang="ja-JP" sz="750">
              <a:solidFill>
                <a:schemeClr val="dk1"/>
              </a:solidFill>
              <a:effectLst/>
              <a:latin typeface="ＭＳ 明朝" panose="02020609040205080304" pitchFamily="17" charset="-128"/>
              <a:ea typeface="ＭＳ 明朝" panose="02020609040205080304" pitchFamily="17" charset="-128"/>
              <a:cs typeface="+mn-cs"/>
            </a:rPr>
            <a:t>クレジットカードの有効性が確認できないなどの理由で申込みを受け付けることができない場合は</a:t>
          </a:r>
          <a:r>
            <a:rPr lang="en-US" altLang="ja-JP"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「クレジットカード有効性確認結果のお知らせ」を送付いたします。この場合は、従来の納付方法を継続させていただきます。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a:pPr>
          <a:r>
            <a:rPr lang="ja-JP" altLang="en-US" sz="750">
              <a:solidFill>
                <a:schemeClr val="dk1"/>
              </a:solidFill>
              <a:effectLst/>
              <a:latin typeface="ＭＳ 明朝" panose="02020609040205080304" pitchFamily="17" charset="-128"/>
              <a:ea typeface="ＭＳ 明朝" panose="02020609040205080304" pitchFamily="17" charset="-128"/>
              <a:cs typeface="+mn-cs"/>
            </a:rPr>
            <a:t>初回</a:t>
          </a:r>
          <a:r>
            <a:rPr lang="ja-JP" altLang="ja-JP" sz="750">
              <a:solidFill>
                <a:schemeClr val="dk1"/>
              </a:solidFill>
              <a:effectLst/>
              <a:latin typeface="ＭＳ 明朝" panose="02020609040205080304" pitchFamily="17" charset="-128"/>
              <a:ea typeface="ＭＳ 明朝" panose="02020609040205080304" pitchFamily="17" charset="-128"/>
              <a:cs typeface="+mn-cs"/>
            </a:rPr>
            <a:t>申込み手続きに２カ月程度かかる場合がありますので、手続き完了前の国民年金保険料につきましては、従来の方法により納付していただきます。なお、</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現在口座振替を利用されている場合は、</a:t>
          </a:r>
          <a:r>
            <a:rPr lang="ja-JP" altLang="en-US" sz="750" u="wavy">
              <a:solidFill>
                <a:schemeClr val="dk1"/>
              </a:solidFill>
              <a:effectLst/>
              <a:latin typeface="ＭＳ ゴシック" panose="020B0609070205080204" pitchFamily="49" charset="-128"/>
              <a:ea typeface="ＭＳ ゴシック" panose="020B0609070205080204" pitchFamily="49" charset="-128"/>
              <a:cs typeface="+mn-cs"/>
            </a:rPr>
            <a:t>クレジットカードによる納付開始月分の前月分までを口座振替により</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納付していただ</a:t>
          </a:r>
          <a:r>
            <a:rPr lang="ja-JP" altLang="en-US" sz="750" u="wavy">
              <a:solidFill>
                <a:schemeClr val="dk1"/>
              </a:solidFill>
              <a:effectLst/>
              <a:latin typeface="ＭＳ ゴシック" panose="020B0609070205080204" pitchFamily="49" charset="-128"/>
              <a:ea typeface="ＭＳ ゴシック" panose="020B0609070205080204" pitchFamily="49" charset="-128"/>
              <a:cs typeface="+mn-cs"/>
            </a:rPr>
            <a:t>きま</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す。</a:t>
          </a:r>
          <a:endParaRPr lang="en-US" altLang="ja-JP" sz="750" u="wavy">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252000">
            <a:lnSpc>
              <a:spcPts val="1100"/>
            </a:lnSpc>
            <a:buSzPct val="99000"/>
            <a:buFont typeface="+mj-lt"/>
            <a:buAutoNum type="arabicPeriod"/>
          </a:pPr>
          <a:r>
            <a:rPr lang="ja-JP" altLang="en-US" sz="750" u="none">
              <a:solidFill>
                <a:schemeClr val="dk1"/>
              </a:solidFill>
              <a:effectLst/>
              <a:latin typeface="ＭＳ 明朝" panose="02020609040205080304" pitchFamily="17" charset="-128"/>
              <a:ea typeface="ＭＳ 明朝" panose="02020609040205080304" pitchFamily="17" charset="-128"/>
              <a:cs typeface="+mn-cs"/>
            </a:rPr>
            <a:t>ク</a:t>
          </a:r>
          <a:r>
            <a:rPr lang="ja-JP" altLang="ja-JP" sz="750">
              <a:solidFill>
                <a:schemeClr val="dk1"/>
              </a:solidFill>
              <a:effectLst/>
              <a:latin typeface="ＭＳ 明朝" panose="02020609040205080304" pitchFamily="17" charset="-128"/>
              <a:ea typeface="ＭＳ 明朝" panose="02020609040205080304" pitchFamily="17" charset="-128"/>
              <a:cs typeface="+mn-cs"/>
            </a:rPr>
            <a:t>レジットカード納付の支払い回数は、１回払いに限らせていただきます。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a:pPr>
          <a:r>
            <a:rPr lang="ja-JP" altLang="ja-JP" sz="750">
              <a:solidFill>
                <a:schemeClr val="dk1"/>
              </a:solidFill>
              <a:effectLst/>
              <a:latin typeface="ＭＳ 明朝" panose="02020609040205080304" pitchFamily="17" charset="-128"/>
              <a:ea typeface="ＭＳ 明朝" panose="02020609040205080304" pitchFamily="17" charset="-128"/>
              <a:cs typeface="+mn-cs"/>
            </a:rPr>
            <a:t>被保険者からの辞退の申し出がない限り、クレジットカード納付を継続させていただきます。なお、カード会社の規定による会員資格の喪失及び国民年金保険料の一部又は全額を納付することを要しないこととされた場合は辞退したものとみなし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a:pPr>
          <a:r>
            <a:rPr lang="ja-JP" altLang="ja-JP" sz="750">
              <a:solidFill>
                <a:schemeClr val="dk1"/>
              </a:solidFill>
              <a:effectLst/>
              <a:latin typeface="ＭＳ 明朝" panose="02020609040205080304" pitchFamily="17" charset="-128"/>
              <a:ea typeface="ＭＳ 明朝" panose="02020609040205080304" pitchFamily="17" charset="-128"/>
              <a:cs typeface="+mn-cs"/>
            </a:rPr>
            <a:t>クレジットカード納付では</a:t>
          </a:r>
          <a:r>
            <a:rPr lang="ja-JP" altLang="ja-JP" sz="760">
              <a:solidFill>
                <a:schemeClr val="dk1"/>
              </a:solidFill>
              <a:effectLst/>
              <a:latin typeface="ＭＳ 明朝" panose="02020609040205080304" pitchFamily="17" charset="-128"/>
              <a:ea typeface="ＭＳ 明朝" panose="02020609040205080304" pitchFamily="17" charset="-128"/>
              <a:cs typeface="+mn-cs"/>
            </a:rPr>
            <a:t>、</a:t>
          </a:r>
          <a:r>
            <a:rPr lang="ja-JP" altLang="ja-JP" sz="760" b="0" u="wavy">
              <a:solidFill>
                <a:schemeClr val="dk1"/>
              </a:solidFill>
              <a:effectLst/>
              <a:latin typeface="ＭＳ ゴシック" panose="020B0609070205080204" pitchFamily="49" charset="-128"/>
              <a:ea typeface="ＭＳ ゴシック" panose="020B0609070205080204" pitchFamily="49" charset="-128"/>
              <a:cs typeface="+mn-cs"/>
            </a:rPr>
            <a:t>口座振替による当月末振替（早割）は適用されません。また、クレジットカード納付による６カ月前納・１年前納・２年前納の割引額は</a:t>
          </a:r>
          <a:r>
            <a:rPr lang="en-US" altLang="ja-JP" sz="760" b="0" u="wavy">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760" b="0" u="wavy">
              <a:solidFill>
                <a:schemeClr val="dk1"/>
              </a:solidFill>
              <a:effectLst/>
              <a:latin typeface="ＭＳ ゴシック" panose="020B0609070205080204" pitchFamily="49" charset="-128"/>
              <a:ea typeface="ＭＳ ゴシック" panose="020B0609070205080204" pitchFamily="49" charset="-128"/>
              <a:cs typeface="+mn-cs"/>
            </a:rPr>
            <a:t>納付書で納めていただいた場合の割引額となります。（口座振替での前納による割引は適用されません。）</a:t>
          </a:r>
          <a:endParaRPr lang="en-US" altLang="ja-JP" sz="760" b="0" u="wavy">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252000">
            <a:lnSpc>
              <a:spcPts val="1100"/>
            </a:lnSpc>
            <a:buSzPct val="99000"/>
            <a:buFont typeface="+mj-lt"/>
            <a:buAutoNum type="arabicPeriod"/>
          </a:pPr>
          <a:r>
            <a:rPr lang="ja-JP" altLang="ja-JP" sz="750">
              <a:solidFill>
                <a:schemeClr val="dk1"/>
              </a:solidFill>
              <a:effectLst/>
              <a:latin typeface="ＭＳ 明朝" panose="02020609040205080304" pitchFamily="17" charset="-128"/>
              <a:ea typeface="ＭＳ 明朝" panose="02020609040205080304" pitchFamily="17" charset="-128"/>
              <a:cs typeface="+mn-cs"/>
            </a:rPr>
            <a:t>クレジットカード納付では、その都度領収証書その他領収した旨を通知する書面は発行いたしませんので、カード会社からの利用明細書等でご確認いただくことになります。なお、年に一度、社会保険料（国民年金保険料）控除証明書を発行いたし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a:pPr>
          <a:r>
            <a:rPr lang="ja-JP" altLang="ja-JP" sz="750">
              <a:solidFill>
                <a:schemeClr val="dk1"/>
              </a:solidFill>
              <a:effectLst/>
              <a:latin typeface="ＭＳ 明朝" panose="02020609040205080304" pitchFamily="17" charset="-128"/>
              <a:ea typeface="ＭＳ 明朝" panose="02020609040205080304" pitchFamily="17" charset="-128"/>
              <a:cs typeface="+mn-cs"/>
            </a:rPr>
            <a:t>カード会社は、該当月末（該当月末が非営業日の場合は翌月第１営業日）に立替納付を行い、立替納付した日が国民年金保険料の収納年月日になりますが、</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カード会社からの利用明細書等の利用日は、該当月初から数えて第８営業日</a:t>
          </a:r>
          <a:r>
            <a:rPr lang="en-US" altLang="ja-JP" sz="750" u="wavy">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前月末日が非営業日の場合第９営業日</a:t>
          </a:r>
          <a:r>
            <a:rPr lang="en-US" altLang="ja-JP" sz="750" u="wavy">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750" u="wavy" baseline="30000">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が記載されます。</a:t>
          </a:r>
          <a:endParaRPr lang="en-US" altLang="ja-JP" sz="750" u="wavy">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0">
            <a:lnSpc>
              <a:spcPts val="1100"/>
            </a:lnSpc>
            <a:buSzPct val="99000"/>
            <a:buFontTx/>
            <a:buNone/>
          </a:pPr>
          <a:r>
            <a:rPr lang="en-US" altLang="ja-JP" sz="750">
              <a:solidFill>
                <a:schemeClr val="dk1"/>
              </a:solidFill>
              <a:effectLst/>
              <a:latin typeface="ＭＳ ゴシック" panose="020B0609070205080204" pitchFamily="49" charset="-128"/>
              <a:ea typeface="ＭＳ ゴシック" panose="020B0609070205080204" pitchFamily="49" charset="-128"/>
              <a:cs typeface="+mn-cs"/>
            </a:rPr>
            <a:t>※</a:t>
          </a:r>
          <a:r>
            <a:rPr lang="ja-JP" altLang="en-US" sz="750">
              <a:solidFill>
                <a:schemeClr val="dk1"/>
              </a:solidFill>
              <a:effectLst/>
              <a:latin typeface="ＭＳ ゴシック" panose="020B0609070205080204" pitchFamily="49" charset="-128"/>
              <a:ea typeface="ＭＳ ゴシック" panose="020B0609070205080204" pitchFamily="49" charset="-128"/>
              <a:cs typeface="+mn-cs"/>
            </a:rPr>
            <a:t>該当日が月の１４日を超える場合においてはその月の１４日となります。</a:t>
          </a:r>
          <a:endParaRPr lang="en-US" altLang="ja-JP" sz="750">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252000">
            <a:lnSpc>
              <a:spcPts val="1100"/>
            </a:lnSpc>
            <a:buSzPct val="99000"/>
            <a:buFont typeface="+mj-lt"/>
            <a:buAutoNum type="arabicPeriod" startAt="9"/>
          </a:pPr>
          <a:r>
            <a:rPr lang="ja-JP" altLang="ja-JP" sz="750">
              <a:solidFill>
                <a:schemeClr val="dk1"/>
              </a:solidFill>
              <a:effectLst/>
              <a:latin typeface="ＭＳ 明朝" panose="02020609040205080304" pitchFamily="17" charset="-128"/>
              <a:ea typeface="ＭＳ 明朝" panose="02020609040205080304" pitchFamily="17" charset="-128"/>
              <a:cs typeface="+mn-cs"/>
            </a:rPr>
            <a:t>クレジットカード納付では、カード会社が立替納付を行う前に日本年金機構からカード会社にカード利用限度額や有効期限</a:t>
          </a:r>
          <a:r>
            <a:rPr lang="ja-JP" altLang="en-US" sz="750">
              <a:solidFill>
                <a:schemeClr val="dk1"/>
              </a:solidFill>
              <a:effectLst/>
              <a:latin typeface="ＭＳ 明朝" panose="02020609040205080304" pitchFamily="17" charset="-128"/>
              <a:ea typeface="ＭＳ 明朝" panose="02020609040205080304" pitchFamily="17" charset="-128"/>
              <a:cs typeface="+mn-cs"/>
            </a:rPr>
            <a:t>について</a:t>
          </a:r>
          <a:r>
            <a:rPr lang="ja-JP" altLang="ja-JP" sz="750">
              <a:solidFill>
                <a:schemeClr val="dk1"/>
              </a:solidFill>
              <a:effectLst/>
              <a:latin typeface="ＭＳ 明朝" panose="02020609040205080304" pitchFamily="17" charset="-128"/>
              <a:ea typeface="ＭＳ 明朝" panose="02020609040205080304" pitchFamily="17" charset="-128"/>
              <a:cs typeface="+mn-cs"/>
            </a:rPr>
            <a:t>確認し、</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カードが有効な場合、カード会社が立替納付を行います。なお、カードの確認作業は、立替納付</a:t>
          </a:r>
          <a:r>
            <a:rPr lang="ja-JP" altLang="en-US" sz="750" u="wavy">
              <a:solidFill>
                <a:schemeClr val="dk1"/>
              </a:solidFill>
              <a:effectLst/>
              <a:latin typeface="ＭＳ ゴシック" panose="020B0609070205080204" pitchFamily="49" charset="-128"/>
              <a:ea typeface="ＭＳ ゴシック" panose="020B0609070205080204" pitchFamily="49" charset="-128"/>
              <a:cs typeface="+mn-cs"/>
            </a:rPr>
            <a:t>対象</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月（</a:t>
          </a:r>
          <a:r>
            <a:rPr lang="ja-JP" altLang="en-US" sz="750" u="wavy">
              <a:solidFill>
                <a:schemeClr val="dk1"/>
              </a:solidFill>
              <a:effectLst/>
              <a:latin typeface="ＭＳ ゴシック" panose="020B0609070205080204" pitchFamily="49" charset="-128"/>
              <a:ea typeface="ＭＳ ゴシック" panose="020B0609070205080204" pitchFamily="49" charset="-128"/>
              <a:cs typeface="+mn-cs"/>
            </a:rPr>
            <a:t>前納の場合は立替納付対象期間の初月</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）の第８営業日</a:t>
          </a:r>
          <a:r>
            <a:rPr lang="en-US" altLang="ja-JP" sz="750" u="wavy">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前月末日が非営業日の場合は第９営業日</a:t>
          </a:r>
          <a:r>
            <a:rPr lang="en-US" altLang="ja-JP" sz="750" u="wavy">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から</a:t>
          </a:r>
          <a:r>
            <a:rPr lang="ja-JP" altLang="en-US" sz="750" u="wavy">
              <a:solidFill>
                <a:schemeClr val="dk1"/>
              </a:solidFill>
              <a:effectLst/>
              <a:latin typeface="ＭＳ ゴシック" panose="020B0609070205080204" pitchFamily="49" charset="-128"/>
              <a:ea typeface="ＭＳ ゴシック" panose="020B0609070205080204" pitchFamily="49" charset="-128"/>
              <a:cs typeface="+mn-cs"/>
            </a:rPr>
            <a:t>当月</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２０日の間に行いますので、カード利用限度額にご注意ください。</a:t>
          </a:r>
          <a:endParaRPr lang="en-US" altLang="ja-JP" sz="750" u="wavy">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252000">
            <a:lnSpc>
              <a:spcPts val="1100"/>
            </a:lnSpc>
            <a:buSzPct val="99000"/>
            <a:buFont typeface="+mj-lt"/>
            <a:buAutoNum type="arabicPeriod" startAt="9"/>
          </a:pPr>
          <a:r>
            <a:rPr lang="ja-JP" altLang="ja-JP" sz="750">
              <a:solidFill>
                <a:schemeClr val="dk1"/>
              </a:solidFill>
              <a:effectLst/>
              <a:latin typeface="ＭＳ 明朝" panose="02020609040205080304" pitchFamily="17" charset="-128"/>
              <a:ea typeface="ＭＳ 明朝" panose="02020609040205080304" pitchFamily="17" charset="-128"/>
              <a:cs typeface="+mn-cs"/>
            </a:rPr>
            <a:t>カード利用限度額を超えるなど、カード会社の規定によりクレジットカード納付ができない場合や、その他事務処理上の都合により、納付書を送付させていただく場合があります。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startAt="9"/>
          </a:pPr>
          <a:r>
            <a:rPr lang="ja-JP" altLang="en-US"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１年前納</a:t>
          </a:r>
          <a:r>
            <a:rPr lang="ja-JP" altLang="en-US"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２年前納</a:t>
          </a:r>
          <a:r>
            <a:rPr lang="ja-JP" altLang="en-US"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を希望されている場合、</a:t>
          </a:r>
          <a:r>
            <a:rPr lang="ja-JP" altLang="en-US" sz="750">
              <a:solidFill>
                <a:schemeClr val="dk1"/>
              </a:solidFill>
              <a:effectLst/>
              <a:latin typeface="ＭＳ 明朝" panose="02020609040205080304" pitchFamily="17" charset="-128"/>
              <a:ea typeface="ＭＳ 明朝" panose="02020609040205080304" pitchFamily="17" charset="-128"/>
              <a:cs typeface="+mn-cs"/>
            </a:rPr>
            <a:t>初回</a:t>
          </a:r>
          <a:r>
            <a:rPr lang="ja-JP" altLang="ja-JP" sz="750">
              <a:solidFill>
                <a:schemeClr val="dk1"/>
              </a:solidFill>
              <a:effectLst/>
              <a:latin typeface="ＭＳ 明朝" panose="02020609040205080304" pitchFamily="17" charset="-128"/>
              <a:ea typeface="ＭＳ 明朝" panose="02020609040205080304" pitchFamily="17" charset="-128"/>
              <a:cs typeface="+mn-cs"/>
            </a:rPr>
            <a:t>の立替納付は初回立替納付月から当年度又は翌年度３月分までの保険料をまとめて請求させていただきます。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0">
            <a:lnSpc>
              <a:spcPts val="1100"/>
            </a:lnSpc>
            <a:buSzPct val="99000"/>
            <a:buFontTx/>
            <a:buNone/>
          </a:pPr>
          <a:r>
            <a:rPr lang="ja-JP" altLang="en-US"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６カ月前納</a:t>
          </a:r>
          <a:r>
            <a:rPr lang="ja-JP" altLang="en-US"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を希望されている場合、初回立替納付月が１０月以降に限り、初回の立替納付は初回立替納付月から当年度３月分までの保険料をまとめて請求させていただきます。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marR="0" lvl="0" indent="0" defTabSz="914400" eaLnBrk="1" fontAlgn="auto" latinLnBrk="0" hangingPunct="1">
            <a:lnSpc>
              <a:spcPts val="1100"/>
            </a:lnSpc>
            <a:spcBef>
              <a:spcPts val="0"/>
            </a:spcBef>
            <a:spcAft>
              <a:spcPts val="0"/>
            </a:spcAft>
            <a:buClrTx/>
            <a:buSzPct val="99000"/>
            <a:buFontTx/>
            <a:buNone/>
            <a:tabLst/>
            <a:defRPr/>
          </a:pPr>
          <a:r>
            <a:rPr lang="ja-JP" altLang="ja-JP" sz="750">
              <a:solidFill>
                <a:schemeClr val="dk1"/>
              </a:solidFill>
              <a:effectLst/>
              <a:latin typeface="ＭＳ 明朝" panose="02020609040205080304" pitchFamily="17" charset="-128"/>
              <a:ea typeface="ＭＳ 明朝" panose="02020609040205080304" pitchFamily="17" charset="-128"/>
              <a:cs typeface="+mn-cs"/>
            </a:rPr>
            <a:t>「２年前納（４月開始）」を希望されている場合、初回立替納付月が４月に限り、４月から翌年度３月分までの保険料をまとめて請求させていただきます。</a:t>
          </a:r>
        </a:p>
        <a:p>
          <a:pPr marL="252000" indent="0">
            <a:lnSpc>
              <a:spcPts val="1100"/>
            </a:lnSpc>
            <a:buSzPct val="99000"/>
            <a:buFontTx/>
            <a:buNone/>
          </a:pP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startAt="12"/>
          </a:pPr>
          <a:r>
            <a:rPr lang="ja-JP" altLang="en-US" sz="750">
              <a:solidFill>
                <a:schemeClr val="dk1"/>
              </a:solidFill>
              <a:effectLst/>
              <a:latin typeface="ＭＳ 明朝" panose="02020609040205080304" pitchFamily="17" charset="-128"/>
              <a:ea typeface="ＭＳ 明朝" panose="02020609040205080304" pitchFamily="17" charset="-128"/>
              <a:cs typeface="+mn-cs"/>
            </a:rPr>
            <a:t>６</a:t>
          </a:r>
          <a:r>
            <a:rPr lang="ja-JP" altLang="ja-JP" sz="750">
              <a:solidFill>
                <a:schemeClr val="dk1"/>
              </a:solidFill>
              <a:effectLst/>
              <a:latin typeface="ＭＳ 明朝" panose="02020609040205080304" pitchFamily="17" charset="-128"/>
              <a:ea typeface="ＭＳ 明朝" panose="02020609040205080304" pitchFamily="17" charset="-128"/>
              <a:cs typeface="+mn-cs"/>
            </a:rPr>
            <a:t>カ月前納・１年前納・２年前納の立替納付時にカード利用限度額を超えることによりクレジットカード納付ができなかった場合、前納分の再度の立替納付は行われません。次の前納分の立替納付までの間は自動的に割引のない毎月納付となります。なお、初回立替納付時の立替納付対象期間の最初の月分、４月分、１０月分</a:t>
          </a:r>
          <a:r>
            <a:rPr lang="en-US" altLang="ja-JP"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６カ月前納の場合のみ</a:t>
          </a:r>
          <a:r>
            <a:rPr lang="en-US" altLang="ja-JP" sz="750">
              <a:solidFill>
                <a:schemeClr val="dk1"/>
              </a:solidFill>
              <a:effectLst/>
              <a:latin typeface="ＭＳ 明朝" panose="02020609040205080304" pitchFamily="17" charset="-128"/>
              <a:ea typeface="ＭＳ 明朝" panose="02020609040205080304" pitchFamily="17" charset="-128"/>
              <a:cs typeface="+mn-cs"/>
            </a:rPr>
            <a:t>)</a:t>
          </a:r>
          <a:r>
            <a:rPr lang="ja-JP" altLang="ja-JP" sz="750">
              <a:solidFill>
                <a:schemeClr val="dk1"/>
              </a:solidFill>
              <a:effectLst/>
              <a:latin typeface="ＭＳ 明朝" panose="02020609040205080304" pitchFamily="17" charset="-128"/>
              <a:ea typeface="ＭＳ 明朝" panose="02020609040205080304" pitchFamily="17" charset="-128"/>
              <a:cs typeface="+mn-cs"/>
            </a:rPr>
            <a:t>については納付書を送付しますので、納付書により現金で納付していただきます。なお、</a:t>
          </a: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初回立替納付月分、４月分、１０月分（６カ月前納の場合のみ）については納付書を送付しますので、納付書により現金で納付していただくこととなります。</a:t>
          </a:r>
          <a:endParaRPr lang="en-US" altLang="ja-JP" sz="750" u="wavy">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252000">
            <a:lnSpc>
              <a:spcPts val="1100"/>
            </a:lnSpc>
            <a:buSzPct val="99000"/>
            <a:buFont typeface="+mj-lt"/>
            <a:buAutoNum type="arabicPeriod" startAt="12"/>
          </a:pPr>
          <a:r>
            <a:rPr lang="ja-JP" altLang="ja-JP" sz="750">
              <a:solidFill>
                <a:schemeClr val="dk1"/>
              </a:solidFill>
              <a:effectLst/>
              <a:latin typeface="ＭＳ 明朝" panose="02020609040205080304" pitchFamily="17" charset="-128"/>
              <a:ea typeface="ＭＳ 明朝" panose="02020609040205080304" pitchFamily="17" charset="-128"/>
              <a:cs typeface="+mn-cs"/>
            </a:rPr>
            <a:t>利用日とクレジットカード会社の締切日など事務の都合により２カ月分をまとめて１度にカード会社へお支払いいただくことがありますが、あらかじめご了承ください。</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startAt="12"/>
          </a:pPr>
          <a:r>
            <a:rPr lang="ja-JP" altLang="ja-JP" sz="750">
              <a:solidFill>
                <a:schemeClr val="dk1"/>
              </a:solidFill>
              <a:effectLst/>
              <a:latin typeface="ＭＳ 明朝" panose="02020609040205080304" pitchFamily="17" charset="-128"/>
              <a:ea typeface="ＭＳ 明朝" panose="02020609040205080304" pitchFamily="17" charset="-128"/>
              <a:cs typeface="+mn-cs"/>
            </a:rPr>
            <a:t>有効期限が変更となった場合、被保険者に事前に通知することなく新しい有効期限がカード会社から日本年金機構に通知され、原則としてクレジットカード納付が継続されます。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0">
            <a:lnSpc>
              <a:spcPts val="1100"/>
            </a:lnSpc>
            <a:buSzPct val="99000"/>
            <a:buFontTx/>
            <a:buNone/>
          </a:pPr>
          <a:r>
            <a:rPr lang="ja-JP" altLang="en-US" sz="750">
              <a:solidFill>
                <a:schemeClr val="dk1"/>
              </a:solidFill>
              <a:effectLst/>
              <a:latin typeface="ＭＳ 明朝" panose="02020609040205080304" pitchFamily="17" charset="-128"/>
              <a:ea typeface="ＭＳ 明朝" panose="02020609040205080304" pitchFamily="17" charset="-128"/>
              <a:cs typeface="+mn-cs"/>
            </a:rPr>
            <a:t>一部、有効期限が日本年金機構に通知されないクレジットカードがございますので、ご注意ください。</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indent="-252000">
            <a:lnSpc>
              <a:spcPts val="1100"/>
            </a:lnSpc>
            <a:buSzPct val="99000"/>
            <a:buFont typeface="+mj-lt"/>
            <a:buAutoNum type="arabicPeriod" startAt="15"/>
          </a:pPr>
          <a:r>
            <a:rPr lang="ja-JP" altLang="ja-JP" sz="750">
              <a:solidFill>
                <a:schemeClr val="dk1"/>
              </a:solidFill>
              <a:effectLst/>
              <a:latin typeface="ＭＳ 明朝" panose="02020609040205080304" pitchFamily="17" charset="-128"/>
              <a:ea typeface="ＭＳ 明朝" panose="02020609040205080304" pitchFamily="17" charset="-128"/>
              <a:cs typeface="+mn-cs"/>
            </a:rPr>
            <a:t>カード番号が変更となった場合や有効期限が日本年金機構に通知されないカードで有効期限が到来した場合は、お手数ですが申込用紙「国民年金保険料クレジットカード納付（変更）申出書」に必要事項をご記入のうえ、お近くの年金事務所へご提出ください。</a:t>
          </a:r>
        </a:p>
        <a:p>
          <a:pPr indent="0">
            <a:lnSpc>
              <a:spcPts val="1100"/>
            </a:lnSpc>
          </a:pPr>
          <a:r>
            <a:rPr lang="en-US" altLang="ja-JP" sz="750">
              <a:solidFill>
                <a:schemeClr val="dk1"/>
              </a:solidFill>
              <a:effectLst/>
              <a:latin typeface="ＭＳ 明朝" panose="02020609040205080304" pitchFamily="17" charset="-128"/>
              <a:ea typeface="ＭＳ 明朝" panose="02020609040205080304" pitchFamily="17" charset="-128"/>
              <a:cs typeface="+mn-cs"/>
            </a:rPr>
            <a:t> </a:t>
          </a:r>
          <a:endParaRPr lang="ja-JP" altLang="ja-JP" sz="750">
            <a:solidFill>
              <a:schemeClr val="dk1"/>
            </a:solidFill>
            <a:effectLst/>
            <a:latin typeface="ＭＳ 明朝" panose="02020609040205080304" pitchFamily="17" charset="-128"/>
            <a:ea typeface="ＭＳ 明朝" panose="02020609040205080304" pitchFamily="17" charset="-128"/>
            <a:cs typeface="+mn-cs"/>
          </a:endParaRPr>
        </a:p>
        <a:p>
          <a:pPr indent="0">
            <a:lnSpc>
              <a:spcPts val="1100"/>
            </a:lnSpc>
          </a:pPr>
          <a:r>
            <a:rPr lang="ja-JP" altLang="ja-JP" sz="750">
              <a:solidFill>
                <a:schemeClr val="dk1"/>
              </a:solidFill>
              <a:effectLst/>
              <a:latin typeface="ＭＳ 明朝" panose="02020609040205080304" pitchFamily="17" charset="-128"/>
              <a:ea typeface="ＭＳ 明朝" panose="02020609040205080304" pitchFamily="17" charset="-128"/>
              <a:cs typeface="+mn-cs"/>
            </a:rPr>
            <a:t>【デビットカードのご利用について】</a:t>
          </a:r>
        </a:p>
        <a:p>
          <a:pPr marL="252000" lvl="0" indent="-252000">
            <a:lnSpc>
              <a:spcPts val="1100"/>
            </a:lnSpc>
            <a:buFont typeface="+mj-lt"/>
            <a:buAutoNum type="arabicPeriod" startAt="16"/>
            <a:tabLst>
              <a:tab pos="36000" algn="l"/>
            </a:tabLst>
          </a:pPr>
          <a:r>
            <a:rPr lang="ja-JP" altLang="ja-JP" sz="750" u="wavy">
              <a:solidFill>
                <a:schemeClr val="dk1"/>
              </a:solidFill>
              <a:effectLst/>
              <a:latin typeface="ＭＳ ゴシック" panose="020B0609070205080204" pitchFamily="49" charset="-128"/>
              <a:ea typeface="ＭＳ ゴシック" panose="020B0609070205080204" pitchFamily="49" charset="-128"/>
              <a:cs typeface="+mn-cs"/>
            </a:rPr>
            <a:t>毎月納付の場合</a:t>
          </a:r>
          <a:r>
            <a:rPr lang="ja-JP" altLang="en-US" sz="750" u="wavy">
              <a:solidFill>
                <a:schemeClr val="dk1"/>
              </a:solidFill>
              <a:effectLst/>
              <a:latin typeface="ＭＳ ゴシック" panose="020B0609070205080204" pitchFamily="49" charset="-128"/>
              <a:ea typeface="ＭＳ ゴシック" panose="020B0609070205080204" pitchFamily="49" charset="-128"/>
              <a:cs typeface="+mn-cs"/>
            </a:rPr>
            <a:t>、立替納付対象月の（前月末日が非営業日の場合は第９営業日）から当月２７日の間に口座から国民年金保険料と同額がお引き落としされます。また、６カ月前納・１年前納・２年前納の場合、カードの確認作業の際（立替納付対象期間の初月の第８営業日（前月末日が非営業日の場合は第９営業日）から当月２０日の間）に口座から国民年金保険料と同額がお引き落としされますので、ご注意ください。</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indent="0">
            <a:lnSpc>
              <a:spcPts val="1100"/>
            </a:lnSpc>
          </a:pPr>
          <a:endParaRPr lang="ja-JP" altLang="ja-JP" sz="750">
            <a:solidFill>
              <a:schemeClr val="dk1"/>
            </a:solidFill>
            <a:effectLst/>
            <a:latin typeface="ＭＳ 明朝" panose="02020609040205080304" pitchFamily="17" charset="-128"/>
            <a:ea typeface="ＭＳ 明朝" panose="02020609040205080304" pitchFamily="17" charset="-128"/>
            <a:cs typeface="+mn-cs"/>
          </a:endParaRPr>
        </a:p>
        <a:p>
          <a:pPr indent="0">
            <a:lnSpc>
              <a:spcPts val="1100"/>
            </a:lnSpc>
            <a:tabLst>
              <a:tab pos="36000" algn="l"/>
            </a:tabLst>
          </a:pPr>
          <a:r>
            <a:rPr lang="ja-JP" altLang="ja-JP" sz="750">
              <a:solidFill>
                <a:schemeClr val="dk1"/>
              </a:solidFill>
              <a:effectLst/>
              <a:latin typeface="ＭＳ 明朝" panose="02020609040205080304" pitchFamily="17" charset="-128"/>
              <a:ea typeface="ＭＳ 明朝" panose="02020609040205080304" pitchFamily="17" charset="-128"/>
              <a:cs typeface="+mn-cs"/>
            </a:rPr>
            <a:t>【被保険者とカード会員が異なる場合】</a:t>
          </a:r>
        </a:p>
        <a:p>
          <a:pPr marL="252000" lvl="0" indent="-252000" defTabSz="216000">
            <a:lnSpc>
              <a:spcPts val="1100"/>
            </a:lnSpc>
            <a:buFont typeface="+mj-lt"/>
            <a:buAutoNum type="arabicPeriod" startAt="17"/>
          </a:pPr>
          <a:r>
            <a:rPr lang="ja-JP" altLang="ja-JP" sz="750">
              <a:solidFill>
                <a:schemeClr val="dk1"/>
              </a:solidFill>
              <a:effectLst/>
              <a:latin typeface="ＭＳ 明朝" panose="02020609040205080304" pitchFamily="17" charset="-128"/>
              <a:ea typeface="ＭＳ 明朝" panose="02020609040205080304" pitchFamily="17" charset="-128"/>
              <a:cs typeface="+mn-cs"/>
            </a:rPr>
            <a:t>被保険者が国民年金保険料のクレジットカード納付をカード会員に委託したものとして取り扱わせていただき、カード会員の方はこれを承諾していただきます。なお、被保険者とカード会員の続柄が配偶者以外の場合は、カード会員に対して、年金事務所から電話または書面による同意確認を行っており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lvl="0" indent="-252000">
            <a:lnSpc>
              <a:spcPts val="1100"/>
            </a:lnSpc>
            <a:buFont typeface="+mj-lt"/>
            <a:buAutoNum type="arabicPeriod" startAt="17"/>
          </a:pPr>
          <a:r>
            <a:rPr lang="ja-JP" altLang="ja-JP" sz="750">
              <a:solidFill>
                <a:schemeClr val="dk1"/>
              </a:solidFill>
              <a:effectLst/>
              <a:latin typeface="ＭＳ 明朝" panose="02020609040205080304" pitchFamily="17" charset="-128"/>
              <a:ea typeface="ＭＳ 明朝" panose="02020609040205080304" pitchFamily="17" charset="-128"/>
              <a:cs typeface="+mn-cs"/>
            </a:rPr>
            <a:t>日本年金機構からの各種通知や連絡については、すべて被保険者に行うこととし、カード会員はこれに同意をしていただきます。</a:t>
          </a:r>
          <a:endParaRPr lang="en-US" altLang="ja-JP" sz="750">
            <a:solidFill>
              <a:schemeClr val="dk1"/>
            </a:solidFill>
            <a:effectLst/>
            <a:latin typeface="ＭＳ 明朝" panose="02020609040205080304" pitchFamily="17" charset="-128"/>
            <a:ea typeface="ＭＳ 明朝" panose="02020609040205080304" pitchFamily="17" charset="-128"/>
            <a:cs typeface="+mn-cs"/>
          </a:endParaRPr>
        </a:p>
        <a:p>
          <a:pPr marL="252000" lvl="0" indent="-252000">
            <a:lnSpc>
              <a:spcPts val="1100"/>
            </a:lnSpc>
            <a:buFont typeface="+mj-lt"/>
            <a:buAutoNum type="arabicPeriod" startAt="17"/>
          </a:pPr>
          <a:r>
            <a:rPr lang="ja-JP" altLang="ja-JP" sz="750">
              <a:solidFill>
                <a:schemeClr val="dk1"/>
              </a:solidFill>
              <a:effectLst/>
              <a:latin typeface="ＭＳ 明朝" panose="02020609040205080304" pitchFamily="17" charset="-128"/>
              <a:ea typeface="ＭＳ 明朝" panose="02020609040205080304" pitchFamily="17" charset="-128"/>
              <a:cs typeface="+mn-cs"/>
            </a:rPr>
            <a:t>カード会社からの各種通知や連絡については、すべてカード会員に行うこととし、被保険者はこれに同意をしていただきます。</a:t>
          </a:r>
        </a:p>
        <a:p>
          <a:pPr>
            <a:lnSpc>
              <a:spcPts val="1100"/>
            </a:lnSpc>
          </a:pPr>
          <a:endParaRPr kumimoji="1" lang="ja-JP" altLang="en-US" sz="800">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FFFF00"/>
  </sheetPr>
  <dimension ref="A1:HS128"/>
  <sheetViews>
    <sheetView showWhiteSpace="0" topLeftCell="A11" zoomScaleNormal="100" zoomScaleSheetLayoutView="115" zoomScalePageLayoutView="115" workbookViewId="0">
      <selection activeCell="Z72" sqref="Z72:BA72"/>
    </sheetView>
  </sheetViews>
  <sheetFormatPr baseColWidth="10" defaultColWidth="1" defaultRowHeight="14"/>
  <cols>
    <col min="1" max="97" width="1" style="3"/>
    <col min="98" max="98" width="0.33203125" style="3" customWidth="1"/>
    <col min="99" max="16384" width="1" style="3"/>
  </cols>
  <sheetData>
    <row r="1" spans="1:203" ht="28.5" customHeight="1">
      <c r="A1" s="744" t="s">
        <v>117</v>
      </c>
      <c r="B1" s="744"/>
      <c r="C1" s="744"/>
      <c r="D1" s="744"/>
      <c r="E1" s="744"/>
      <c r="F1" s="744"/>
      <c r="G1" s="744"/>
      <c r="H1" s="744"/>
      <c r="I1" s="744"/>
      <c r="J1" s="744"/>
      <c r="K1" s="744"/>
      <c r="L1" s="744"/>
      <c r="M1" s="744"/>
      <c r="N1" s="744"/>
      <c r="O1" s="744"/>
      <c r="P1" s="744"/>
      <c r="Q1" s="744"/>
      <c r="R1" s="744"/>
      <c r="S1" s="744"/>
      <c r="T1" s="744"/>
      <c r="U1" s="744"/>
      <c r="V1" s="744"/>
      <c r="W1" s="744"/>
      <c r="X1" s="744"/>
      <c r="Y1" s="744"/>
      <c r="Z1" s="744"/>
      <c r="AA1" s="744"/>
      <c r="AB1" s="744"/>
      <c r="AC1" s="744"/>
      <c r="AD1" s="744"/>
      <c r="AE1" s="744"/>
      <c r="AF1" s="744"/>
      <c r="AG1" s="744"/>
      <c r="AH1" s="744"/>
      <c r="AI1" s="744"/>
      <c r="AJ1" s="744"/>
      <c r="AK1" s="744"/>
      <c r="AL1" s="744"/>
      <c r="AM1" s="744"/>
      <c r="AN1" s="744"/>
      <c r="AO1" s="744"/>
      <c r="AP1" s="744"/>
      <c r="AQ1" s="744"/>
      <c r="AR1" s="744"/>
      <c r="AS1" s="744"/>
      <c r="AT1" s="744"/>
      <c r="AU1" s="744"/>
      <c r="AV1" s="744"/>
      <c r="AW1" s="744"/>
      <c r="AX1" s="744"/>
      <c r="AY1" s="744"/>
      <c r="AZ1" s="744"/>
      <c r="BA1" s="744"/>
      <c r="BB1" s="744"/>
      <c r="BC1" s="744"/>
      <c r="BD1" s="744"/>
      <c r="BE1" s="744"/>
      <c r="BF1" s="744"/>
      <c r="BG1" s="744"/>
      <c r="BH1" s="744"/>
      <c r="BI1" s="744"/>
      <c r="BJ1" s="744"/>
      <c r="BK1" s="744"/>
      <c r="BL1" s="744"/>
      <c r="BM1" s="744"/>
      <c r="BN1" s="744"/>
      <c r="BO1" s="744"/>
      <c r="BP1" s="744"/>
      <c r="BQ1" s="744"/>
      <c r="BR1" s="744"/>
      <c r="BS1" s="744"/>
      <c r="BT1" s="744"/>
      <c r="BU1" s="744"/>
      <c r="BV1" s="744"/>
      <c r="BW1" s="744"/>
      <c r="BX1" s="744"/>
      <c r="BY1" s="744"/>
      <c r="BZ1" s="744"/>
      <c r="CA1" s="744"/>
      <c r="CB1" s="744"/>
      <c r="CC1" s="744"/>
      <c r="CD1" s="744"/>
      <c r="CE1" s="744"/>
      <c r="CF1" s="744"/>
      <c r="CG1" s="744"/>
      <c r="CH1" s="744"/>
      <c r="CI1" s="744"/>
      <c r="CJ1" s="744"/>
      <c r="CK1" s="744"/>
      <c r="CL1" s="744"/>
      <c r="CM1" s="744"/>
      <c r="CN1" s="744"/>
      <c r="CO1" s="744"/>
      <c r="CP1" s="744"/>
      <c r="CQ1" s="744"/>
      <c r="CR1" s="744"/>
      <c r="CS1" s="744"/>
    </row>
    <row r="2" spans="1:203" s="103" customFormat="1" ht="4.5" customHeight="1">
      <c r="B2" s="417"/>
      <c r="C2" s="417"/>
      <c r="D2" s="417"/>
      <c r="E2" s="417"/>
      <c r="F2" s="417"/>
      <c r="G2" s="417"/>
      <c r="H2" s="417"/>
      <c r="I2" s="417"/>
      <c r="J2" s="417"/>
      <c r="K2" s="417"/>
      <c r="L2" s="417"/>
      <c r="M2" s="417"/>
      <c r="N2" s="417"/>
      <c r="O2" s="417"/>
      <c r="P2" s="417"/>
      <c r="Q2" s="417"/>
      <c r="R2" s="417"/>
      <c r="S2" s="417"/>
      <c r="T2" s="417"/>
      <c r="U2" s="417"/>
      <c r="V2" s="417"/>
      <c r="W2" s="417"/>
      <c r="X2" s="417"/>
      <c r="Y2" s="417"/>
      <c r="Z2" s="417"/>
      <c r="AA2" s="417"/>
      <c r="AB2" s="417"/>
      <c r="AC2" s="417"/>
      <c r="AD2" s="417"/>
      <c r="AE2" s="417"/>
      <c r="AF2" s="417"/>
      <c r="AG2" s="417"/>
      <c r="AH2" s="417"/>
      <c r="AI2" s="417"/>
      <c r="AJ2" s="417"/>
      <c r="AK2" s="417"/>
      <c r="AL2" s="417"/>
      <c r="AM2" s="417"/>
      <c r="AN2" s="417"/>
      <c r="AO2" s="417"/>
      <c r="AP2" s="417"/>
      <c r="AQ2" s="417"/>
      <c r="AR2" s="417"/>
      <c r="AS2" s="417"/>
      <c r="AT2" s="417"/>
      <c r="AU2" s="417"/>
      <c r="AV2" s="417"/>
      <c r="AW2" s="417"/>
      <c r="AX2" s="417"/>
      <c r="AY2" s="417"/>
      <c r="AZ2" s="417"/>
      <c r="BA2" s="417"/>
      <c r="BB2" s="417"/>
      <c r="BC2" s="417"/>
      <c r="BD2" s="417"/>
      <c r="BE2" s="417"/>
      <c r="BF2" s="417"/>
      <c r="BG2" s="417"/>
      <c r="BH2" s="417"/>
      <c r="BI2" s="417"/>
      <c r="BJ2" s="417"/>
      <c r="BK2" s="417"/>
      <c r="BL2" s="417"/>
      <c r="BM2" s="417"/>
      <c r="BN2" s="417"/>
      <c r="BO2" s="417"/>
      <c r="BP2" s="417"/>
      <c r="BQ2" s="417"/>
      <c r="BR2" s="417"/>
      <c r="BS2" s="417"/>
      <c r="BT2" s="417"/>
      <c r="BU2" s="417"/>
      <c r="BV2" s="417"/>
      <c r="BW2" s="417"/>
      <c r="BX2" s="417"/>
      <c r="BY2" s="417"/>
      <c r="BZ2" s="417"/>
      <c r="CA2" s="417"/>
      <c r="CB2" s="417"/>
      <c r="CC2" s="417"/>
      <c r="CD2" s="417"/>
      <c r="CE2" s="417"/>
      <c r="CF2" s="417"/>
      <c r="CG2" s="417"/>
      <c r="CH2" s="417"/>
      <c r="CI2" s="417"/>
      <c r="CJ2" s="417"/>
      <c r="CK2" s="417"/>
      <c r="CL2" s="417"/>
      <c r="CM2" s="417"/>
      <c r="CN2" s="417"/>
      <c r="CO2" s="417"/>
      <c r="CP2" s="417"/>
      <c r="CQ2" s="417"/>
      <c r="CR2" s="417"/>
      <c r="CS2" s="417"/>
      <c r="CT2" s="108"/>
      <c r="CU2" s="108"/>
      <c r="CV2" s="108"/>
      <c r="CW2" s="108"/>
      <c r="CX2" s="108"/>
      <c r="CY2" s="108"/>
      <c r="CZ2" s="108"/>
      <c r="DA2" s="108"/>
      <c r="DB2" s="108"/>
      <c r="DC2" s="108"/>
      <c r="DD2" s="108"/>
      <c r="DE2" s="108"/>
      <c r="DF2" s="108"/>
      <c r="DG2" s="108"/>
      <c r="DH2" s="108"/>
      <c r="DI2" s="108"/>
      <c r="DJ2" s="108"/>
      <c r="DK2" s="108"/>
      <c r="DL2" s="108"/>
      <c r="DM2" s="108"/>
      <c r="DN2" s="108"/>
      <c r="DO2" s="108"/>
      <c r="DP2" s="108"/>
      <c r="DQ2" s="108"/>
      <c r="DR2" s="108"/>
      <c r="DS2" s="108"/>
      <c r="DT2" s="108"/>
      <c r="DU2" s="108"/>
      <c r="DV2" s="108"/>
      <c r="DW2" s="108"/>
      <c r="DX2" s="108"/>
      <c r="DY2" s="108"/>
      <c r="DZ2" s="108"/>
      <c r="EA2" s="108"/>
      <c r="EB2" s="108"/>
      <c r="EC2" s="108"/>
      <c r="ED2" s="108"/>
      <c r="EE2" s="108"/>
      <c r="EF2" s="108"/>
      <c r="EG2" s="108"/>
      <c r="EH2" s="108"/>
      <c r="EI2" s="108"/>
      <c r="EJ2" s="108"/>
      <c r="EK2" s="108"/>
      <c r="EL2" s="108"/>
      <c r="EM2" s="108"/>
      <c r="EN2" s="108"/>
      <c r="EO2" s="108"/>
      <c r="EP2" s="108"/>
      <c r="EQ2" s="108"/>
      <c r="ER2" s="108"/>
      <c r="ES2" s="108"/>
      <c r="ET2" s="108"/>
      <c r="EU2" s="108"/>
      <c r="EV2" s="108"/>
      <c r="EW2" s="108"/>
      <c r="EX2" s="108"/>
      <c r="EY2" s="108"/>
      <c r="EZ2" s="108"/>
      <c r="FA2" s="108"/>
      <c r="FB2" s="108"/>
      <c r="FC2" s="108"/>
      <c r="FD2" s="108"/>
      <c r="FE2" s="108"/>
      <c r="FF2" s="108"/>
      <c r="FG2" s="108"/>
      <c r="FH2" s="108"/>
      <c r="FI2" s="108"/>
      <c r="FJ2" s="108"/>
      <c r="FK2" s="108"/>
      <c r="FL2" s="108"/>
      <c r="FM2" s="108"/>
      <c r="FN2" s="108"/>
      <c r="FO2" s="108"/>
      <c r="FP2" s="108"/>
      <c r="FQ2" s="108"/>
      <c r="FR2" s="108"/>
      <c r="FS2" s="108"/>
      <c r="FT2" s="108"/>
      <c r="FU2" s="108"/>
      <c r="FV2" s="108"/>
      <c r="FW2" s="108"/>
      <c r="FX2" s="108"/>
      <c r="FY2" s="108"/>
      <c r="FZ2" s="108"/>
      <c r="GA2" s="108"/>
      <c r="GB2" s="108"/>
      <c r="GC2" s="108"/>
      <c r="GD2" s="108"/>
      <c r="GE2" s="108"/>
      <c r="GF2" s="108"/>
      <c r="GG2" s="108"/>
      <c r="GH2" s="108"/>
      <c r="GI2" s="108"/>
      <c r="GJ2" s="108"/>
      <c r="GK2" s="108"/>
      <c r="GL2" s="108"/>
      <c r="GM2" s="108"/>
      <c r="GN2" s="108"/>
      <c r="GO2" s="108"/>
      <c r="GP2" s="108"/>
      <c r="GQ2" s="108"/>
      <c r="GR2" s="108"/>
      <c r="GS2" s="3"/>
      <c r="GT2" s="3"/>
      <c r="GU2" s="3"/>
    </row>
    <row r="3" spans="1:203" s="103" customFormat="1" ht="4.5" customHeight="1">
      <c r="B3" s="417"/>
      <c r="C3" s="417"/>
      <c r="D3" s="417"/>
      <c r="E3" s="417"/>
      <c r="F3" s="417"/>
      <c r="G3" s="417"/>
      <c r="H3" s="417"/>
      <c r="I3" s="417"/>
      <c r="J3" s="417"/>
      <c r="K3" s="417"/>
      <c r="L3" s="417"/>
      <c r="M3" s="417"/>
      <c r="N3" s="417"/>
      <c r="O3" s="417"/>
      <c r="P3" s="417"/>
      <c r="Q3" s="417"/>
      <c r="R3" s="417"/>
      <c r="S3" s="417"/>
      <c r="T3" s="417"/>
      <c r="U3" s="417"/>
      <c r="V3" s="417"/>
      <c r="W3" s="417"/>
      <c r="X3" s="417"/>
      <c r="Y3" s="417"/>
      <c r="Z3" s="417"/>
      <c r="AA3" s="417"/>
      <c r="AB3" s="417"/>
      <c r="AC3" s="417"/>
      <c r="AD3" s="417"/>
      <c r="AE3" s="417"/>
      <c r="AF3" s="417"/>
      <c r="AG3" s="417"/>
      <c r="AH3" s="417"/>
      <c r="AI3" s="417"/>
      <c r="AJ3" s="417"/>
      <c r="AK3" s="417"/>
      <c r="AL3" s="417"/>
      <c r="AM3" s="417"/>
      <c r="AN3" s="417"/>
      <c r="AO3" s="417"/>
      <c r="AP3" s="417"/>
      <c r="AQ3" s="417"/>
      <c r="AR3" s="417"/>
      <c r="AS3" s="417"/>
      <c r="AT3" s="417"/>
      <c r="AU3" s="417"/>
      <c r="AV3" s="417"/>
      <c r="AW3" s="417"/>
      <c r="AX3" s="417"/>
      <c r="AY3" s="417"/>
      <c r="AZ3" s="417"/>
      <c r="BA3" s="417"/>
      <c r="BB3" s="417"/>
      <c r="BC3" s="417"/>
      <c r="BD3" s="417"/>
      <c r="BE3" s="417"/>
      <c r="BF3" s="417"/>
      <c r="BG3" s="417"/>
      <c r="BH3" s="417"/>
      <c r="BI3" s="417"/>
      <c r="BJ3" s="417"/>
      <c r="BK3" s="417"/>
      <c r="BL3" s="417"/>
      <c r="BM3" s="417"/>
      <c r="BN3" s="417"/>
      <c r="BO3" s="417"/>
      <c r="BP3" s="417"/>
      <c r="BQ3" s="417"/>
      <c r="BR3" s="417"/>
      <c r="BS3" s="417"/>
      <c r="BT3" s="417"/>
      <c r="BU3" s="417"/>
      <c r="BV3" s="417"/>
      <c r="BW3" s="417"/>
      <c r="BX3" s="417"/>
      <c r="BY3" s="417"/>
      <c r="BZ3" s="417"/>
      <c r="CA3" s="417"/>
      <c r="CB3" s="417"/>
      <c r="CC3" s="417"/>
      <c r="CD3" s="417"/>
      <c r="CE3" s="417"/>
      <c r="CF3" s="417"/>
      <c r="CG3" s="417"/>
      <c r="CH3" s="417"/>
      <c r="CI3" s="417"/>
      <c r="CJ3" s="417"/>
      <c r="CK3" s="417"/>
      <c r="CL3" s="417"/>
      <c r="CM3" s="417"/>
      <c r="CN3" s="417"/>
      <c r="CO3" s="417"/>
      <c r="CP3" s="417"/>
      <c r="CQ3" s="417"/>
      <c r="CR3" s="417"/>
      <c r="CS3" s="417"/>
      <c r="CT3" s="108"/>
      <c r="CU3" s="108"/>
      <c r="CV3" s="108"/>
      <c r="CW3" s="108"/>
      <c r="CX3" s="108"/>
      <c r="CY3" s="108"/>
      <c r="CZ3" s="108"/>
      <c r="DA3" s="108"/>
      <c r="DB3" s="108"/>
      <c r="DC3" s="108"/>
      <c r="DD3" s="108"/>
      <c r="DE3" s="108"/>
      <c r="DF3" s="108"/>
      <c r="DG3" s="108"/>
      <c r="DH3" s="108"/>
      <c r="DI3" s="108"/>
      <c r="DJ3" s="108"/>
      <c r="DK3" s="108"/>
      <c r="DL3" s="108"/>
      <c r="DM3" s="108"/>
      <c r="DN3" s="108"/>
      <c r="DO3" s="108"/>
      <c r="DP3" s="108"/>
      <c r="DQ3" s="108"/>
      <c r="DR3" s="108"/>
      <c r="DS3" s="108"/>
      <c r="DT3" s="108"/>
      <c r="DU3" s="108"/>
      <c r="DV3" s="108"/>
      <c r="DW3" s="108"/>
      <c r="DX3" s="108"/>
      <c r="DY3" s="108"/>
      <c r="DZ3" s="108"/>
      <c r="EA3" s="108"/>
      <c r="EB3" s="108"/>
      <c r="EC3" s="108"/>
      <c r="ED3" s="108"/>
      <c r="EE3" s="108"/>
      <c r="EF3" s="108"/>
      <c r="EG3" s="108"/>
      <c r="EH3" s="108"/>
      <c r="EI3" s="108"/>
      <c r="EJ3" s="108"/>
      <c r="EK3" s="108"/>
      <c r="EL3" s="108"/>
      <c r="EM3" s="108"/>
      <c r="EN3" s="108"/>
      <c r="EO3" s="108"/>
      <c r="EP3" s="108"/>
      <c r="EQ3" s="108"/>
      <c r="ER3" s="108"/>
      <c r="ES3" s="108"/>
      <c r="ET3" s="108"/>
      <c r="EU3" s="108"/>
      <c r="EV3" s="108"/>
      <c r="EW3" s="108"/>
      <c r="EX3" s="108"/>
      <c r="EY3" s="108"/>
      <c r="EZ3" s="108"/>
      <c r="FA3" s="108"/>
      <c r="FB3" s="108"/>
      <c r="FC3" s="108"/>
      <c r="FD3" s="108"/>
      <c r="FE3" s="108"/>
      <c r="FF3" s="108"/>
      <c r="FG3" s="108"/>
      <c r="FH3" s="108"/>
      <c r="FI3" s="108"/>
      <c r="FJ3" s="108"/>
      <c r="FK3" s="108"/>
      <c r="FL3" s="108"/>
      <c r="FM3" s="108"/>
      <c r="FN3" s="108"/>
      <c r="FO3" s="108"/>
      <c r="FP3" s="108"/>
      <c r="FQ3" s="108"/>
      <c r="FR3" s="108"/>
      <c r="FS3" s="108"/>
      <c r="FT3" s="108"/>
      <c r="FU3" s="108"/>
      <c r="FV3" s="108"/>
      <c r="FW3" s="108"/>
      <c r="FX3" s="108"/>
      <c r="FY3" s="108"/>
      <c r="FZ3" s="108"/>
      <c r="GA3" s="108"/>
      <c r="GB3" s="108"/>
      <c r="GC3" s="108"/>
      <c r="GD3" s="108"/>
      <c r="GE3" s="108"/>
      <c r="GF3" s="108"/>
      <c r="GG3" s="108"/>
      <c r="GH3" s="108"/>
      <c r="GI3" s="108"/>
      <c r="GJ3" s="108"/>
      <c r="GK3" s="108"/>
      <c r="GL3" s="108"/>
      <c r="GM3" s="108"/>
      <c r="GN3" s="108"/>
      <c r="GO3" s="108"/>
      <c r="GP3" s="108"/>
      <c r="GQ3" s="108"/>
      <c r="GR3" s="108"/>
      <c r="GS3" s="3"/>
      <c r="GT3" s="3"/>
      <c r="GU3" s="3"/>
    </row>
    <row r="4" spans="1:203" s="103" customFormat="1" ht="4.5" customHeight="1">
      <c r="B4" s="417"/>
      <c r="C4" s="417"/>
      <c r="D4" s="417"/>
      <c r="E4" s="417"/>
      <c r="F4" s="417"/>
      <c r="G4" s="417"/>
      <c r="H4" s="417"/>
      <c r="I4" s="417"/>
      <c r="J4" s="417"/>
      <c r="K4" s="417"/>
      <c r="L4" s="417"/>
      <c r="M4" s="417"/>
      <c r="N4" s="417"/>
      <c r="O4" s="417"/>
      <c r="P4" s="417"/>
      <c r="Q4" s="417"/>
      <c r="R4" s="417"/>
      <c r="S4" s="417"/>
      <c r="T4" s="417"/>
      <c r="U4" s="417"/>
      <c r="V4" s="417"/>
      <c r="W4" s="417"/>
      <c r="X4" s="417"/>
      <c r="Y4" s="417"/>
      <c r="Z4" s="417"/>
      <c r="AA4" s="417"/>
      <c r="AB4" s="417"/>
      <c r="AC4" s="417"/>
      <c r="AD4" s="417"/>
      <c r="AE4" s="417"/>
      <c r="AF4" s="417"/>
      <c r="AG4" s="417"/>
      <c r="AH4" s="417"/>
      <c r="AI4" s="417"/>
      <c r="AJ4" s="417"/>
      <c r="AK4" s="417"/>
      <c r="AL4" s="417"/>
      <c r="AM4" s="417"/>
      <c r="AN4" s="417"/>
      <c r="AO4" s="417"/>
      <c r="AP4" s="417"/>
      <c r="AQ4" s="417"/>
      <c r="AR4" s="417"/>
      <c r="AS4" s="417"/>
      <c r="AT4" s="417"/>
      <c r="AU4" s="417"/>
      <c r="AV4" s="417"/>
      <c r="AW4" s="417"/>
      <c r="AX4" s="417"/>
      <c r="AY4" s="417"/>
      <c r="AZ4" s="417"/>
      <c r="BA4" s="417"/>
      <c r="BB4" s="417"/>
      <c r="BC4" s="417"/>
      <c r="BD4" s="417"/>
      <c r="BE4" s="417"/>
      <c r="BF4" s="417"/>
      <c r="BG4" s="417"/>
      <c r="BH4" s="417"/>
      <c r="BI4" s="417"/>
      <c r="BJ4" s="417"/>
      <c r="BK4" s="417"/>
      <c r="BL4" s="417"/>
      <c r="BM4" s="417"/>
      <c r="BN4" s="417"/>
      <c r="BO4" s="417"/>
      <c r="BP4" s="417"/>
      <c r="BQ4" s="417"/>
      <c r="BR4" s="417"/>
      <c r="BS4" s="417"/>
      <c r="BT4" s="417"/>
      <c r="BU4" s="417"/>
      <c r="BV4" s="417"/>
      <c r="BW4" s="417"/>
      <c r="BX4" s="417"/>
      <c r="BY4" s="417"/>
      <c r="BZ4" s="417"/>
      <c r="CA4" s="417"/>
      <c r="CB4" s="417"/>
      <c r="CC4" s="417"/>
      <c r="CD4" s="417"/>
      <c r="CE4" s="417"/>
      <c r="CF4" s="417"/>
      <c r="CG4" s="417"/>
      <c r="CH4" s="417"/>
      <c r="CI4" s="417"/>
      <c r="CJ4" s="417"/>
      <c r="CK4" s="417"/>
      <c r="CL4" s="417"/>
      <c r="CM4" s="417"/>
      <c r="CN4" s="417"/>
      <c r="CO4" s="417"/>
      <c r="CP4" s="417"/>
      <c r="CQ4" s="417"/>
      <c r="CR4" s="417"/>
      <c r="CS4" s="417"/>
      <c r="CT4" s="108"/>
      <c r="CU4" s="108"/>
      <c r="CV4" s="108"/>
      <c r="CW4" s="108"/>
      <c r="CX4" s="108"/>
      <c r="CY4" s="108"/>
      <c r="CZ4" s="108"/>
      <c r="DA4" s="108"/>
      <c r="DB4" s="108"/>
      <c r="DC4" s="108"/>
      <c r="DD4" s="108"/>
      <c r="DE4" s="108"/>
      <c r="DF4" s="108"/>
      <c r="DG4" s="108"/>
      <c r="DH4" s="108"/>
      <c r="DI4" s="108"/>
      <c r="DJ4" s="108"/>
      <c r="DK4" s="108"/>
      <c r="DL4" s="108"/>
      <c r="DM4" s="108"/>
      <c r="DN4" s="108"/>
      <c r="DO4" s="108"/>
      <c r="DP4" s="108"/>
      <c r="DQ4" s="108"/>
      <c r="DR4" s="108"/>
      <c r="DS4" s="108"/>
      <c r="DT4" s="108"/>
      <c r="DU4" s="108"/>
      <c r="DV4" s="108"/>
      <c r="DW4" s="108"/>
      <c r="DX4" s="108"/>
      <c r="DY4" s="108"/>
      <c r="DZ4" s="108"/>
      <c r="EA4" s="108"/>
      <c r="EB4" s="108"/>
      <c r="EC4" s="108"/>
      <c r="ED4" s="108"/>
      <c r="EE4" s="108"/>
      <c r="EF4" s="108"/>
      <c r="EG4" s="108"/>
      <c r="EH4" s="108"/>
      <c r="EI4" s="108"/>
      <c r="EJ4" s="108"/>
      <c r="EK4" s="108"/>
      <c r="EL4" s="108"/>
      <c r="EM4" s="108"/>
      <c r="EN4" s="108"/>
      <c r="EO4" s="108"/>
      <c r="EP4" s="108"/>
      <c r="EQ4" s="108"/>
      <c r="ER4" s="108"/>
      <c r="ES4" s="108"/>
      <c r="ET4" s="108"/>
      <c r="EU4" s="108"/>
      <c r="EV4" s="108"/>
      <c r="EW4" s="108"/>
      <c r="EX4" s="108"/>
      <c r="EY4" s="108"/>
      <c r="EZ4" s="108"/>
      <c r="FA4" s="108"/>
      <c r="FB4" s="108"/>
      <c r="FC4" s="108"/>
      <c r="FD4" s="108"/>
      <c r="FE4" s="108"/>
      <c r="FF4" s="108"/>
      <c r="FG4" s="108"/>
      <c r="FH4" s="108"/>
      <c r="FI4" s="108"/>
      <c r="FJ4" s="108"/>
      <c r="FK4" s="108"/>
      <c r="FL4" s="108"/>
      <c r="FM4" s="108"/>
      <c r="FN4" s="108"/>
      <c r="FO4" s="108"/>
      <c r="FP4" s="108"/>
      <c r="FQ4" s="108"/>
      <c r="FR4" s="108"/>
      <c r="FS4" s="108"/>
      <c r="FT4" s="108"/>
      <c r="FU4" s="108"/>
      <c r="FV4" s="108"/>
      <c r="FW4" s="108"/>
      <c r="FX4" s="108"/>
      <c r="FY4" s="108"/>
      <c r="FZ4" s="108"/>
      <c r="GA4" s="108"/>
      <c r="GB4" s="108"/>
      <c r="GC4" s="108"/>
      <c r="GD4" s="108"/>
      <c r="GE4" s="108"/>
      <c r="GF4" s="108"/>
      <c r="GG4" s="108"/>
      <c r="GH4" s="108"/>
      <c r="GI4" s="108"/>
      <c r="GJ4" s="108"/>
      <c r="GK4" s="108"/>
      <c r="GL4" s="108"/>
      <c r="GM4" s="108"/>
      <c r="GN4" s="108"/>
      <c r="GO4" s="108"/>
      <c r="GP4" s="108"/>
      <c r="GQ4" s="108"/>
      <c r="GR4" s="108"/>
      <c r="GS4" s="3"/>
      <c r="GT4" s="3"/>
      <c r="GU4" s="3"/>
    </row>
    <row r="5" spans="1:203" s="103" customFormat="1" ht="4.5" customHeight="1">
      <c r="B5" s="417"/>
      <c r="C5" s="417"/>
      <c r="D5" s="417"/>
      <c r="E5" s="417"/>
      <c r="F5" s="417"/>
      <c r="G5" s="417"/>
      <c r="H5" s="417"/>
      <c r="I5" s="417"/>
      <c r="J5" s="417"/>
      <c r="K5" s="417"/>
      <c r="L5" s="417"/>
      <c r="M5" s="417"/>
      <c r="N5" s="417"/>
      <c r="O5" s="417"/>
      <c r="P5" s="417"/>
      <c r="Q5" s="417"/>
      <c r="R5" s="417"/>
      <c r="S5" s="417"/>
      <c r="T5" s="417"/>
      <c r="U5" s="417"/>
      <c r="V5" s="417"/>
      <c r="W5" s="417"/>
      <c r="X5" s="417"/>
      <c r="Y5" s="417"/>
      <c r="Z5" s="417"/>
      <c r="AA5" s="417"/>
      <c r="AB5" s="417"/>
      <c r="AC5" s="417"/>
      <c r="AD5" s="417"/>
      <c r="AE5" s="417"/>
      <c r="AF5" s="417"/>
      <c r="AG5" s="417"/>
      <c r="AH5" s="417"/>
      <c r="AI5" s="417"/>
      <c r="AJ5" s="417"/>
      <c r="AK5" s="417"/>
      <c r="AL5" s="417"/>
      <c r="AM5" s="417"/>
      <c r="AN5" s="417"/>
      <c r="AO5" s="417"/>
      <c r="AP5" s="417"/>
      <c r="AQ5" s="417"/>
      <c r="AR5" s="417"/>
      <c r="AS5" s="417"/>
      <c r="AT5" s="417"/>
      <c r="AU5" s="417"/>
      <c r="AV5" s="417"/>
      <c r="AW5" s="417"/>
      <c r="AX5" s="417"/>
      <c r="AY5" s="417"/>
      <c r="AZ5" s="417"/>
      <c r="BA5" s="417"/>
      <c r="BB5" s="417"/>
      <c r="BC5" s="417"/>
      <c r="BD5" s="417"/>
      <c r="BE5" s="417"/>
      <c r="BF5" s="417"/>
      <c r="BG5" s="417"/>
      <c r="BH5" s="417"/>
      <c r="BI5" s="417"/>
      <c r="BJ5" s="417"/>
      <c r="BK5" s="417"/>
      <c r="BL5" s="417"/>
      <c r="BM5" s="417"/>
      <c r="BN5" s="417"/>
      <c r="BO5" s="417"/>
      <c r="BP5" s="417"/>
      <c r="BQ5" s="417"/>
      <c r="BR5" s="417"/>
      <c r="BS5" s="417"/>
      <c r="BT5" s="417"/>
      <c r="BU5" s="417"/>
      <c r="BV5" s="417"/>
      <c r="BW5" s="417"/>
      <c r="BX5" s="417"/>
      <c r="BY5" s="417"/>
      <c r="BZ5" s="417"/>
      <c r="CA5" s="417"/>
      <c r="CB5" s="417"/>
      <c r="CC5" s="417"/>
      <c r="CD5" s="417"/>
      <c r="CE5" s="417"/>
      <c r="CF5" s="417"/>
      <c r="CG5" s="417"/>
      <c r="CH5" s="417"/>
      <c r="CI5" s="417"/>
      <c r="CJ5" s="417"/>
      <c r="CK5" s="417"/>
      <c r="CL5" s="417"/>
      <c r="CM5" s="417"/>
      <c r="CN5" s="417"/>
      <c r="CO5" s="417"/>
      <c r="CP5" s="417"/>
      <c r="CQ5" s="417"/>
      <c r="CR5" s="417"/>
      <c r="CS5" s="417"/>
      <c r="CT5" s="108"/>
      <c r="CU5" s="108"/>
      <c r="CV5" s="108"/>
      <c r="CW5" s="108"/>
      <c r="CX5" s="108"/>
      <c r="CY5" s="108"/>
      <c r="CZ5" s="108"/>
      <c r="DA5" s="108"/>
      <c r="DB5" s="108"/>
      <c r="DC5" s="108"/>
      <c r="DD5" s="108"/>
      <c r="DE5" s="108"/>
      <c r="DF5" s="108"/>
      <c r="DG5" s="108"/>
      <c r="DH5" s="108"/>
      <c r="DI5" s="108"/>
      <c r="DJ5" s="108"/>
      <c r="DK5" s="108"/>
      <c r="DL5" s="108"/>
      <c r="DM5" s="108"/>
      <c r="DN5" s="108"/>
      <c r="DO5" s="108"/>
      <c r="DP5" s="108"/>
      <c r="DQ5" s="108"/>
      <c r="DR5" s="108"/>
      <c r="DS5" s="108"/>
      <c r="DT5" s="108"/>
      <c r="DU5" s="108"/>
      <c r="DV5" s="108"/>
      <c r="DW5" s="108"/>
      <c r="DX5" s="108"/>
      <c r="DY5" s="108"/>
      <c r="DZ5" s="108"/>
      <c r="EA5" s="108"/>
      <c r="EB5" s="108"/>
      <c r="EC5" s="108"/>
      <c r="ED5" s="108"/>
      <c r="EE5" s="108"/>
      <c r="EF5" s="108"/>
      <c r="EG5" s="108"/>
      <c r="EH5" s="108"/>
      <c r="EI5" s="108"/>
      <c r="EJ5" s="108"/>
      <c r="EK5" s="108"/>
      <c r="EL5" s="108"/>
      <c r="EM5" s="108"/>
      <c r="EN5" s="108"/>
      <c r="EO5" s="108"/>
      <c r="EP5" s="108"/>
      <c r="EQ5" s="108"/>
      <c r="ER5" s="108"/>
      <c r="ES5" s="108"/>
      <c r="ET5" s="108"/>
      <c r="EU5" s="108"/>
      <c r="EV5" s="108"/>
      <c r="EW5" s="108"/>
      <c r="EX5" s="108"/>
      <c r="EY5" s="108"/>
      <c r="EZ5" s="108"/>
      <c r="FA5" s="108"/>
      <c r="FB5" s="108"/>
      <c r="FC5" s="108"/>
      <c r="FD5" s="108"/>
      <c r="FE5" s="108"/>
      <c r="FF5" s="108"/>
      <c r="FG5" s="108"/>
      <c r="FH5" s="108"/>
      <c r="FI5" s="108"/>
      <c r="FJ5" s="108"/>
      <c r="FK5" s="108"/>
      <c r="FL5" s="108"/>
      <c r="FM5" s="108"/>
      <c r="FN5" s="108"/>
      <c r="FO5" s="108"/>
      <c r="FP5" s="108"/>
      <c r="FQ5" s="108"/>
      <c r="FR5" s="108"/>
      <c r="FS5" s="108"/>
      <c r="FT5" s="108"/>
      <c r="FU5" s="108"/>
      <c r="FV5" s="108"/>
      <c r="FW5" s="108"/>
      <c r="FX5" s="108"/>
      <c r="FY5" s="108"/>
      <c r="FZ5" s="108"/>
      <c r="GA5" s="108"/>
      <c r="GB5" s="108"/>
      <c r="GC5" s="108"/>
      <c r="GD5" s="108"/>
      <c r="GE5" s="108"/>
      <c r="GF5" s="108"/>
      <c r="GG5" s="108"/>
      <c r="GH5" s="108"/>
      <c r="GI5" s="108"/>
      <c r="GJ5" s="108"/>
      <c r="GK5" s="108"/>
      <c r="GL5" s="108"/>
      <c r="GM5" s="108"/>
      <c r="GN5" s="108"/>
      <c r="GO5" s="108"/>
      <c r="GP5" s="108"/>
      <c r="GQ5" s="108"/>
      <c r="GR5" s="108"/>
      <c r="GS5" s="3"/>
      <c r="GT5" s="3"/>
      <c r="GU5" s="3"/>
    </row>
    <row r="6" spans="1:203" s="103" customFormat="1" ht="3.75" customHeight="1">
      <c r="B6" s="108"/>
      <c r="C6" s="108"/>
      <c r="D6" s="108"/>
      <c r="E6" s="108"/>
      <c r="F6" s="108"/>
      <c r="G6" s="108"/>
      <c r="H6" s="108"/>
      <c r="I6" s="108"/>
      <c r="J6" s="108"/>
      <c r="K6" s="108"/>
      <c r="L6" s="108"/>
      <c r="M6" s="108"/>
      <c r="N6" s="108"/>
      <c r="O6" s="108"/>
      <c r="P6" s="108"/>
      <c r="Q6" s="108"/>
      <c r="R6" s="108"/>
      <c r="S6" s="108"/>
      <c r="T6" s="108"/>
      <c r="U6" s="108"/>
      <c r="V6" s="108"/>
      <c r="W6" s="108"/>
      <c r="X6" s="108"/>
      <c r="Y6" s="108"/>
      <c r="Z6" s="108"/>
      <c r="AA6" s="108"/>
      <c r="AB6" s="108"/>
      <c r="AC6" s="108"/>
      <c r="AD6" s="108"/>
      <c r="AE6" s="108"/>
      <c r="AF6" s="108"/>
      <c r="AG6" s="108"/>
      <c r="AH6" s="108"/>
      <c r="AI6" s="108"/>
      <c r="AJ6" s="108"/>
      <c r="AK6" s="108"/>
      <c r="AL6" s="108"/>
      <c r="AM6" s="108"/>
      <c r="AN6" s="108"/>
      <c r="AO6" s="108"/>
      <c r="AP6" s="108"/>
      <c r="AQ6" s="108"/>
      <c r="AR6" s="108"/>
      <c r="AS6" s="108"/>
      <c r="AT6" s="108"/>
      <c r="AU6" s="108"/>
      <c r="AV6" s="108"/>
      <c r="AW6" s="108"/>
      <c r="AX6" s="108"/>
      <c r="AY6" s="108"/>
      <c r="AZ6" s="108"/>
      <c r="BA6" s="108"/>
      <c r="BB6" s="108"/>
      <c r="BC6" s="108"/>
      <c r="BD6" s="108"/>
      <c r="BE6" s="108"/>
      <c r="BF6" s="108"/>
      <c r="BG6" s="108"/>
      <c r="BH6" s="108"/>
      <c r="BI6" s="108"/>
      <c r="BJ6" s="108"/>
      <c r="BK6" s="108"/>
      <c r="BL6" s="108"/>
      <c r="BM6" s="108"/>
      <c r="BN6" s="108"/>
      <c r="BO6" s="108"/>
      <c r="BP6" s="108"/>
      <c r="BQ6" s="108"/>
      <c r="BR6" s="108"/>
      <c r="BS6" s="108"/>
      <c r="BT6" s="108"/>
      <c r="BU6" s="108"/>
      <c r="BV6" s="108"/>
      <c r="BW6" s="108"/>
      <c r="BX6" s="108"/>
      <c r="BY6" s="108"/>
      <c r="BZ6" s="108"/>
      <c r="CA6" s="108"/>
      <c r="CB6" s="108"/>
      <c r="CC6" s="108"/>
      <c r="CD6" s="108"/>
      <c r="CE6" s="108"/>
      <c r="CF6" s="108"/>
      <c r="CG6" s="108"/>
      <c r="CH6" s="108"/>
      <c r="CI6" s="108"/>
      <c r="CJ6" s="108"/>
      <c r="CK6" s="108"/>
      <c r="CL6" s="108"/>
      <c r="CM6" s="108"/>
      <c r="CN6" s="108"/>
      <c r="CO6" s="108"/>
      <c r="CP6" s="108"/>
      <c r="CQ6" s="108"/>
      <c r="CR6" s="108"/>
      <c r="CS6" s="108"/>
      <c r="CT6" s="108"/>
      <c r="CU6" s="108"/>
      <c r="CV6" s="108"/>
      <c r="CW6" s="108"/>
      <c r="CX6" s="108"/>
      <c r="CY6" s="108"/>
      <c r="CZ6" s="108"/>
      <c r="DA6" s="108"/>
      <c r="DB6" s="108"/>
      <c r="DC6" s="108"/>
      <c r="DD6" s="108"/>
      <c r="DE6" s="108"/>
      <c r="DF6" s="108"/>
      <c r="DG6" s="108"/>
      <c r="DH6" s="108"/>
      <c r="DI6" s="108"/>
      <c r="DJ6" s="108"/>
      <c r="DK6" s="108"/>
      <c r="DL6" s="108"/>
      <c r="DM6" s="108"/>
      <c r="DN6" s="108"/>
      <c r="DO6" s="108"/>
      <c r="DP6" s="108"/>
      <c r="DQ6" s="108"/>
      <c r="DR6" s="108"/>
      <c r="DS6" s="108"/>
      <c r="DT6" s="108"/>
      <c r="DU6" s="108"/>
      <c r="DV6" s="108"/>
      <c r="DW6" s="108"/>
      <c r="DX6" s="108"/>
      <c r="DY6" s="108"/>
      <c r="DZ6" s="108"/>
      <c r="EA6" s="108"/>
      <c r="EB6" s="108"/>
      <c r="EC6" s="108"/>
      <c r="ED6" s="108"/>
      <c r="EE6" s="108"/>
      <c r="EF6" s="108"/>
      <c r="EG6" s="108"/>
      <c r="EH6" s="108"/>
      <c r="EI6" s="108"/>
      <c r="EJ6" s="108"/>
      <c r="EK6" s="108"/>
      <c r="EL6" s="108"/>
      <c r="EM6" s="108"/>
      <c r="EN6" s="108"/>
      <c r="EO6" s="108"/>
      <c r="EP6" s="108"/>
      <c r="EQ6" s="108"/>
      <c r="ER6" s="108"/>
      <c r="ES6" s="108"/>
      <c r="ET6" s="108"/>
      <c r="EU6" s="108"/>
      <c r="EV6" s="108"/>
      <c r="EW6" s="108"/>
      <c r="EX6" s="108"/>
      <c r="EY6" s="108"/>
      <c r="EZ6" s="108"/>
      <c r="FA6" s="108"/>
      <c r="FB6" s="108"/>
      <c r="FC6" s="108"/>
      <c r="FD6" s="108"/>
      <c r="FE6" s="108"/>
      <c r="FF6" s="108"/>
      <c r="FG6" s="108"/>
      <c r="FH6" s="108"/>
      <c r="FI6" s="108"/>
      <c r="FJ6" s="108"/>
      <c r="FK6" s="108"/>
      <c r="FL6" s="108"/>
      <c r="FM6" s="108"/>
      <c r="FN6" s="108"/>
      <c r="FO6" s="108"/>
      <c r="FP6" s="108"/>
      <c r="FQ6" s="108"/>
      <c r="FR6" s="108"/>
      <c r="FS6" s="108"/>
      <c r="FT6" s="108"/>
      <c r="FU6" s="108"/>
      <c r="FV6" s="108"/>
      <c r="FW6" s="108"/>
      <c r="FX6" s="108"/>
      <c r="FY6" s="108"/>
      <c r="FZ6" s="108"/>
      <c r="GA6" s="108"/>
      <c r="GB6" s="108"/>
      <c r="GC6" s="108"/>
      <c r="GD6" s="108"/>
      <c r="GE6" s="108"/>
      <c r="GF6" s="108"/>
      <c r="GG6" s="108"/>
      <c r="GH6" s="108"/>
      <c r="GI6" s="108"/>
      <c r="GJ6" s="108"/>
      <c r="GK6" s="108"/>
      <c r="GL6" s="108"/>
      <c r="GM6" s="108"/>
      <c r="GN6" s="108"/>
      <c r="GO6" s="108"/>
      <c r="GP6" s="108"/>
      <c r="GQ6" s="108"/>
      <c r="GR6" s="108"/>
      <c r="GS6" s="139"/>
      <c r="GT6" s="139"/>
      <c r="GU6" s="139"/>
    </row>
    <row r="7" spans="1:203" s="103" customFormat="1" ht="3.75" customHeight="1">
      <c r="D7" s="140"/>
      <c r="E7" s="140"/>
      <c r="F7" s="129"/>
      <c r="G7" s="129"/>
      <c r="H7" s="129"/>
      <c r="I7" s="129"/>
      <c r="J7" s="129"/>
      <c r="K7" s="129"/>
      <c r="L7" s="129"/>
      <c r="M7" s="129"/>
      <c r="N7" s="129"/>
      <c r="O7" s="129"/>
      <c r="P7" s="129"/>
      <c r="Q7" s="129"/>
      <c r="R7" s="129"/>
      <c r="S7" s="129"/>
      <c r="T7" s="129"/>
      <c r="U7" s="364"/>
      <c r="V7" s="364"/>
      <c r="W7" s="364"/>
      <c r="X7" s="364"/>
      <c r="Y7" s="364"/>
      <c r="Z7" s="364"/>
      <c r="AA7" s="364"/>
      <c r="AB7" s="364"/>
      <c r="AC7" s="364"/>
      <c r="AD7" s="364"/>
      <c r="AE7" s="364"/>
      <c r="AF7" s="364"/>
      <c r="AG7" s="364"/>
      <c r="AH7" s="364"/>
      <c r="AI7" s="364"/>
      <c r="AJ7" s="364"/>
      <c r="AK7" s="364"/>
      <c r="AL7" s="364"/>
      <c r="AM7" s="364"/>
      <c r="AN7" s="364"/>
      <c r="AO7" s="364"/>
      <c r="AP7" s="364"/>
      <c r="AQ7" s="364"/>
      <c r="AR7" s="364"/>
      <c r="AS7" s="364"/>
      <c r="AT7" s="364"/>
      <c r="AU7" s="364"/>
      <c r="AV7" s="364"/>
      <c r="AW7" s="745"/>
      <c r="AX7" s="745"/>
      <c r="AY7" s="745"/>
      <c r="AZ7" s="745"/>
      <c r="BA7" s="745"/>
      <c r="BB7" s="745"/>
      <c r="BC7" s="745"/>
      <c r="BD7" s="745"/>
      <c r="BE7" s="745"/>
      <c r="BF7" s="745"/>
      <c r="BG7" s="745"/>
      <c r="BH7" s="745"/>
      <c r="BI7" s="745"/>
      <c r="BJ7" s="745"/>
      <c r="BK7" s="745"/>
      <c r="BL7" s="364"/>
      <c r="BM7" s="364"/>
      <c r="BN7" s="364"/>
      <c r="BO7" s="364"/>
      <c r="BP7" s="364"/>
      <c r="BQ7" s="364"/>
      <c r="BR7" s="364"/>
      <c r="BS7" s="364"/>
      <c r="BT7" s="364"/>
      <c r="BU7" s="364"/>
      <c r="BV7" s="364"/>
      <c r="BW7" s="364"/>
      <c r="BX7" s="364"/>
      <c r="BY7" s="364"/>
      <c r="BZ7" s="364"/>
      <c r="CA7" s="364"/>
      <c r="CB7" s="364"/>
      <c r="CC7" s="364"/>
      <c r="CD7" s="364"/>
      <c r="CE7" s="364"/>
      <c r="CF7" s="364"/>
      <c r="CG7" s="364"/>
      <c r="CH7" s="364"/>
      <c r="CI7" s="364"/>
      <c r="CJ7" s="364"/>
      <c r="CK7" s="364"/>
      <c r="CL7" s="364"/>
      <c r="CM7" s="364"/>
      <c r="CN7" s="364"/>
      <c r="CO7" s="364"/>
      <c r="CP7" s="364"/>
      <c r="CQ7" s="141"/>
      <c r="CR7" s="141"/>
      <c r="CS7" s="140"/>
      <c r="CT7" s="140"/>
      <c r="CU7" s="140"/>
      <c r="CV7" s="140"/>
      <c r="CW7" s="140"/>
      <c r="CX7" s="140"/>
      <c r="CY7" s="140"/>
      <c r="CZ7" s="140"/>
      <c r="DA7" s="140"/>
      <c r="DB7" s="140"/>
      <c r="DC7" s="140"/>
      <c r="DD7" s="140"/>
      <c r="DE7" s="140"/>
      <c r="DF7" s="140"/>
      <c r="DG7" s="140"/>
      <c r="DH7" s="140"/>
      <c r="DI7" s="140"/>
      <c r="DJ7" s="140"/>
      <c r="DK7" s="140"/>
      <c r="DL7" s="140"/>
      <c r="DM7" s="140"/>
      <c r="DN7" s="140"/>
      <c r="DO7" s="140"/>
      <c r="DP7" s="140"/>
      <c r="DQ7" s="140"/>
      <c r="DR7" s="140"/>
      <c r="DS7" s="140"/>
      <c r="DT7" s="140"/>
      <c r="DU7" s="140"/>
      <c r="DV7" s="140"/>
      <c r="DW7" s="140"/>
      <c r="DX7" s="140"/>
      <c r="DY7" s="140"/>
      <c r="DZ7" s="140"/>
      <c r="EA7" s="140"/>
      <c r="EB7" s="141"/>
      <c r="EC7" s="140"/>
      <c r="ED7" s="140"/>
      <c r="EE7" s="140"/>
      <c r="EF7" s="140"/>
      <c r="EG7" s="140"/>
      <c r="EH7" s="140"/>
      <c r="EI7" s="140"/>
      <c r="EJ7" s="140"/>
      <c r="EK7" s="140"/>
      <c r="EL7" s="140"/>
      <c r="EM7" s="140"/>
      <c r="EN7" s="136"/>
      <c r="EO7" s="136"/>
      <c r="EP7" s="136"/>
      <c r="EQ7" s="136"/>
      <c r="ER7" s="136"/>
      <c r="ES7" s="136"/>
      <c r="ET7" s="136"/>
      <c r="EU7" s="136"/>
      <c r="EV7" s="136"/>
      <c r="EW7" s="136"/>
      <c r="EX7" s="136"/>
      <c r="EY7" s="136"/>
      <c r="EZ7" s="136"/>
      <c r="FA7" s="136"/>
      <c r="FB7" s="136"/>
      <c r="FC7" s="136"/>
      <c r="FD7" s="136"/>
      <c r="FE7" s="136"/>
      <c r="FF7" s="136"/>
      <c r="FG7" s="136"/>
      <c r="FH7" s="136"/>
      <c r="FI7" s="136"/>
      <c r="FJ7" s="136"/>
    </row>
    <row r="8" spans="1:203" s="103" customFormat="1" ht="3.75" customHeight="1">
      <c r="D8" s="140"/>
      <c r="E8" s="140"/>
      <c r="F8" s="129"/>
      <c r="G8" s="129"/>
      <c r="H8" s="129"/>
      <c r="I8" s="129"/>
      <c r="J8" s="129"/>
      <c r="K8" s="129"/>
      <c r="L8" s="129"/>
      <c r="M8" s="129"/>
      <c r="N8" s="129"/>
      <c r="O8" s="129"/>
      <c r="P8" s="129"/>
      <c r="Q8" s="129"/>
      <c r="R8" s="129"/>
      <c r="S8" s="129"/>
      <c r="T8" s="129"/>
      <c r="U8" s="364"/>
      <c r="V8" s="364"/>
      <c r="W8" s="364"/>
      <c r="X8" s="364"/>
      <c r="Y8" s="364"/>
      <c r="Z8" s="364"/>
      <c r="AA8" s="364"/>
      <c r="AB8" s="364"/>
      <c r="AC8" s="364"/>
      <c r="AD8" s="364"/>
      <c r="AE8" s="364"/>
      <c r="AF8" s="364"/>
      <c r="AG8" s="364"/>
      <c r="AH8" s="364"/>
      <c r="AI8" s="364"/>
      <c r="AJ8" s="364"/>
      <c r="AK8" s="364"/>
      <c r="AL8" s="364"/>
      <c r="AM8" s="364"/>
      <c r="AN8" s="364"/>
      <c r="AO8" s="364"/>
      <c r="AP8" s="364"/>
      <c r="AQ8" s="364"/>
      <c r="AR8" s="364"/>
      <c r="AS8" s="364"/>
      <c r="AT8" s="364"/>
      <c r="AU8" s="364"/>
      <c r="AV8" s="364"/>
      <c r="AW8" s="745"/>
      <c r="AX8" s="745"/>
      <c r="AY8" s="745"/>
      <c r="AZ8" s="745"/>
      <c r="BA8" s="745"/>
      <c r="BB8" s="745"/>
      <c r="BC8" s="745"/>
      <c r="BD8" s="745"/>
      <c r="BE8" s="745"/>
      <c r="BF8" s="745"/>
      <c r="BG8" s="745"/>
      <c r="BH8" s="745"/>
      <c r="BI8" s="745"/>
      <c r="BJ8" s="745"/>
      <c r="BK8" s="745"/>
      <c r="BL8" s="364"/>
      <c r="BM8" s="364"/>
      <c r="BN8" s="364"/>
      <c r="BO8" s="364"/>
      <c r="BP8" s="364"/>
      <c r="BQ8" s="364"/>
      <c r="BR8" s="364"/>
      <c r="BS8" s="364"/>
      <c r="BT8" s="364"/>
      <c r="BU8" s="364"/>
      <c r="BV8" s="364"/>
      <c r="BW8" s="364"/>
      <c r="BX8" s="364"/>
      <c r="BY8" s="364"/>
      <c r="BZ8" s="364"/>
      <c r="CA8" s="364"/>
      <c r="CB8" s="364"/>
      <c r="CC8" s="364"/>
      <c r="CD8" s="364"/>
      <c r="CE8" s="364"/>
      <c r="CF8" s="364"/>
      <c r="CG8" s="364"/>
      <c r="CH8" s="364"/>
      <c r="CI8" s="364"/>
      <c r="CJ8" s="364"/>
      <c r="CK8" s="364"/>
      <c r="CL8" s="364"/>
      <c r="CM8" s="364"/>
      <c r="CN8" s="364"/>
      <c r="CO8" s="364"/>
      <c r="CP8" s="364"/>
      <c r="CQ8" s="141"/>
      <c r="CR8" s="141"/>
      <c r="CS8" s="140"/>
      <c r="CT8" s="140"/>
      <c r="CU8" s="140"/>
      <c r="CV8" s="140"/>
      <c r="CW8" s="140"/>
      <c r="CX8" s="140"/>
      <c r="CY8" s="140"/>
      <c r="CZ8" s="140"/>
      <c r="DA8" s="140"/>
      <c r="DB8" s="140"/>
      <c r="DC8" s="140"/>
      <c r="DD8" s="140"/>
      <c r="DE8" s="140"/>
      <c r="DF8" s="140"/>
      <c r="DG8" s="140"/>
      <c r="DH8" s="140"/>
      <c r="DI8" s="140"/>
      <c r="DJ8" s="140"/>
      <c r="DK8" s="140"/>
      <c r="DL8" s="140"/>
      <c r="DM8" s="140"/>
      <c r="DN8" s="140"/>
      <c r="DO8" s="140"/>
      <c r="DP8" s="140"/>
      <c r="DQ8" s="140"/>
      <c r="DR8" s="140"/>
      <c r="DS8" s="140"/>
      <c r="DT8" s="140"/>
      <c r="DU8" s="140"/>
      <c r="DV8" s="140"/>
      <c r="DW8" s="140"/>
      <c r="DX8" s="140"/>
      <c r="DY8" s="140"/>
      <c r="DZ8" s="140"/>
      <c r="EA8" s="140"/>
      <c r="EB8" s="141"/>
      <c r="EC8" s="140"/>
      <c r="ED8" s="140"/>
      <c r="EE8" s="140"/>
      <c r="EF8" s="140"/>
      <c r="EG8" s="140"/>
      <c r="EH8" s="140"/>
      <c r="EI8" s="140"/>
      <c r="EJ8" s="140"/>
      <c r="EK8" s="140"/>
      <c r="EL8" s="140"/>
      <c r="EM8" s="140"/>
      <c r="EN8" s="136"/>
      <c r="EO8" s="136"/>
      <c r="EP8" s="136"/>
      <c r="EQ8" s="136"/>
      <c r="ER8" s="136"/>
      <c r="ES8" s="136"/>
      <c r="ET8" s="136"/>
      <c r="EU8" s="136"/>
      <c r="EV8" s="136"/>
      <c r="EW8" s="136"/>
      <c r="EX8" s="136"/>
      <c r="EY8" s="136"/>
      <c r="EZ8" s="136"/>
      <c r="FA8" s="136"/>
      <c r="FB8" s="136"/>
      <c r="FC8" s="136"/>
      <c r="FD8" s="136"/>
      <c r="FE8" s="136"/>
      <c r="FF8" s="136"/>
      <c r="FG8" s="136"/>
      <c r="FH8" s="136"/>
      <c r="FI8" s="136"/>
      <c r="FJ8" s="136"/>
    </row>
    <row r="9" spans="1:203" s="103" customFormat="1" ht="3.75" customHeight="1">
      <c r="D9" s="140"/>
      <c r="E9" s="140"/>
      <c r="F9" s="129"/>
      <c r="G9" s="129"/>
      <c r="H9" s="129"/>
      <c r="I9" s="129"/>
      <c r="J9" s="129"/>
      <c r="K9" s="129"/>
      <c r="L9" s="129"/>
      <c r="M9" s="129"/>
      <c r="N9" s="129"/>
      <c r="O9" s="129"/>
      <c r="P9" s="129"/>
      <c r="Q9" s="129"/>
      <c r="R9" s="129"/>
      <c r="S9" s="129"/>
      <c r="T9" s="129"/>
      <c r="U9" s="364"/>
      <c r="V9" s="364"/>
      <c r="W9" s="364"/>
      <c r="X9" s="364"/>
      <c r="Y9" s="364"/>
      <c r="Z9" s="364"/>
      <c r="AA9" s="364"/>
      <c r="AB9" s="364"/>
      <c r="AC9" s="364"/>
      <c r="AD9" s="364"/>
      <c r="AE9" s="364"/>
      <c r="AF9" s="364"/>
      <c r="AG9" s="364"/>
      <c r="AH9" s="364"/>
      <c r="AI9" s="364"/>
      <c r="AJ9" s="364"/>
      <c r="AK9" s="364"/>
      <c r="AL9" s="364"/>
      <c r="AM9" s="364"/>
      <c r="AN9" s="364"/>
      <c r="AO9" s="364"/>
      <c r="AP9" s="364"/>
      <c r="AQ9" s="364"/>
      <c r="AR9" s="364"/>
      <c r="AS9" s="364"/>
      <c r="AT9" s="364"/>
      <c r="AU9" s="364"/>
      <c r="AV9" s="364"/>
      <c r="AW9" s="745"/>
      <c r="AX9" s="745"/>
      <c r="AY9" s="745"/>
      <c r="AZ9" s="745"/>
      <c r="BA9" s="745"/>
      <c r="BB9" s="745"/>
      <c r="BC9" s="745"/>
      <c r="BD9" s="745"/>
      <c r="BE9" s="745"/>
      <c r="BF9" s="745"/>
      <c r="BG9" s="745"/>
      <c r="BH9" s="745"/>
      <c r="BI9" s="745"/>
      <c r="BJ9" s="745"/>
      <c r="BK9" s="745"/>
      <c r="BL9" s="364"/>
      <c r="BM9" s="364"/>
      <c r="BN9" s="364"/>
      <c r="BO9" s="364"/>
      <c r="BP9" s="364"/>
      <c r="BQ9" s="364"/>
      <c r="BR9" s="364"/>
      <c r="BS9" s="364"/>
      <c r="BT9" s="364"/>
      <c r="BU9" s="364"/>
      <c r="BV9" s="364"/>
      <c r="BW9" s="364"/>
      <c r="BX9" s="364"/>
      <c r="BY9" s="364"/>
      <c r="BZ9" s="364"/>
      <c r="CA9" s="364"/>
      <c r="CB9" s="364"/>
      <c r="CC9" s="364"/>
      <c r="CD9" s="364"/>
      <c r="CE9" s="364"/>
      <c r="CF9" s="364"/>
      <c r="CG9" s="364"/>
      <c r="CH9" s="364"/>
      <c r="CI9" s="364"/>
      <c r="CJ9" s="364"/>
      <c r="CK9" s="364"/>
      <c r="CL9" s="364"/>
      <c r="CM9" s="364"/>
      <c r="CN9" s="364"/>
      <c r="CO9" s="364"/>
      <c r="CP9" s="364"/>
      <c r="CQ9" s="141"/>
      <c r="CR9" s="141"/>
      <c r="CS9" s="140"/>
      <c r="CT9" s="140"/>
      <c r="CU9" s="140"/>
      <c r="CV9" s="140"/>
      <c r="CW9" s="140"/>
      <c r="CX9" s="140"/>
      <c r="CY9" s="140"/>
      <c r="CZ9" s="140"/>
      <c r="DA9" s="140"/>
      <c r="DB9" s="140"/>
      <c r="DC9" s="140"/>
      <c r="DD9" s="140"/>
      <c r="DE9" s="140"/>
      <c r="DF9" s="140"/>
      <c r="DG9" s="140"/>
      <c r="DH9" s="140"/>
      <c r="DI9" s="140"/>
      <c r="DJ9" s="140"/>
      <c r="DK9" s="140"/>
      <c r="DL9" s="140"/>
      <c r="DM9" s="140"/>
      <c r="DN9" s="140"/>
      <c r="DO9" s="140"/>
      <c r="DP9" s="140"/>
      <c r="DQ9" s="140"/>
      <c r="DR9" s="140"/>
      <c r="DS9" s="140"/>
      <c r="DT9" s="140"/>
      <c r="DU9" s="140"/>
      <c r="DV9" s="140"/>
      <c r="DW9" s="140"/>
      <c r="DX9" s="140"/>
      <c r="DY9" s="140"/>
      <c r="DZ9" s="140"/>
      <c r="EA9" s="140"/>
      <c r="EB9" s="141"/>
      <c r="EC9" s="140"/>
      <c r="ED9" s="140"/>
      <c r="EE9" s="140"/>
      <c r="EF9" s="140"/>
      <c r="EG9" s="140"/>
      <c r="EH9" s="140"/>
      <c r="EI9" s="140"/>
      <c r="EJ9" s="140"/>
      <c r="EK9" s="140"/>
      <c r="EL9" s="140"/>
      <c r="EM9" s="140"/>
      <c r="EN9" s="136"/>
      <c r="EO9" s="136"/>
      <c r="EP9" s="136"/>
      <c r="EQ9" s="136"/>
      <c r="ER9" s="136"/>
      <c r="ES9" s="136"/>
      <c r="ET9" s="136"/>
      <c r="EU9" s="136"/>
      <c r="EV9" s="136"/>
      <c r="EW9" s="136"/>
      <c r="EX9" s="136"/>
      <c r="EY9" s="136"/>
      <c r="EZ9" s="136"/>
      <c r="FA9" s="136"/>
      <c r="FB9" s="136"/>
      <c r="FC9" s="136"/>
      <c r="FD9" s="136"/>
      <c r="FE9" s="136"/>
      <c r="FF9" s="136"/>
      <c r="FG9" s="136"/>
      <c r="FH9" s="136"/>
      <c r="FI9" s="136"/>
      <c r="FJ9" s="136"/>
    </row>
    <row r="10" spans="1:203" s="103" customFormat="1" ht="3.75" customHeight="1">
      <c r="D10" s="140"/>
      <c r="E10" s="140"/>
      <c r="F10" s="129"/>
      <c r="G10" s="129"/>
      <c r="H10" s="129"/>
      <c r="I10" s="129"/>
      <c r="J10" s="129"/>
      <c r="K10" s="129"/>
      <c r="L10" s="129"/>
      <c r="M10" s="129"/>
      <c r="N10" s="129"/>
      <c r="O10" s="129"/>
      <c r="P10" s="129"/>
      <c r="Q10" s="129"/>
      <c r="R10" s="129"/>
      <c r="S10" s="129"/>
      <c r="T10" s="129"/>
      <c r="U10" s="364"/>
      <c r="V10" s="364"/>
      <c r="W10" s="364"/>
      <c r="X10" s="364"/>
      <c r="Y10" s="364"/>
      <c r="Z10" s="364"/>
      <c r="AA10" s="364"/>
      <c r="AB10" s="364"/>
      <c r="AC10" s="364"/>
      <c r="AD10" s="364"/>
      <c r="AE10" s="364"/>
      <c r="AF10" s="364"/>
      <c r="AG10" s="364"/>
      <c r="AH10" s="364"/>
      <c r="AI10" s="364"/>
      <c r="AJ10" s="364"/>
      <c r="AK10" s="364"/>
      <c r="AL10" s="364"/>
      <c r="AM10" s="364"/>
      <c r="AN10" s="364"/>
      <c r="AO10" s="364"/>
      <c r="AP10" s="364"/>
      <c r="AQ10" s="364"/>
      <c r="AR10" s="364"/>
      <c r="AS10" s="364"/>
      <c r="AT10" s="364"/>
      <c r="AU10" s="364"/>
      <c r="AV10" s="364"/>
      <c r="AW10" s="745"/>
      <c r="AX10" s="745"/>
      <c r="AY10" s="745"/>
      <c r="AZ10" s="745"/>
      <c r="BA10" s="745"/>
      <c r="BB10" s="745"/>
      <c r="BC10" s="745"/>
      <c r="BD10" s="745"/>
      <c r="BE10" s="745"/>
      <c r="BF10" s="745"/>
      <c r="BG10" s="745"/>
      <c r="BH10" s="745"/>
      <c r="BI10" s="745"/>
      <c r="BJ10" s="745"/>
      <c r="BK10" s="745"/>
      <c r="BL10" s="364"/>
      <c r="BM10" s="364"/>
      <c r="BN10" s="364"/>
      <c r="BO10" s="364"/>
      <c r="BP10" s="364"/>
      <c r="BQ10" s="364"/>
      <c r="BR10" s="364"/>
      <c r="BS10" s="364"/>
      <c r="BT10" s="364"/>
      <c r="BU10" s="364"/>
      <c r="BV10" s="364"/>
      <c r="BW10" s="364"/>
      <c r="BX10" s="364"/>
      <c r="BY10" s="364"/>
      <c r="BZ10" s="364"/>
      <c r="CA10" s="364"/>
      <c r="CB10" s="364"/>
      <c r="CC10" s="364"/>
      <c r="CD10" s="364"/>
      <c r="CE10" s="364"/>
      <c r="CF10" s="364"/>
      <c r="CG10" s="364"/>
      <c r="CH10" s="364"/>
      <c r="CI10" s="364"/>
      <c r="CJ10" s="364"/>
      <c r="CK10" s="364"/>
      <c r="CL10" s="364"/>
      <c r="CM10" s="364"/>
      <c r="CN10" s="364"/>
      <c r="CO10" s="364"/>
      <c r="CP10" s="364"/>
      <c r="CQ10" s="141"/>
      <c r="CR10" s="141"/>
      <c r="CS10" s="140"/>
      <c r="CT10" s="140"/>
      <c r="CU10" s="140"/>
      <c r="CV10" s="140"/>
      <c r="CW10" s="140"/>
      <c r="CX10" s="140"/>
      <c r="CY10" s="140"/>
      <c r="CZ10" s="140"/>
      <c r="DA10" s="140"/>
      <c r="DB10" s="140"/>
      <c r="DC10" s="140"/>
      <c r="DD10" s="140"/>
      <c r="DE10" s="140"/>
      <c r="DF10" s="140"/>
      <c r="DG10" s="140"/>
      <c r="DH10" s="140"/>
      <c r="DI10" s="140"/>
      <c r="DJ10" s="140"/>
      <c r="DK10" s="140"/>
      <c r="DL10" s="140"/>
      <c r="DM10" s="140"/>
      <c r="DN10" s="140"/>
      <c r="DO10" s="140"/>
      <c r="DP10" s="140"/>
      <c r="DQ10" s="140"/>
      <c r="DR10" s="140"/>
      <c r="DS10" s="140"/>
      <c r="DT10" s="140"/>
      <c r="DU10" s="140"/>
      <c r="DV10" s="140"/>
      <c r="DW10" s="140"/>
      <c r="DX10" s="140"/>
      <c r="DY10" s="140"/>
      <c r="DZ10" s="140"/>
      <c r="EA10" s="140"/>
      <c r="EB10" s="141"/>
      <c r="EC10" s="140"/>
      <c r="ED10" s="140"/>
      <c r="EE10" s="140"/>
      <c r="EF10" s="140"/>
      <c r="EG10" s="140"/>
      <c r="EH10" s="140"/>
      <c r="EI10" s="140"/>
      <c r="EJ10" s="140"/>
      <c r="EK10" s="140"/>
      <c r="EL10" s="140"/>
      <c r="EM10" s="140"/>
      <c r="EN10" s="136"/>
      <c r="EO10" s="136"/>
      <c r="EP10" s="136"/>
      <c r="EQ10" s="136"/>
      <c r="ER10" s="136"/>
      <c r="ES10" s="136"/>
      <c r="ET10" s="136"/>
      <c r="EU10" s="136"/>
      <c r="EV10" s="136"/>
      <c r="EW10" s="136"/>
      <c r="EX10" s="136"/>
      <c r="EY10" s="136"/>
      <c r="EZ10" s="136"/>
      <c r="FA10" s="136"/>
      <c r="FB10" s="136"/>
      <c r="FC10" s="136"/>
      <c r="FD10" s="136"/>
      <c r="FE10" s="136"/>
      <c r="FF10" s="136"/>
      <c r="FG10" s="136"/>
      <c r="FH10" s="136"/>
      <c r="FI10" s="136"/>
      <c r="FJ10" s="136"/>
    </row>
    <row r="11" spans="1:203" s="103" customFormat="1" ht="3.75" customHeight="1">
      <c r="D11" s="140"/>
      <c r="E11" s="140"/>
      <c r="F11" s="129"/>
      <c r="G11" s="129"/>
      <c r="H11" s="129"/>
      <c r="I11" s="129"/>
      <c r="J11" s="129"/>
      <c r="K11" s="129"/>
      <c r="L11" s="129"/>
      <c r="M11" s="129"/>
      <c r="N11" s="129"/>
      <c r="O11" s="129"/>
      <c r="P11" s="129"/>
      <c r="Q11" s="129"/>
      <c r="R11" s="129"/>
      <c r="S11" s="129"/>
      <c r="T11" s="129"/>
      <c r="U11" s="364"/>
      <c r="V11" s="364"/>
      <c r="W11" s="364"/>
      <c r="X11" s="364"/>
      <c r="Y11" s="364"/>
      <c r="Z11" s="364"/>
      <c r="AA11" s="364"/>
      <c r="AB11" s="364"/>
      <c r="AC11" s="364"/>
      <c r="AD11" s="364"/>
      <c r="AE11" s="364"/>
      <c r="AF11" s="364"/>
      <c r="AG11" s="364"/>
      <c r="AH11" s="364"/>
      <c r="AI11" s="364"/>
      <c r="AJ11" s="364"/>
      <c r="AK11" s="364"/>
      <c r="AL11" s="364"/>
      <c r="AM11" s="364"/>
      <c r="AN11" s="364"/>
      <c r="AO11" s="364"/>
      <c r="AP11" s="364"/>
      <c r="AQ11" s="364"/>
      <c r="AR11" s="364"/>
      <c r="AS11" s="364"/>
      <c r="AT11" s="364"/>
      <c r="AU11" s="364"/>
      <c r="AV11" s="364"/>
      <c r="AW11" s="745"/>
      <c r="AX11" s="745"/>
      <c r="AY11" s="745"/>
      <c r="AZ11" s="745"/>
      <c r="BA11" s="745"/>
      <c r="BB11" s="745"/>
      <c r="BC11" s="745"/>
      <c r="BD11" s="745"/>
      <c r="BE11" s="745"/>
      <c r="BF11" s="745"/>
      <c r="BG11" s="745"/>
      <c r="BH11" s="745"/>
      <c r="BI11" s="745"/>
      <c r="BJ11" s="745"/>
      <c r="BK11" s="745"/>
      <c r="BL11" s="364"/>
      <c r="BM11" s="364"/>
      <c r="BN11" s="364"/>
      <c r="BO11" s="364"/>
      <c r="BP11" s="364"/>
      <c r="BQ11" s="364"/>
      <c r="BR11" s="364"/>
      <c r="BS11" s="364"/>
      <c r="BT11" s="364"/>
      <c r="BU11" s="364"/>
      <c r="BV11" s="364"/>
      <c r="BW11" s="364"/>
      <c r="BX11" s="364"/>
      <c r="BY11" s="364"/>
      <c r="BZ11" s="364"/>
      <c r="CA11" s="364"/>
      <c r="CB11" s="364"/>
      <c r="CC11" s="364"/>
      <c r="CD11" s="364"/>
      <c r="CE11" s="364"/>
      <c r="CF11" s="364"/>
      <c r="CG11" s="364"/>
      <c r="CH11" s="364"/>
      <c r="CI11" s="364"/>
      <c r="CJ11" s="364"/>
      <c r="CK11" s="364"/>
      <c r="CL11" s="364"/>
      <c r="CM11" s="364"/>
      <c r="CN11" s="364"/>
      <c r="CO11" s="364"/>
      <c r="CP11" s="364"/>
      <c r="CQ11" s="141"/>
      <c r="CR11" s="141"/>
      <c r="CS11" s="140"/>
      <c r="CT11" s="140"/>
      <c r="CU11" s="140"/>
      <c r="CV11" s="140"/>
      <c r="CW11" s="140"/>
      <c r="CX11" s="140"/>
      <c r="CY11" s="140"/>
      <c r="CZ11" s="140"/>
      <c r="DA11" s="140"/>
      <c r="DB11" s="140"/>
      <c r="DC11" s="140"/>
      <c r="DD11" s="140"/>
      <c r="DE11" s="140"/>
      <c r="DF11" s="140"/>
      <c r="DG11" s="140"/>
      <c r="DH11" s="140"/>
      <c r="DI11" s="140"/>
      <c r="DJ11" s="140"/>
      <c r="DK11" s="140"/>
      <c r="DL11" s="140"/>
      <c r="DM11" s="140"/>
      <c r="DN11" s="140"/>
      <c r="DO11" s="140"/>
      <c r="DP11" s="140"/>
      <c r="DQ11" s="140"/>
      <c r="DR11" s="140"/>
      <c r="DS11" s="140"/>
      <c r="DT11" s="140"/>
      <c r="DU11" s="140"/>
      <c r="DV11" s="140"/>
      <c r="DW11" s="140"/>
      <c r="DX11" s="140"/>
      <c r="DY11" s="140"/>
      <c r="DZ11" s="140"/>
      <c r="EA11" s="140"/>
      <c r="EB11" s="141"/>
      <c r="EC11" s="140"/>
      <c r="ED11" s="140"/>
      <c r="EE11" s="140"/>
      <c r="EF11" s="140"/>
      <c r="EG11" s="140"/>
      <c r="EH11" s="140"/>
      <c r="EI11" s="140"/>
      <c r="EJ11" s="140"/>
      <c r="EK11" s="140"/>
      <c r="EL11" s="140"/>
      <c r="EM11" s="140"/>
      <c r="EN11" s="136"/>
      <c r="EO11" s="136"/>
      <c r="EP11" s="136"/>
      <c r="EQ11" s="136"/>
      <c r="ER11" s="136"/>
      <c r="ES11" s="136"/>
      <c r="ET11" s="136"/>
      <c r="EU11" s="136"/>
      <c r="EV11" s="136"/>
      <c r="EW11" s="136"/>
      <c r="EX11" s="136"/>
      <c r="EY11" s="136"/>
      <c r="EZ11" s="136"/>
      <c r="FA11" s="136"/>
      <c r="FB11" s="136"/>
      <c r="FC11" s="136"/>
      <c r="FD11" s="136"/>
      <c r="FE11" s="136"/>
      <c r="FF11" s="136"/>
      <c r="FG11" s="136"/>
      <c r="FH11" s="136"/>
      <c r="FI11" s="136"/>
      <c r="FJ11" s="136"/>
    </row>
    <row r="12" spans="1:203" s="103" customFormat="1" ht="3.75" customHeight="1">
      <c r="D12" s="140"/>
      <c r="E12" s="140"/>
      <c r="F12" s="140"/>
      <c r="G12" s="140"/>
      <c r="H12" s="140"/>
      <c r="I12" s="140"/>
      <c r="J12" s="140"/>
      <c r="K12" s="140"/>
      <c r="L12" s="140"/>
      <c r="M12" s="140"/>
      <c r="N12" s="140"/>
      <c r="O12" s="140"/>
      <c r="P12" s="140"/>
      <c r="Q12" s="140"/>
      <c r="R12" s="140"/>
      <c r="S12" s="140"/>
      <c r="T12" s="140"/>
      <c r="U12" s="140"/>
      <c r="V12" s="140"/>
      <c r="W12" s="140"/>
      <c r="X12" s="140"/>
      <c r="Y12" s="140"/>
      <c r="Z12" s="140"/>
      <c r="AA12" s="140"/>
      <c r="AB12" s="140"/>
      <c r="AC12" s="140"/>
      <c r="AD12" s="140"/>
      <c r="AE12" s="140"/>
      <c r="AF12" s="140"/>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40"/>
      <c r="BV12" s="140"/>
      <c r="BW12" s="140"/>
      <c r="BX12" s="140"/>
      <c r="BY12" s="140"/>
      <c r="BZ12" s="140"/>
      <c r="CA12" s="140"/>
      <c r="CB12" s="140"/>
      <c r="CC12" s="140"/>
      <c r="CD12" s="140"/>
      <c r="CE12" s="140"/>
      <c r="CF12" s="140"/>
      <c r="CG12" s="140"/>
      <c r="CH12" s="140"/>
      <c r="CI12" s="140"/>
      <c r="CJ12" s="140"/>
      <c r="CK12" s="140"/>
      <c r="CL12" s="140"/>
      <c r="CM12" s="140"/>
      <c r="CN12" s="140"/>
      <c r="CO12" s="140"/>
      <c r="CP12" s="140"/>
      <c r="CQ12" s="140"/>
      <c r="CR12" s="140"/>
      <c r="CS12" s="140"/>
      <c r="CT12" s="140"/>
      <c r="CU12" s="140"/>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41"/>
      <c r="EA12" s="141"/>
      <c r="EB12" s="140"/>
      <c r="EC12" s="140"/>
      <c r="ED12" s="140"/>
      <c r="EE12" s="140"/>
      <c r="EF12" s="140"/>
      <c r="EG12" s="140"/>
      <c r="EH12" s="140"/>
      <c r="EI12" s="140"/>
      <c r="EJ12" s="140"/>
      <c r="EK12" s="140"/>
      <c r="EL12" s="140"/>
      <c r="EM12" s="140"/>
      <c r="EN12" s="140"/>
      <c r="EO12" s="140"/>
      <c r="EP12" s="140"/>
      <c r="EQ12" s="140"/>
      <c r="ER12" s="140"/>
      <c r="ES12" s="140"/>
      <c r="ET12" s="140"/>
      <c r="EU12" s="140"/>
      <c r="EV12" s="140"/>
      <c r="EW12" s="140"/>
      <c r="EX12" s="140"/>
      <c r="EY12" s="140"/>
      <c r="EZ12" s="140"/>
      <c r="FA12" s="140"/>
      <c r="FB12" s="140"/>
      <c r="FC12" s="140"/>
      <c r="FD12" s="140"/>
      <c r="FE12" s="140"/>
      <c r="FF12" s="140"/>
      <c r="FG12" s="140"/>
      <c r="FH12" s="140"/>
      <c r="FI12" s="140"/>
      <c r="FJ12" s="140"/>
      <c r="FK12" s="140"/>
      <c r="FL12" s="140"/>
      <c r="FM12" s="141"/>
      <c r="FN12" s="140"/>
      <c r="FO12" s="140"/>
      <c r="FP12" s="140"/>
      <c r="FQ12" s="140"/>
      <c r="FR12" s="140"/>
      <c r="FS12" s="140"/>
      <c r="FT12" s="140"/>
      <c r="FU12" s="140"/>
      <c r="FV12" s="140"/>
      <c r="FW12" s="140"/>
      <c r="FX12" s="140"/>
      <c r="FY12" s="136"/>
      <c r="FZ12" s="136"/>
      <c r="GA12" s="136"/>
      <c r="GB12" s="136"/>
      <c r="GC12" s="136"/>
      <c r="GD12" s="136"/>
      <c r="GE12" s="136"/>
      <c r="GF12" s="136"/>
      <c r="GG12" s="136"/>
      <c r="GH12" s="136"/>
      <c r="GI12" s="136"/>
      <c r="GJ12" s="136"/>
      <c r="GK12" s="136"/>
      <c r="GL12" s="136"/>
      <c r="GM12" s="136"/>
      <c r="GN12" s="136"/>
      <c r="GO12" s="136"/>
      <c r="GP12" s="136"/>
      <c r="GQ12" s="136"/>
      <c r="GR12" s="136"/>
      <c r="GS12" s="136"/>
      <c r="GT12" s="136"/>
      <c r="GU12" s="136"/>
    </row>
    <row r="13" spans="1:203" ht="3.75" customHeight="1"/>
    <row r="14" spans="1:203" s="103" customFormat="1" ht="2.25" hidden="1" customHeight="1"/>
    <row r="15" spans="1:203" s="103" customFormat="1" ht="4.5" customHeight="1">
      <c r="A15" s="286" t="s">
        <v>118</v>
      </c>
      <c r="B15" s="286"/>
      <c r="C15" s="286"/>
      <c r="D15" s="286"/>
      <c r="E15" s="286"/>
      <c r="F15" s="286"/>
      <c r="G15" s="286"/>
      <c r="H15" s="286"/>
      <c r="I15" s="286"/>
      <c r="J15" s="286"/>
      <c r="K15" s="286"/>
      <c r="L15" s="286"/>
      <c r="M15" s="286"/>
      <c r="N15" s="286"/>
      <c r="O15" s="286"/>
      <c r="P15" s="286"/>
      <c r="Q15" s="286"/>
      <c r="R15" s="286"/>
      <c r="S15" s="286"/>
      <c r="T15" s="286"/>
      <c r="U15" s="286"/>
      <c r="V15" s="286"/>
      <c r="W15" s="286"/>
      <c r="X15" s="286"/>
      <c r="Y15" s="286"/>
      <c r="Z15" s="286"/>
      <c r="AA15" s="286"/>
      <c r="AB15" s="286"/>
      <c r="AC15" s="286"/>
      <c r="AD15" s="286"/>
      <c r="AE15" s="286"/>
      <c r="AF15" s="286"/>
      <c r="AG15" s="286"/>
      <c r="AH15" s="286"/>
      <c r="AI15" s="286"/>
      <c r="AJ15" s="286"/>
      <c r="AK15" s="286"/>
      <c r="AL15" s="286"/>
      <c r="AM15" s="286"/>
      <c r="AN15" s="286"/>
      <c r="AO15" s="286"/>
      <c r="AP15" s="286"/>
      <c r="AQ15" s="286"/>
      <c r="AR15" s="286"/>
      <c r="AS15" s="286"/>
      <c r="AT15" s="286"/>
      <c r="AU15" s="286"/>
      <c r="AV15" s="286"/>
      <c r="AW15" s="286"/>
      <c r="AX15" s="286"/>
      <c r="AY15" s="286"/>
      <c r="AZ15" s="286"/>
      <c r="BA15" s="286"/>
      <c r="BB15" s="286"/>
      <c r="BC15" s="286"/>
      <c r="BD15" s="286"/>
      <c r="BE15" s="286"/>
      <c r="BF15" s="286"/>
      <c r="BG15" s="286"/>
      <c r="BH15" s="286"/>
      <c r="BI15" s="286"/>
      <c r="BJ15" s="286"/>
      <c r="BK15" s="286"/>
      <c r="BL15" s="286"/>
      <c r="BM15" s="286"/>
      <c r="BN15" s="286"/>
      <c r="BO15" s="286"/>
      <c r="BP15" s="286"/>
      <c r="BQ15" s="286"/>
      <c r="BR15" s="286"/>
      <c r="BS15" s="286"/>
      <c r="BT15" s="286"/>
      <c r="BU15" s="286"/>
      <c r="BV15" s="286"/>
      <c r="BW15" s="286"/>
      <c r="BX15" s="286"/>
      <c r="BY15" s="286"/>
      <c r="BZ15" s="286"/>
      <c r="CA15" s="286"/>
      <c r="CB15" s="286"/>
      <c r="CC15" s="286"/>
      <c r="CD15" s="286"/>
      <c r="CE15" s="286"/>
      <c r="CF15" s="286"/>
      <c r="CG15" s="286"/>
      <c r="CH15" s="286"/>
      <c r="CI15" s="286"/>
      <c r="CJ15" s="286"/>
      <c r="CK15" s="286"/>
      <c r="CL15" s="286"/>
      <c r="CM15" s="286"/>
      <c r="CN15" s="286"/>
      <c r="CO15" s="286"/>
      <c r="CP15" s="286"/>
      <c r="CQ15" s="286"/>
      <c r="CR15" s="286"/>
      <c r="CS15" s="138"/>
      <c r="CT15" s="138"/>
      <c r="CU15" s="138"/>
      <c r="CV15" s="138"/>
      <c r="CW15" s="138"/>
      <c r="CX15" s="138"/>
      <c r="CY15" s="138"/>
      <c r="CZ15" s="138"/>
      <c r="DA15" s="138"/>
      <c r="DB15" s="138"/>
      <c r="DC15" s="138"/>
      <c r="DD15" s="138"/>
      <c r="DE15" s="138"/>
      <c r="DF15" s="138"/>
      <c r="DG15" s="138"/>
      <c r="DH15" s="138"/>
      <c r="DI15" s="138"/>
      <c r="DJ15" s="138"/>
      <c r="DK15" s="138"/>
      <c r="DL15" s="138"/>
      <c r="DM15" s="138"/>
      <c r="DN15" s="138"/>
      <c r="DO15" s="138"/>
      <c r="DP15" s="138"/>
      <c r="DQ15" s="138"/>
      <c r="DR15" s="138"/>
      <c r="DS15" s="138"/>
      <c r="DT15" s="138"/>
      <c r="DU15" s="138"/>
      <c r="DV15" s="138"/>
      <c r="DW15" s="138"/>
      <c r="DX15" s="138"/>
      <c r="DY15" s="138"/>
      <c r="DZ15" s="138"/>
      <c r="EA15" s="138"/>
      <c r="EB15" s="601"/>
      <c r="EC15" s="601"/>
      <c r="ED15" s="601"/>
      <c r="EE15" s="601"/>
      <c r="EF15" s="601"/>
      <c r="EG15" s="601"/>
      <c r="EH15" s="601"/>
      <c r="EI15" s="601"/>
      <c r="EJ15" s="601"/>
      <c r="EK15" s="601"/>
      <c r="EL15" s="601"/>
      <c r="EM15" s="601"/>
      <c r="EN15" s="601"/>
      <c r="EO15" s="601"/>
      <c r="EP15" s="601"/>
      <c r="EQ15" s="601"/>
      <c r="ER15" s="601"/>
      <c r="ES15" s="601"/>
      <c r="ET15" s="601"/>
      <c r="EU15" s="601"/>
      <c r="EV15" s="601"/>
      <c r="EW15" s="601"/>
      <c r="EX15" s="601"/>
      <c r="EY15" s="601"/>
      <c r="EZ15" s="601"/>
      <c r="FA15" s="601"/>
      <c r="FB15" s="601"/>
      <c r="FC15" s="601"/>
      <c r="FD15" s="601"/>
      <c r="FE15" s="601"/>
      <c r="FF15" s="601"/>
      <c r="FG15" s="601"/>
      <c r="FH15" s="601"/>
      <c r="FI15" s="601"/>
      <c r="FJ15" s="601"/>
      <c r="FK15" s="601"/>
      <c r="FL15" s="601"/>
      <c r="FM15" s="601"/>
      <c r="FN15" s="601"/>
      <c r="FO15" s="601"/>
      <c r="FP15" s="601"/>
      <c r="FQ15" s="601"/>
      <c r="FR15" s="601"/>
      <c r="FS15" s="601"/>
      <c r="FT15" s="601"/>
      <c r="FU15" s="601"/>
      <c r="FV15" s="601"/>
      <c r="FW15" s="601"/>
      <c r="FX15" s="601"/>
      <c r="FY15" s="601"/>
      <c r="FZ15" s="601"/>
      <c r="GA15" s="601"/>
      <c r="GB15" s="601"/>
      <c r="GC15" s="601"/>
      <c r="GD15" s="601"/>
      <c r="GE15" s="601"/>
      <c r="GF15" s="601"/>
      <c r="GG15" s="601"/>
      <c r="GH15" s="601"/>
      <c r="GI15" s="601"/>
      <c r="GJ15" s="601"/>
      <c r="GK15" s="601"/>
      <c r="GL15" s="601"/>
      <c r="GM15" s="601"/>
      <c r="GN15" s="601"/>
      <c r="GO15" s="601"/>
      <c r="GP15" s="601"/>
      <c r="GQ15" s="601"/>
      <c r="GR15" s="601"/>
      <c r="GS15" s="601"/>
    </row>
    <row r="16" spans="1:203" s="103" customFormat="1" ht="3.75" customHeight="1">
      <c r="A16" s="286"/>
      <c r="B16" s="286"/>
      <c r="C16" s="286"/>
      <c r="D16" s="286"/>
      <c r="E16" s="286"/>
      <c r="F16" s="286"/>
      <c r="G16" s="286"/>
      <c r="H16" s="286"/>
      <c r="I16" s="286"/>
      <c r="J16" s="286"/>
      <c r="K16" s="286"/>
      <c r="L16" s="286"/>
      <c r="M16" s="286"/>
      <c r="N16" s="286"/>
      <c r="O16" s="286"/>
      <c r="P16" s="286"/>
      <c r="Q16" s="286"/>
      <c r="R16" s="286"/>
      <c r="S16" s="286"/>
      <c r="T16" s="286"/>
      <c r="U16" s="286"/>
      <c r="V16" s="286"/>
      <c r="W16" s="286"/>
      <c r="X16" s="286"/>
      <c r="Y16" s="286"/>
      <c r="Z16" s="286"/>
      <c r="AA16" s="286"/>
      <c r="AB16" s="286"/>
      <c r="AC16" s="286"/>
      <c r="AD16" s="286"/>
      <c r="AE16" s="286"/>
      <c r="AF16" s="286"/>
      <c r="AG16" s="286"/>
      <c r="AH16" s="286"/>
      <c r="AI16" s="286"/>
      <c r="AJ16" s="286"/>
      <c r="AK16" s="286"/>
      <c r="AL16" s="286"/>
      <c r="AM16" s="286"/>
      <c r="AN16" s="286"/>
      <c r="AO16" s="286"/>
      <c r="AP16" s="286"/>
      <c r="AQ16" s="286"/>
      <c r="AR16" s="286"/>
      <c r="AS16" s="286"/>
      <c r="AT16" s="286"/>
      <c r="AU16" s="286"/>
      <c r="AV16" s="286"/>
      <c r="AW16" s="286"/>
      <c r="AX16" s="286"/>
      <c r="AY16" s="286"/>
      <c r="AZ16" s="286"/>
      <c r="BA16" s="286"/>
      <c r="BB16" s="286"/>
      <c r="BC16" s="286"/>
      <c r="BD16" s="286"/>
      <c r="BE16" s="286"/>
      <c r="BF16" s="286"/>
      <c r="BG16" s="286"/>
      <c r="BH16" s="286"/>
      <c r="BI16" s="286"/>
      <c r="BJ16" s="286"/>
      <c r="BK16" s="286"/>
      <c r="BL16" s="286"/>
      <c r="BM16" s="286"/>
      <c r="BN16" s="286"/>
      <c r="BO16" s="286"/>
      <c r="BP16" s="286"/>
      <c r="BQ16" s="286"/>
      <c r="BR16" s="286"/>
      <c r="BS16" s="286"/>
      <c r="BT16" s="286"/>
      <c r="BU16" s="286"/>
      <c r="BV16" s="286"/>
      <c r="BW16" s="286"/>
      <c r="BX16" s="286"/>
      <c r="BY16" s="286"/>
      <c r="BZ16" s="286"/>
      <c r="CA16" s="286"/>
      <c r="CB16" s="286"/>
      <c r="CC16" s="286"/>
      <c r="CD16" s="286"/>
      <c r="CE16" s="286"/>
      <c r="CF16" s="286"/>
      <c r="CG16" s="286"/>
      <c r="CH16" s="286"/>
      <c r="CI16" s="286"/>
      <c r="CJ16" s="286"/>
      <c r="CK16" s="286"/>
      <c r="CL16" s="286"/>
      <c r="CM16" s="286"/>
      <c r="CN16" s="286"/>
      <c r="CO16" s="286"/>
      <c r="CP16" s="286"/>
      <c r="CQ16" s="286"/>
      <c r="CR16" s="286"/>
      <c r="CS16" s="138"/>
      <c r="CT16" s="138"/>
      <c r="CU16" s="138"/>
      <c r="CV16" s="138"/>
      <c r="CW16" s="138"/>
      <c r="CX16" s="138"/>
      <c r="CY16" s="138"/>
      <c r="CZ16" s="138"/>
      <c r="DA16" s="138"/>
      <c r="DB16" s="138"/>
      <c r="DC16" s="138"/>
      <c r="DD16" s="138"/>
      <c r="DE16" s="138"/>
      <c r="DF16" s="138"/>
      <c r="DG16" s="138"/>
      <c r="DH16" s="138"/>
      <c r="DI16" s="138"/>
      <c r="DJ16" s="138"/>
      <c r="DK16" s="138"/>
      <c r="DL16" s="138"/>
      <c r="DM16" s="138"/>
      <c r="DN16" s="138"/>
      <c r="DO16" s="138"/>
      <c r="DP16" s="138"/>
      <c r="DQ16" s="138"/>
      <c r="DR16" s="138"/>
      <c r="DS16" s="138"/>
      <c r="DT16" s="138"/>
      <c r="DU16" s="138"/>
      <c r="DV16" s="138"/>
      <c r="DW16" s="138"/>
      <c r="DX16" s="138"/>
      <c r="DY16" s="138"/>
      <c r="DZ16" s="138"/>
      <c r="EA16" s="138"/>
      <c r="EB16" s="601"/>
      <c r="EC16" s="601"/>
      <c r="ED16" s="601"/>
      <c r="EE16" s="601"/>
      <c r="EF16" s="601"/>
      <c r="EG16" s="601"/>
      <c r="EH16" s="601"/>
      <c r="EI16" s="601"/>
      <c r="EJ16" s="601"/>
      <c r="EK16" s="601"/>
      <c r="EL16" s="601"/>
      <c r="EM16" s="601"/>
      <c r="EN16" s="601"/>
      <c r="EO16" s="601"/>
      <c r="EP16" s="601"/>
      <c r="EQ16" s="601"/>
      <c r="ER16" s="601"/>
      <c r="ES16" s="601"/>
      <c r="ET16" s="601"/>
      <c r="EU16" s="601"/>
      <c r="EV16" s="601"/>
      <c r="EW16" s="601"/>
      <c r="EX16" s="601"/>
      <c r="EY16" s="601"/>
      <c r="EZ16" s="601"/>
      <c r="FA16" s="601"/>
      <c r="FB16" s="601"/>
      <c r="FC16" s="601"/>
      <c r="FD16" s="601"/>
      <c r="FE16" s="601"/>
      <c r="FF16" s="601"/>
      <c r="FG16" s="601"/>
      <c r="FH16" s="601"/>
      <c r="FI16" s="601"/>
      <c r="FJ16" s="601"/>
      <c r="FK16" s="601"/>
      <c r="FL16" s="601"/>
      <c r="FM16" s="601"/>
      <c r="FN16" s="601"/>
      <c r="FO16" s="601"/>
      <c r="FP16" s="601"/>
      <c r="FQ16" s="601"/>
      <c r="FR16" s="601"/>
      <c r="FS16" s="601"/>
      <c r="FT16" s="601"/>
      <c r="FU16" s="601"/>
      <c r="FV16" s="601"/>
      <c r="FW16" s="601"/>
      <c r="FX16" s="601"/>
      <c r="FY16" s="601"/>
      <c r="FZ16" s="601"/>
      <c r="GA16" s="601"/>
      <c r="GB16" s="601"/>
      <c r="GC16" s="601"/>
      <c r="GD16" s="601"/>
      <c r="GE16" s="601"/>
      <c r="GF16" s="601"/>
      <c r="GG16" s="601"/>
      <c r="GH16" s="601"/>
      <c r="GI16" s="601"/>
      <c r="GJ16" s="601"/>
      <c r="GK16" s="601"/>
      <c r="GL16" s="601"/>
      <c r="GM16" s="601"/>
      <c r="GN16" s="601"/>
      <c r="GO16" s="601"/>
      <c r="GP16" s="601"/>
      <c r="GQ16" s="601"/>
      <c r="GR16" s="601"/>
      <c r="GS16" s="601"/>
    </row>
    <row r="17" spans="1:227" s="103" customFormat="1" ht="3.75" customHeight="1">
      <c r="A17" s="286"/>
      <c r="B17" s="286"/>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c r="AL17" s="286"/>
      <c r="AM17" s="286"/>
      <c r="AN17" s="286"/>
      <c r="AO17" s="286"/>
      <c r="AP17" s="286"/>
      <c r="AQ17" s="286"/>
      <c r="AR17" s="286"/>
      <c r="AS17" s="286"/>
      <c r="AT17" s="286"/>
      <c r="AU17" s="286"/>
      <c r="AV17" s="286"/>
      <c r="AW17" s="286"/>
      <c r="AX17" s="286"/>
      <c r="AY17" s="286"/>
      <c r="AZ17" s="286"/>
      <c r="BA17" s="286"/>
      <c r="BB17" s="286"/>
      <c r="BC17" s="286"/>
      <c r="BD17" s="286"/>
      <c r="BE17" s="286"/>
      <c r="BF17" s="286"/>
      <c r="BG17" s="286"/>
      <c r="BH17" s="286"/>
      <c r="BI17" s="286"/>
      <c r="BJ17" s="286"/>
      <c r="BK17" s="286"/>
      <c r="BL17" s="286"/>
      <c r="BM17" s="286"/>
      <c r="BN17" s="286"/>
      <c r="BO17" s="286"/>
      <c r="BP17" s="286"/>
      <c r="BQ17" s="286"/>
      <c r="BR17" s="286"/>
      <c r="BS17" s="286"/>
      <c r="BT17" s="286"/>
      <c r="BU17" s="286"/>
      <c r="BV17" s="286"/>
      <c r="BW17" s="286"/>
      <c r="BX17" s="286"/>
      <c r="BY17" s="286"/>
      <c r="BZ17" s="286"/>
      <c r="CA17" s="286"/>
      <c r="CB17" s="286"/>
      <c r="CC17" s="286"/>
      <c r="CD17" s="286"/>
      <c r="CE17" s="286"/>
      <c r="CF17" s="286"/>
      <c r="CG17" s="286"/>
      <c r="CH17" s="286"/>
      <c r="CI17" s="286"/>
      <c r="CJ17" s="286"/>
      <c r="CK17" s="286"/>
      <c r="CL17" s="286"/>
      <c r="CM17" s="286"/>
      <c r="CN17" s="286"/>
      <c r="CO17" s="286"/>
      <c r="CP17" s="286"/>
      <c r="CQ17" s="286"/>
      <c r="CR17" s="286"/>
      <c r="CS17" s="138"/>
      <c r="CT17" s="138"/>
      <c r="CU17" s="138"/>
      <c r="CV17" s="138"/>
      <c r="CW17" s="138"/>
      <c r="CX17" s="138"/>
      <c r="CY17" s="138"/>
      <c r="CZ17" s="138"/>
      <c r="DA17" s="138"/>
      <c r="DB17" s="138"/>
      <c r="DC17" s="138"/>
      <c r="DD17" s="138"/>
      <c r="DE17" s="138"/>
      <c r="DF17" s="138"/>
      <c r="DG17" s="138"/>
      <c r="DH17" s="138"/>
      <c r="DI17" s="138"/>
      <c r="DJ17" s="138"/>
      <c r="DK17" s="138"/>
      <c r="DL17" s="138"/>
      <c r="DM17" s="138"/>
      <c r="DN17" s="138"/>
      <c r="DO17" s="138"/>
      <c r="DP17" s="138"/>
      <c r="DQ17" s="138"/>
      <c r="DR17" s="138"/>
      <c r="DS17" s="138"/>
      <c r="DT17" s="138"/>
      <c r="DU17" s="138"/>
      <c r="DV17" s="138"/>
      <c r="DW17" s="138"/>
      <c r="DX17" s="138"/>
      <c r="DY17" s="138"/>
      <c r="DZ17" s="138"/>
      <c r="EA17" s="138"/>
      <c r="EB17" s="601"/>
      <c r="EC17" s="601"/>
      <c r="ED17" s="601"/>
      <c r="EE17" s="601"/>
      <c r="EF17" s="601"/>
      <c r="EG17" s="601"/>
      <c r="EH17" s="601"/>
      <c r="EI17" s="601"/>
      <c r="EJ17" s="601"/>
      <c r="EK17" s="601"/>
      <c r="EL17" s="601"/>
      <c r="EM17" s="601"/>
      <c r="EN17" s="601"/>
      <c r="EO17" s="601"/>
      <c r="EP17" s="601"/>
      <c r="EQ17" s="601"/>
      <c r="ER17" s="601"/>
      <c r="ES17" s="601"/>
      <c r="ET17" s="601"/>
      <c r="EU17" s="601"/>
      <c r="EV17" s="601"/>
      <c r="EW17" s="601"/>
      <c r="EX17" s="601"/>
      <c r="EY17" s="601"/>
      <c r="EZ17" s="601"/>
      <c r="FA17" s="601"/>
      <c r="FB17" s="601"/>
      <c r="FC17" s="601"/>
      <c r="FD17" s="601"/>
      <c r="FE17" s="601"/>
      <c r="FF17" s="601"/>
      <c r="FG17" s="601"/>
      <c r="FH17" s="601"/>
      <c r="FI17" s="601"/>
      <c r="FJ17" s="601"/>
      <c r="FK17" s="601"/>
      <c r="FL17" s="601"/>
      <c r="FM17" s="601"/>
      <c r="FN17" s="601"/>
      <c r="FO17" s="601"/>
      <c r="FP17" s="601"/>
      <c r="FQ17" s="601"/>
      <c r="FR17" s="601"/>
      <c r="FS17" s="601"/>
      <c r="FT17" s="601"/>
      <c r="FU17" s="601"/>
      <c r="FV17" s="601"/>
      <c r="FW17" s="601"/>
      <c r="FX17" s="601"/>
      <c r="FY17" s="601"/>
      <c r="FZ17" s="601"/>
      <c r="GA17" s="601"/>
      <c r="GB17" s="601"/>
      <c r="GC17" s="601"/>
      <c r="GD17" s="601"/>
      <c r="GE17" s="601"/>
      <c r="GF17" s="601"/>
      <c r="GG17" s="601"/>
      <c r="GH17" s="601"/>
      <c r="GI17" s="601"/>
      <c r="GJ17" s="601"/>
      <c r="GK17" s="601"/>
      <c r="GL17" s="601"/>
      <c r="GM17" s="601"/>
      <c r="GN17" s="601"/>
      <c r="GO17" s="601"/>
      <c r="GP17" s="601"/>
      <c r="GQ17" s="601"/>
      <c r="GR17" s="601"/>
      <c r="GS17" s="601"/>
    </row>
    <row r="18" spans="1:227" s="103" customFormat="1" ht="3.75" customHeight="1">
      <c r="A18" s="286"/>
      <c r="B18" s="286"/>
      <c r="C18" s="286"/>
      <c r="D18" s="286"/>
      <c r="E18" s="286"/>
      <c r="F18" s="286"/>
      <c r="G18" s="286"/>
      <c r="H18" s="286"/>
      <c r="I18" s="286"/>
      <c r="J18" s="286"/>
      <c r="K18" s="286"/>
      <c r="L18" s="286"/>
      <c r="M18" s="286"/>
      <c r="N18" s="286"/>
      <c r="O18" s="286"/>
      <c r="P18" s="286"/>
      <c r="Q18" s="286"/>
      <c r="R18" s="286"/>
      <c r="S18" s="286"/>
      <c r="T18" s="286"/>
      <c r="U18" s="286"/>
      <c r="V18" s="286"/>
      <c r="W18" s="286"/>
      <c r="X18" s="286"/>
      <c r="Y18" s="286"/>
      <c r="Z18" s="286"/>
      <c r="AA18" s="286"/>
      <c r="AB18" s="286"/>
      <c r="AC18" s="286"/>
      <c r="AD18" s="286"/>
      <c r="AE18" s="286"/>
      <c r="AF18" s="286"/>
      <c r="AG18" s="286"/>
      <c r="AH18" s="286"/>
      <c r="AI18" s="286"/>
      <c r="AJ18" s="286"/>
      <c r="AK18" s="286"/>
      <c r="AL18" s="286"/>
      <c r="AM18" s="286"/>
      <c r="AN18" s="286"/>
      <c r="AO18" s="286"/>
      <c r="AP18" s="286"/>
      <c r="AQ18" s="286"/>
      <c r="AR18" s="286"/>
      <c r="AS18" s="286"/>
      <c r="AT18" s="286"/>
      <c r="AU18" s="286"/>
      <c r="AV18" s="286"/>
      <c r="AW18" s="286"/>
      <c r="AX18" s="286"/>
      <c r="AY18" s="286"/>
      <c r="AZ18" s="286"/>
      <c r="BA18" s="286"/>
      <c r="BB18" s="286"/>
      <c r="BC18" s="286"/>
      <c r="BD18" s="286"/>
      <c r="BE18" s="286"/>
      <c r="BF18" s="286"/>
      <c r="BG18" s="286"/>
      <c r="BH18" s="286"/>
      <c r="BI18" s="286"/>
      <c r="BJ18" s="286"/>
      <c r="BK18" s="286"/>
      <c r="BL18" s="286"/>
      <c r="BM18" s="286"/>
      <c r="BN18" s="286"/>
      <c r="BO18" s="286"/>
      <c r="BP18" s="286"/>
      <c r="BQ18" s="286"/>
      <c r="BR18" s="286"/>
      <c r="BS18" s="286"/>
      <c r="BT18" s="286"/>
      <c r="BU18" s="286"/>
      <c r="BV18" s="286"/>
      <c r="BW18" s="286"/>
      <c r="BX18" s="286"/>
      <c r="BY18" s="286"/>
      <c r="BZ18" s="286"/>
      <c r="CA18" s="286"/>
      <c r="CB18" s="286"/>
      <c r="CC18" s="286"/>
      <c r="CD18" s="286"/>
      <c r="CE18" s="286"/>
      <c r="CF18" s="286"/>
      <c r="CG18" s="286"/>
      <c r="CH18" s="286"/>
      <c r="CI18" s="286"/>
      <c r="CJ18" s="286"/>
      <c r="CK18" s="286"/>
      <c r="CL18" s="286"/>
      <c r="CM18" s="286"/>
      <c r="CN18" s="286"/>
      <c r="CO18" s="286"/>
      <c r="CP18" s="286"/>
      <c r="CQ18" s="286"/>
      <c r="CR18" s="286"/>
      <c r="CS18" s="138"/>
      <c r="CT18" s="138"/>
      <c r="CU18" s="138"/>
      <c r="CV18" s="138"/>
      <c r="CW18" s="138"/>
      <c r="CX18" s="138"/>
      <c r="CY18" s="138"/>
      <c r="CZ18" s="138"/>
      <c r="DA18" s="138"/>
      <c r="DB18" s="138"/>
      <c r="DC18" s="138"/>
      <c r="DD18" s="138"/>
      <c r="DE18" s="138"/>
      <c r="DF18" s="138"/>
      <c r="DG18" s="138"/>
      <c r="DH18" s="138"/>
      <c r="DI18" s="138"/>
      <c r="DJ18" s="138"/>
      <c r="DK18" s="138"/>
      <c r="DL18" s="138"/>
      <c r="DM18" s="138"/>
      <c r="DN18" s="138"/>
      <c r="DO18" s="138"/>
      <c r="DP18" s="138"/>
      <c r="DQ18" s="138"/>
      <c r="DR18" s="138"/>
      <c r="DS18" s="138"/>
      <c r="DT18" s="138"/>
      <c r="DU18" s="138"/>
      <c r="DV18" s="138"/>
      <c r="DW18" s="138"/>
      <c r="DX18" s="138"/>
      <c r="DY18" s="138"/>
      <c r="DZ18" s="138"/>
      <c r="EA18" s="138"/>
      <c r="EB18" s="601"/>
      <c r="EC18" s="601"/>
      <c r="ED18" s="601"/>
      <c r="EE18" s="601"/>
      <c r="EF18" s="601"/>
      <c r="EG18" s="601"/>
      <c r="EH18" s="601"/>
      <c r="EI18" s="601"/>
      <c r="EJ18" s="601"/>
      <c r="EK18" s="601"/>
      <c r="EL18" s="601"/>
      <c r="EM18" s="601"/>
      <c r="EN18" s="601"/>
      <c r="EO18" s="601"/>
      <c r="EP18" s="601"/>
      <c r="EQ18" s="601"/>
      <c r="ER18" s="601"/>
      <c r="ES18" s="601"/>
      <c r="ET18" s="601"/>
      <c r="EU18" s="601"/>
      <c r="EV18" s="601"/>
      <c r="EW18" s="601"/>
      <c r="EX18" s="601"/>
      <c r="EY18" s="601"/>
      <c r="EZ18" s="601"/>
      <c r="FA18" s="601"/>
      <c r="FB18" s="601"/>
      <c r="FC18" s="601"/>
      <c r="FD18" s="601"/>
      <c r="FE18" s="601"/>
      <c r="FF18" s="601"/>
      <c r="FG18" s="601"/>
      <c r="FH18" s="601"/>
      <c r="FI18" s="601"/>
      <c r="FJ18" s="601"/>
      <c r="FK18" s="601"/>
      <c r="FL18" s="601"/>
      <c r="FM18" s="601"/>
      <c r="FN18" s="601"/>
      <c r="FO18" s="601"/>
      <c r="FP18" s="601"/>
      <c r="FQ18" s="601"/>
      <c r="FR18" s="601"/>
      <c r="FS18" s="601"/>
      <c r="FT18" s="601"/>
      <c r="FU18" s="601"/>
      <c r="FV18" s="601"/>
      <c r="FW18" s="601"/>
      <c r="FX18" s="601"/>
      <c r="FY18" s="601"/>
      <c r="FZ18" s="601"/>
      <c r="GA18" s="601"/>
      <c r="GB18" s="601"/>
      <c r="GC18" s="601"/>
      <c r="GD18" s="601"/>
      <c r="GE18" s="601"/>
      <c r="GF18" s="601"/>
      <c r="GG18" s="601"/>
      <c r="GH18" s="601"/>
      <c r="GI18" s="601"/>
      <c r="GJ18" s="601"/>
      <c r="GK18" s="601"/>
      <c r="GL18" s="601"/>
      <c r="GM18" s="601"/>
      <c r="GN18" s="601"/>
      <c r="GO18" s="601"/>
      <c r="GP18" s="601"/>
      <c r="GQ18" s="601"/>
      <c r="GR18" s="601"/>
      <c r="GS18" s="601"/>
    </row>
    <row r="19" spans="1:227" s="103" customFormat="1" ht="3.75" customHeight="1">
      <c r="A19" s="286"/>
      <c r="B19" s="286"/>
      <c r="C19" s="286"/>
      <c r="D19" s="286"/>
      <c r="E19" s="286"/>
      <c r="F19" s="286"/>
      <c r="G19" s="286"/>
      <c r="H19" s="286"/>
      <c r="I19" s="286"/>
      <c r="J19" s="286"/>
      <c r="K19" s="286"/>
      <c r="L19" s="286"/>
      <c r="M19" s="286"/>
      <c r="N19" s="286"/>
      <c r="O19" s="286"/>
      <c r="P19" s="286"/>
      <c r="Q19" s="286"/>
      <c r="R19" s="286"/>
      <c r="S19" s="286"/>
      <c r="T19" s="286"/>
      <c r="U19" s="286"/>
      <c r="V19" s="286"/>
      <c r="W19" s="286"/>
      <c r="X19" s="286"/>
      <c r="Y19" s="286"/>
      <c r="Z19" s="286"/>
      <c r="AA19" s="286"/>
      <c r="AB19" s="286"/>
      <c r="AC19" s="286"/>
      <c r="AD19" s="286"/>
      <c r="AE19" s="286"/>
      <c r="AF19" s="286"/>
      <c r="AG19" s="286"/>
      <c r="AH19" s="286"/>
      <c r="AI19" s="286"/>
      <c r="AJ19" s="286"/>
      <c r="AK19" s="286"/>
      <c r="AL19" s="286"/>
      <c r="AM19" s="286"/>
      <c r="AN19" s="286"/>
      <c r="AO19" s="286"/>
      <c r="AP19" s="286"/>
      <c r="AQ19" s="286"/>
      <c r="AR19" s="286"/>
      <c r="AS19" s="286"/>
      <c r="AT19" s="286"/>
      <c r="AU19" s="286"/>
      <c r="AV19" s="286"/>
      <c r="AW19" s="286"/>
      <c r="AX19" s="286"/>
      <c r="AY19" s="286"/>
      <c r="AZ19" s="286"/>
      <c r="BA19" s="286"/>
      <c r="BB19" s="286"/>
      <c r="BC19" s="286"/>
      <c r="BD19" s="286"/>
      <c r="BE19" s="286"/>
      <c r="BF19" s="286"/>
      <c r="BG19" s="286"/>
      <c r="BH19" s="286"/>
      <c r="BI19" s="286"/>
      <c r="BJ19" s="286"/>
      <c r="BK19" s="286"/>
      <c r="BL19" s="286"/>
      <c r="BM19" s="286"/>
      <c r="BN19" s="286"/>
      <c r="BO19" s="286"/>
      <c r="BP19" s="286"/>
      <c r="BQ19" s="286"/>
      <c r="BR19" s="286"/>
      <c r="BS19" s="286"/>
      <c r="BT19" s="286"/>
      <c r="BU19" s="286"/>
      <c r="BV19" s="286"/>
      <c r="BW19" s="286"/>
      <c r="BX19" s="286"/>
      <c r="BY19" s="286"/>
      <c r="BZ19" s="286"/>
      <c r="CA19" s="286"/>
      <c r="CB19" s="286"/>
      <c r="CC19" s="286"/>
      <c r="CD19" s="286"/>
      <c r="CE19" s="286"/>
      <c r="CF19" s="286"/>
      <c r="CG19" s="286"/>
      <c r="CH19" s="286"/>
      <c r="CI19" s="286"/>
      <c r="CJ19" s="286"/>
      <c r="CK19" s="286"/>
      <c r="CL19" s="286"/>
      <c r="CM19" s="286"/>
      <c r="CN19" s="286"/>
      <c r="CO19" s="286"/>
      <c r="CP19" s="286"/>
      <c r="CQ19" s="286"/>
      <c r="CR19" s="286"/>
      <c r="CS19" s="104"/>
      <c r="CT19" s="104"/>
      <c r="CU19" s="104"/>
      <c r="CV19" s="104"/>
      <c r="CW19" s="104"/>
      <c r="CX19" s="104"/>
      <c r="CY19" s="104"/>
      <c r="CZ19" s="104"/>
      <c r="DA19" s="104"/>
      <c r="DB19" s="104"/>
      <c r="DC19" s="104"/>
      <c r="DD19" s="104"/>
      <c r="DE19" s="104"/>
      <c r="DF19" s="104"/>
      <c r="DG19" s="104"/>
      <c r="DH19" s="104"/>
      <c r="DI19" s="104"/>
      <c r="DJ19" s="104"/>
      <c r="DK19" s="104"/>
      <c r="DL19" s="104"/>
      <c r="DM19" s="104"/>
      <c r="DN19" s="104"/>
      <c r="DO19" s="104"/>
      <c r="DP19" s="104"/>
      <c r="DQ19" s="104"/>
      <c r="DR19" s="104"/>
      <c r="DS19" s="104"/>
      <c r="DT19" s="104"/>
      <c r="DU19" s="104"/>
      <c r="DV19" s="104"/>
      <c r="DW19" s="104"/>
      <c r="DX19" s="104"/>
      <c r="DY19" s="104"/>
      <c r="DZ19" s="104"/>
      <c r="EA19" s="104"/>
      <c r="EB19" s="104"/>
      <c r="EC19" s="104"/>
      <c r="ED19" s="104"/>
      <c r="EE19" s="104"/>
      <c r="EF19" s="104"/>
      <c r="EG19" s="104"/>
      <c r="EH19" s="104"/>
      <c r="EI19" s="104"/>
      <c r="EJ19" s="104"/>
      <c r="EK19" s="104"/>
      <c r="EL19" s="104"/>
      <c r="EM19" s="104"/>
      <c r="EN19" s="104"/>
      <c r="EO19" s="104"/>
      <c r="EP19" s="104"/>
      <c r="EQ19" s="104"/>
      <c r="ER19" s="104"/>
      <c r="ES19" s="104"/>
      <c r="ET19" s="104"/>
      <c r="EU19" s="104"/>
      <c r="EV19" s="104"/>
      <c r="EW19" s="104"/>
      <c r="EX19" s="104"/>
      <c r="EY19" s="104"/>
      <c r="EZ19" s="104"/>
      <c r="FA19" s="104"/>
      <c r="FB19" s="104"/>
      <c r="FC19" s="104"/>
      <c r="FD19" s="104"/>
      <c r="FE19" s="104"/>
      <c r="FF19" s="104"/>
      <c r="FG19" s="104"/>
      <c r="FH19" s="104"/>
      <c r="FI19" s="104"/>
      <c r="FJ19" s="104"/>
      <c r="FK19" s="104"/>
      <c r="FL19" s="104"/>
      <c r="FM19" s="104"/>
      <c r="FN19" s="104"/>
      <c r="FO19" s="104"/>
      <c r="FP19" s="104"/>
      <c r="FQ19" s="104"/>
      <c r="FR19" s="104"/>
      <c r="FS19" s="104"/>
      <c r="FT19" s="104"/>
      <c r="FU19" s="104"/>
      <c r="FV19" s="104"/>
      <c r="FW19" s="104"/>
      <c r="FX19" s="104"/>
      <c r="FY19" s="104"/>
      <c r="FZ19" s="104"/>
      <c r="GA19" s="104"/>
      <c r="GB19" s="104"/>
      <c r="GC19" s="104"/>
      <c r="GD19" s="104"/>
      <c r="GE19" s="104"/>
      <c r="GF19" s="104"/>
      <c r="GG19" s="104"/>
      <c r="GH19" s="104"/>
      <c r="GI19" s="104"/>
      <c r="GJ19" s="104"/>
      <c r="GK19" s="104"/>
      <c r="GL19" s="104"/>
      <c r="GM19" s="104"/>
      <c r="GN19" s="104"/>
      <c r="GO19" s="104"/>
      <c r="GP19" s="104"/>
      <c r="GQ19" s="104"/>
      <c r="GR19" s="104"/>
      <c r="GS19" s="104"/>
    </row>
    <row r="20" spans="1:227" s="103" customFormat="1" ht="3.75" customHeight="1">
      <c r="N20" s="105"/>
      <c r="O20" s="105"/>
      <c r="P20" s="105"/>
      <c r="Q20" s="105"/>
      <c r="R20" s="105"/>
      <c r="S20" s="105"/>
      <c r="T20" s="105"/>
      <c r="U20" s="105"/>
      <c r="V20" s="105"/>
      <c r="W20" s="105"/>
      <c r="X20" s="105"/>
      <c r="Y20" s="105"/>
      <c r="Z20" s="105"/>
      <c r="AA20" s="105"/>
      <c r="AB20" s="105"/>
      <c r="AC20" s="105"/>
      <c r="AD20" s="105"/>
      <c r="AE20" s="105"/>
      <c r="AF20" s="105"/>
      <c r="AG20" s="105"/>
      <c r="AH20" s="105"/>
      <c r="AI20" s="105"/>
      <c r="AJ20" s="105"/>
      <c r="AK20" s="105"/>
      <c r="AL20" s="105"/>
      <c r="AM20" s="105"/>
      <c r="AN20" s="105"/>
      <c r="AO20" s="105"/>
      <c r="AP20" s="105"/>
      <c r="AQ20" s="105"/>
      <c r="AR20" s="105"/>
      <c r="AS20" s="105"/>
      <c r="AT20" s="105"/>
      <c r="AU20" s="105"/>
      <c r="AV20" s="105"/>
      <c r="AW20" s="105"/>
      <c r="AX20" s="105"/>
      <c r="AY20" s="105"/>
      <c r="AZ20" s="105"/>
      <c r="BA20" s="105"/>
      <c r="BB20" s="105"/>
      <c r="BC20" s="105"/>
      <c r="BD20" s="105"/>
      <c r="BE20" s="105"/>
      <c r="BF20" s="105"/>
      <c r="BG20" s="105"/>
      <c r="BH20" s="105"/>
      <c r="BI20" s="105"/>
      <c r="BJ20" s="105"/>
      <c r="BK20" s="105"/>
      <c r="BL20" s="105"/>
      <c r="BM20" s="105"/>
      <c r="BN20" s="105"/>
      <c r="BO20" s="105"/>
      <c r="BP20" s="105"/>
      <c r="BQ20" s="105"/>
      <c r="BR20" s="105"/>
      <c r="BS20" s="105"/>
      <c r="BT20" s="105"/>
      <c r="BU20" s="105"/>
      <c r="BV20" s="105"/>
      <c r="BW20" s="105"/>
      <c r="BX20" s="105"/>
      <c r="BY20" s="105"/>
      <c r="BZ20" s="105"/>
      <c r="CA20" s="105"/>
      <c r="CB20" s="105"/>
      <c r="CC20" s="105"/>
      <c r="CD20" s="105"/>
      <c r="CE20" s="105"/>
      <c r="CF20" s="105"/>
      <c r="CG20" s="105"/>
      <c r="CH20" s="105"/>
      <c r="CI20" s="105"/>
      <c r="CJ20" s="105"/>
      <c r="CK20" s="105"/>
      <c r="CL20" s="105"/>
      <c r="CM20" s="105"/>
      <c r="CN20" s="105"/>
      <c r="CO20" s="105"/>
      <c r="CP20" s="105"/>
      <c r="CQ20" s="105"/>
      <c r="CR20" s="105"/>
      <c r="CS20" s="105"/>
      <c r="CT20" s="105"/>
      <c r="CU20" s="105"/>
      <c r="CV20" s="105"/>
      <c r="CW20" s="105"/>
      <c r="CX20" s="105"/>
      <c r="CY20" s="105"/>
      <c r="CZ20" s="105"/>
      <c r="DA20" s="105"/>
      <c r="DB20" s="105"/>
      <c r="DC20" s="105"/>
      <c r="DD20" s="105"/>
      <c r="DE20" s="105"/>
      <c r="DF20" s="105"/>
      <c r="DG20" s="105"/>
      <c r="DH20" s="105"/>
      <c r="DI20" s="105"/>
      <c r="DJ20" s="105"/>
      <c r="DK20" s="105"/>
      <c r="DL20" s="105"/>
      <c r="DM20" s="105"/>
      <c r="DN20" s="105"/>
      <c r="DO20" s="105"/>
      <c r="DP20" s="105"/>
      <c r="DQ20" s="105"/>
      <c r="DR20" s="105"/>
      <c r="GS20" s="106"/>
      <c r="GT20" s="106"/>
      <c r="GU20" s="106"/>
      <c r="GV20" s="106"/>
      <c r="GW20" s="106"/>
      <c r="GX20" s="106"/>
      <c r="GY20" s="106"/>
      <c r="GZ20" s="106"/>
      <c r="HA20" s="106"/>
      <c r="HB20" s="106"/>
      <c r="HC20" s="106"/>
      <c r="HD20" s="106"/>
      <c r="HE20" s="106"/>
      <c r="HF20" s="106"/>
      <c r="HG20" s="106"/>
      <c r="HH20" s="106"/>
      <c r="HI20" s="106"/>
      <c r="HJ20" s="106"/>
      <c r="HK20" s="106"/>
      <c r="HL20" s="106"/>
      <c r="HM20" s="106"/>
      <c r="HN20" s="106"/>
      <c r="HO20" s="106"/>
      <c r="HP20" s="106"/>
      <c r="HQ20" s="106"/>
      <c r="HR20" s="106"/>
      <c r="HS20" s="106"/>
    </row>
    <row r="21" spans="1:227" s="103" customFormat="1" ht="5.25" customHeight="1">
      <c r="C21" s="364" t="s">
        <v>143</v>
      </c>
      <c r="D21" s="364"/>
      <c r="E21" s="364"/>
      <c r="F21" s="364"/>
      <c r="G21" s="364"/>
      <c r="H21" s="364"/>
      <c r="I21" s="364"/>
      <c r="J21" s="364"/>
      <c r="K21" s="364"/>
      <c r="L21" s="364"/>
      <c r="M21" s="364"/>
      <c r="N21" s="364"/>
      <c r="O21" s="364"/>
      <c r="P21" s="364"/>
      <c r="Q21" s="364"/>
      <c r="R21" s="364"/>
      <c r="S21" s="364"/>
      <c r="T21" s="364"/>
      <c r="U21" s="364"/>
      <c r="V21" s="364"/>
      <c r="W21" s="364"/>
      <c r="X21" s="364"/>
      <c r="Y21" s="107"/>
      <c r="Z21" s="429" t="s">
        <v>51</v>
      </c>
      <c r="AA21" s="429"/>
      <c r="AB21" s="429"/>
      <c r="AC21" s="429"/>
      <c r="AD21" s="429"/>
      <c r="AE21" s="429"/>
      <c r="AF21" s="699">
        <v>8</v>
      </c>
      <c r="AG21" s="700"/>
      <c r="AH21" s="700"/>
      <c r="AI21" s="700"/>
      <c r="AJ21" s="700"/>
      <c r="AK21" s="700"/>
      <c r="AL21" s="342" t="s">
        <v>1</v>
      </c>
      <c r="AM21" s="343"/>
      <c r="AN21" s="343"/>
      <c r="AO21" s="343"/>
      <c r="AP21" s="699">
        <v>8</v>
      </c>
      <c r="AQ21" s="700"/>
      <c r="AR21" s="700"/>
      <c r="AS21" s="700"/>
      <c r="AT21" s="700"/>
      <c r="AU21" s="700"/>
      <c r="AV21" s="342" t="s">
        <v>3</v>
      </c>
      <c r="AW21" s="343"/>
      <c r="AX21" s="343"/>
      <c r="AY21" s="343"/>
      <c r="AZ21" s="699">
        <v>20</v>
      </c>
      <c r="BA21" s="700"/>
      <c r="BB21" s="700"/>
      <c r="BC21" s="700"/>
      <c r="BD21" s="700"/>
      <c r="BE21" s="700"/>
      <c r="BF21" s="342" t="s">
        <v>2</v>
      </c>
      <c r="BG21" s="343"/>
      <c r="BH21" s="343"/>
      <c r="BI21" s="343"/>
      <c r="BJ21" s="107"/>
      <c r="BK21" s="180"/>
      <c r="BL21" s="180"/>
      <c r="BM21" s="180"/>
      <c r="BN21" s="180"/>
      <c r="BO21" s="180"/>
      <c r="BP21" s="180"/>
      <c r="BQ21" s="180"/>
      <c r="BR21" s="180"/>
      <c r="BS21" s="180"/>
      <c r="BT21" s="180"/>
      <c r="BU21" s="180"/>
      <c r="BV21" s="180"/>
      <c r="BW21" s="180"/>
      <c r="BX21" s="180"/>
      <c r="BY21" s="180"/>
      <c r="BZ21" s="180"/>
      <c r="CA21" s="180"/>
      <c r="CB21" s="180"/>
      <c r="CC21" s="180"/>
      <c r="CD21" s="180"/>
      <c r="CE21" s="180"/>
      <c r="CF21" s="180"/>
      <c r="CG21" s="180"/>
      <c r="CH21" s="180"/>
      <c r="CI21" s="180"/>
      <c r="CJ21" s="180"/>
      <c r="CK21" s="180"/>
      <c r="CL21" s="180"/>
      <c r="CM21" s="180"/>
      <c r="CN21" s="180"/>
      <c r="CO21" s="108"/>
      <c r="CP21" s="108"/>
      <c r="CQ21" s="108"/>
      <c r="CR21" s="108"/>
      <c r="CS21" s="108"/>
      <c r="CT21" s="108"/>
      <c r="CU21" s="108"/>
      <c r="CV21" s="108"/>
      <c r="CW21" s="108"/>
      <c r="CX21" s="108"/>
      <c r="CY21" s="108"/>
      <c r="CZ21" s="108"/>
      <c r="DA21" s="108"/>
      <c r="DB21" s="108"/>
      <c r="DC21" s="108"/>
      <c r="DD21" s="108"/>
      <c r="DE21" s="108"/>
      <c r="DF21" s="108"/>
      <c r="DG21" s="108"/>
      <c r="DH21" s="107"/>
      <c r="DI21" s="107"/>
      <c r="DJ21" s="107"/>
      <c r="DK21" s="107"/>
      <c r="DL21" s="107"/>
      <c r="DM21" s="107"/>
      <c r="DN21" s="107"/>
      <c r="DO21" s="107"/>
      <c r="DP21" s="107"/>
      <c r="DQ21" s="107"/>
      <c r="DR21" s="107"/>
      <c r="DS21" s="107"/>
      <c r="DT21" s="107"/>
      <c r="DU21" s="107"/>
      <c r="DV21" s="107"/>
      <c r="DW21" s="107"/>
      <c r="DX21" s="107"/>
      <c r="DY21" s="107"/>
      <c r="DZ21" s="107"/>
      <c r="EA21" s="107"/>
      <c r="EB21" s="107"/>
      <c r="EC21" s="107"/>
      <c r="ED21" s="107"/>
      <c r="EE21" s="107"/>
      <c r="EF21" s="107"/>
      <c r="EG21" s="107"/>
      <c r="EH21" s="107"/>
      <c r="EI21" s="107"/>
      <c r="EJ21" s="107"/>
      <c r="EK21" s="107"/>
      <c r="EL21" s="107"/>
      <c r="EM21" s="107"/>
      <c r="EN21" s="107"/>
      <c r="EO21" s="107"/>
      <c r="EP21" s="107"/>
      <c r="EQ21" s="107"/>
      <c r="ER21" s="107"/>
      <c r="ES21" s="107"/>
      <c r="ET21" s="107"/>
      <c r="EU21" s="107"/>
      <c r="EV21" s="107"/>
      <c r="EW21" s="107"/>
      <c r="EX21" s="107"/>
      <c r="FM21" s="106"/>
      <c r="FN21" s="106"/>
      <c r="FO21" s="106"/>
      <c r="FP21" s="106"/>
      <c r="FQ21" s="106"/>
      <c r="FR21" s="106"/>
      <c r="FS21" s="106"/>
      <c r="FT21" s="106"/>
      <c r="FU21" s="106"/>
      <c r="FV21" s="106"/>
      <c r="FW21" s="106"/>
      <c r="FX21" s="106"/>
      <c r="FY21" s="106"/>
      <c r="FZ21" s="106"/>
      <c r="GA21" s="106"/>
      <c r="GB21" s="106"/>
      <c r="GC21" s="106"/>
      <c r="GD21" s="106"/>
      <c r="GE21" s="106"/>
      <c r="GF21" s="106"/>
      <c r="GG21" s="106"/>
      <c r="GH21" s="106"/>
      <c r="GI21" s="106"/>
      <c r="GJ21" s="106"/>
      <c r="GK21" s="106"/>
      <c r="GL21" s="106"/>
      <c r="GM21" s="106"/>
    </row>
    <row r="22" spans="1:227" s="103" customFormat="1" ht="5.25" customHeight="1">
      <c r="C22" s="364"/>
      <c r="D22" s="364"/>
      <c r="E22" s="364"/>
      <c r="F22" s="364"/>
      <c r="G22" s="364"/>
      <c r="H22" s="364"/>
      <c r="I22" s="364"/>
      <c r="J22" s="364"/>
      <c r="K22" s="364"/>
      <c r="L22" s="364"/>
      <c r="M22" s="364"/>
      <c r="N22" s="364"/>
      <c r="O22" s="364"/>
      <c r="P22" s="364"/>
      <c r="Q22" s="364"/>
      <c r="R22" s="364"/>
      <c r="S22" s="364"/>
      <c r="T22" s="364"/>
      <c r="U22" s="364"/>
      <c r="V22" s="364"/>
      <c r="W22" s="364"/>
      <c r="X22" s="364"/>
      <c r="Y22" s="107"/>
      <c r="Z22" s="429"/>
      <c r="AA22" s="429"/>
      <c r="AB22" s="429"/>
      <c r="AC22" s="429"/>
      <c r="AD22" s="429"/>
      <c r="AE22" s="429"/>
      <c r="AF22" s="702"/>
      <c r="AG22" s="703"/>
      <c r="AH22" s="703"/>
      <c r="AI22" s="703"/>
      <c r="AJ22" s="703"/>
      <c r="AK22" s="703"/>
      <c r="AL22" s="342"/>
      <c r="AM22" s="343"/>
      <c r="AN22" s="343"/>
      <c r="AO22" s="343"/>
      <c r="AP22" s="702"/>
      <c r="AQ22" s="703"/>
      <c r="AR22" s="703"/>
      <c r="AS22" s="703"/>
      <c r="AT22" s="703"/>
      <c r="AU22" s="703"/>
      <c r="AV22" s="342"/>
      <c r="AW22" s="343"/>
      <c r="AX22" s="343"/>
      <c r="AY22" s="343"/>
      <c r="AZ22" s="702"/>
      <c r="BA22" s="703"/>
      <c r="BB22" s="703"/>
      <c r="BC22" s="703"/>
      <c r="BD22" s="703"/>
      <c r="BE22" s="703"/>
      <c r="BF22" s="342"/>
      <c r="BG22" s="343"/>
      <c r="BH22" s="343"/>
      <c r="BI22" s="343"/>
      <c r="BJ22" s="107"/>
      <c r="BK22" s="180"/>
      <c r="BL22" s="180"/>
      <c r="BM22" s="180"/>
      <c r="BN22" s="180"/>
      <c r="BO22" s="180"/>
      <c r="BP22" s="180"/>
      <c r="BQ22" s="180"/>
      <c r="BR22" s="180"/>
      <c r="BS22" s="180"/>
      <c r="BT22" s="180"/>
      <c r="BU22" s="180"/>
      <c r="BV22" s="180"/>
      <c r="BW22" s="180"/>
      <c r="BX22" s="180"/>
      <c r="BY22" s="180"/>
      <c r="BZ22" s="180"/>
      <c r="CA22" s="180"/>
      <c r="CB22" s="180"/>
      <c r="CC22" s="180"/>
      <c r="CD22" s="180"/>
      <c r="CE22" s="180"/>
      <c r="CF22" s="180"/>
      <c r="CG22" s="180"/>
      <c r="CH22" s="180"/>
      <c r="CI22" s="180"/>
      <c r="CJ22" s="180"/>
      <c r="CK22" s="180"/>
      <c r="CL22" s="180"/>
      <c r="CM22" s="180"/>
      <c r="CN22" s="180"/>
      <c r="CO22" s="109"/>
      <c r="CP22" s="109"/>
      <c r="CQ22" s="109"/>
      <c r="CR22" s="109"/>
      <c r="CS22" s="109"/>
      <c r="CT22" s="109"/>
      <c r="CU22" s="109"/>
      <c r="CV22" s="109"/>
      <c r="CW22" s="109"/>
      <c r="CX22" s="109"/>
      <c r="CY22" s="109"/>
      <c r="CZ22" s="109"/>
      <c r="DA22" s="109"/>
      <c r="DB22" s="109"/>
      <c r="DC22" s="109"/>
      <c r="DD22" s="109"/>
      <c r="DE22" s="109"/>
      <c r="DF22" s="109"/>
      <c r="DG22" s="109"/>
      <c r="DH22" s="107"/>
      <c r="DI22" s="107"/>
      <c r="DJ22" s="107"/>
      <c r="DK22" s="107"/>
      <c r="DL22" s="107"/>
      <c r="DM22" s="107"/>
      <c r="DN22" s="107"/>
      <c r="DO22" s="107"/>
      <c r="DP22" s="107"/>
      <c r="DQ22" s="107"/>
      <c r="DR22" s="107"/>
      <c r="DS22" s="107"/>
      <c r="DT22" s="107"/>
      <c r="DU22" s="107"/>
      <c r="DV22" s="107"/>
      <c r="DW22" s="107"/>
      <c r="DX22" s="107"/>
      <c r="DY22" s="107"/>
      <c r="DZ22" s="107"/>
      <c r="EA22" s="107"/>
      <c r="EB22" s="107"/>
      <c r="EC22" s="107"/>
      <c r="ED22" s="107"/>
      <c r="EE22" s="107"/>
      <c r="EF22" s="107"/>
      <c r="EG22" s="107"/>
      <c r="EH22" s="107"/>
      <c r="EI22" s="107"/>
      <c r="EJ22" s="107"/>
      <c r="EK22" s="107"/>
      <c r="EL22" s="107"/>
      <c r="EM22" s="107"/>
      <c r="EN22" s="107"/>
      <c r="EO22" s="107"/>
      <c r="EP22" s="107"/>
      <c r="EQ22" s="107"/>
      <c r="ER22" s="107"/>
      <c r="ES22" s="107"/>
      <c r="ET22" s="107"/>
      <c r="EU22" s="107"/>
      <c r="EV22" s="107"/>
      <c r="EW22" s="107"/>
      <c r="EX22" s="107"/>
      <c r="FM22" s="106"/>
      <c r="FN22" s="106"/>
      <c r="FO22" s="106"/>
      <c r="FP22" s="106"/>
      <c r="FQ22" s="106"/>
      <c r="FR22" s="106"/>
      <c r="FS22" s="106"/>
      <c r="FT22" s="106"/>
      <c r="FU22" s="106"/>
      <c r="FV22" s="106"/>
      <c r="FW22" s="106"/>
      <c r="FX22" s="106"/>
      <c r="FY22" s="106"/>
      <c r="FZ22" s="106"/>
      <c r="GA22" s="106"/>
      <c r="GB22" s="106"/>
      <c r="GC22" s="106"/>
      <c r="GD22" s="106"/>
      <c r="GE22" s="106"/>
      <c r="GF22" s="106"/>
      <c r="GG22" s="106"/>
      <c r="GH22" s="106"/>
      <c r="GI22" s="106"/>
      <c r="GJ22" s="106"/>
      <c r="GK22" s="106"/>
      <c r="GL22" s="106"/>
      <c r="GM22" s="106"/>
    </row>
    <row r="23" spans="1:227" s="103" customFormat="1" ht="5.25" customHeight="1">
      <c r="C23" s="364"/>
      <c r="D23" s="364"/>
      <c r="E23" s="364"/>
      <c r="F23" s="364"/>
      <c r="G23" s="364"/>
      <c r="H23" s="364"/>
      <c r="I23" s="364"/>
      <c r="J23" s="364"/>
      <c r="K23" s="364"/>
      <c r="L23" s="364"/>
      <c r="M23" s="364"/>
      <c r="N23" s="364"/>
      <c r="O23" s="364"/>
      <c r="P23" s="364"/>
      <c r="Q23" s="364"/>
      <c r="R23" s="364"/>
      <c r="S23" s="364"/>
      <c r="T23" s="364"/>
      <c r="U23" s="364"/>
      <c r="V23" s="364"/>
      <c r="W23" s="364"/>
      <c r="X23" s="364"/>
      <c r="Y23" s="107"/>
      <c r="Z23" s="429"/>
      <c r="AA23" s="429"/>
      <c r="AB23" s="429"/>
      <c r="AC23" s="429"/>
      <c r="AD23" s="429"/>
      <c r="AE23" s="429"/>
      <c r="AF23" s="702"/>
      <c r="AG23" s="703"/>
      <c r="AH23" s="703"/>
      <c r="AI23" s="703"/>
      <c r="AJ23" s="703"/>
      <c r="AK23" s="703"/>
      <c r="AL23" s="342"/>
      <c r="AM23" s="343"/>
      <c r="AN23" s="343"/>
      <c r="AO23" s="343"/>
      <c r="AP23" s="702"/>
      <c r="AQ23" s="703"/>
      <c r="AR23" s="703"/>
      <c r="AS23" s="703"/>
      <c r="AT23" s="703"/>
      <c r="AU23" s="703"/>
      <c r="AV23" s="342"/>
      <c r="AW23" s="343"/>
      <c r="AX23" s="343"/>
      <c r="AY23" s="343"/>
      <c r="AZ23" s="702"/>
      <c r="BA23" s="703"/>
      <c r="BB23" s="703"/>
      <c r="BC23" s="703"/>
      <c r="BD23" s="703"/>
      <c r="BE23" s="703"/>
      <c r="BF23" s="342"/>
      <c r="BG23" s="343"/>
      <c r="BH23" s="343"/>
      <c r="BI23" s="343"/>
      <c r="BJ23" s="107"/>
      <c r="BK23" s="180"/>
      <c r="BL23" s="180"/>
      <c r="BM23" s="180"/>
      <c r="BN23" s="180"/>
      <c r="BO23" s="180"/>
      <c r="BP23" s="180"/>
      <c r="BQ23" s="180"/>
      <c r="BR23" s="180"/>
      <c r="BS23" s="180"/>
      <c r="BT23" s="180"/>
      <c r="BU23" s="180"/>
      <c r="BV23" s="180"/>
      <c r="BW23" s="180"/>
      <c r="BX23" s="180"/>
      <c r="BY23" s="180"/>
      <c r="BZ23" s="180"/>
      <c r="CA23" s="180"/>
      <c r="CB23" s="180"/>
      <c r="CC23" s="180"/>
      <c r="CD23" s="180"/>
      <c r="CE23" s="180"/>
      <c r="CF23" s="180"/>
      <c r="CG23" s="180"/>
      <c r="CH23" s="180"/>
      <c r="CI23" s="180"/>
      <c r="CJ23" s="180"/>
      <c r="CK23" s="180"/>
      <c r="CL23" s="180"/>
      <c r="CM23" s="180"/>
      <c r="CN23" s="180"/>
      <c r="CO23" s="109"/>
      <c r="CP23" s="109"/>
      <c r="CQ23" s="109"/>
      <c r="CR23" s="109"/>
      <c r="CS23" s="109"/>
      <c r="CT23" s="109"/>
      <c r="CU23" s="109"/>
      <c r="CV23" s="109"/>
      <c r="CW23" s="109"/>
      <c r="CX23" s="109"/>
      <c r="CY23" s="109"/>
      <c r="CZ23" s="109"/>
      <c r="DA23" s="109"/>
      <c r="DB23" s="109"/>
      <c r="DC23" s="109"/>
      <c r="DD23" s="109"/>
      <c r="DE23" s="109"/>
      <c r="DF23" s="109"/>
      <c r="DG23" s="109"/>
      <c r="DH23" s="107"/>
      <c r="DI23" s="107"/>
      <c r="DJ23" s="107"/>
      <c r="DK23" s="107"/>
      <c r="DL23" s="107"/>
      <c r="DM23" s="107"/>
      <c r="DN23" s="107"/>
      <c r="DO23" s="107"/>
      <c r="DP23" s="107"/>
      <c r="DQ23" s="107"/>
      <c r="DR23" s="107"/>
      <c r="DS23" s="107"/>
      <c r="DT23" s="107"/>
      <c r="DU23" s="107"/>
      <c r="DV23" s="107"/>
      <c r="DW23" s="107"/>
      <c r="DX23" s="107"/>
      <c r="DY23" s="107"/>
      <c r="DZ23" s="107"/>
      <c r="EA23" s="107"/>
      <c r="EB23" s="107"/>
      <c r="EC23" s="107"/>
      <c r="ED23" s="107"/>
      <c r="EE23" s="107"/>
      <c r="EF23" s="107"/>
      <c r="EG23" s="107"/>
      <c r="EH23" s="107"/>
      <c r="EI23" s="107"/>
      <c r="EJ23" s="107"/>
      <c r="EK23" s="107"/>
      <c r="EL23" s="107"/>
      <c r="EM23" s="107"/>
      <c r="EN23" s="107"/>
      <c r="EO23" s="107"/>
      <c r="EP23" s="107"/>
      <c r="EQ23" s="107"/>
      <c r="ER23" s="107"/>
      <c r="ES23" s="107"/>
      <c r="ET23" s="107"/>
      <c r="EU23" s="107"/>
      <c r="EV23" s="107"/>
      <c r="EW23" s="107"/>
      <c r="EX23" s="107"/>
      <c r="FM23" s="106"/>
      <c r="FN23" s="106"/>
      <c r="FO23" s="106"/>
      <c r="FP23" s="106"/>
      <c r="FQ23" s="106"/>
      <c r="FR23" s="106"/>
      <c r="FS23" s="106"/>
      <c r="FT23" s="106"/>
      <c r="FU23" s="106"/>
      <c r="FV23" s="106"/>
      <c r="FW23" s="106"/>
      <c r="FX23" s="106"/>
      <c r="FY23" s="106"/>
      <c r="FZ23" s="106"/>
      <c r="GA23" s="106"/>
      <c r="GB23" s="106"/>
      <c r="GC23" s="106"/>
      <c r="GD23" s="106"/>
      <c r="GE23" s="106"/>
      <c r="GF23" s="106"/>
      <c r="GG23" s="106"/>
      <c r="GH23" s="106"/>
      <c r="GI23" s="106"/>
      <c r="GJ23" s="106"/>
      <c r="GK23" s="106"/>
      <c r="GL23" s="106"/>
      <c r="GM23" s="106"/>
    </row>
    <row r="24" spans="1:227" s="103" customFormat="1" ht="5.25" customHeight="1">
      <c r="C24" s="364"/>
      <c r="D24" s="364"/>
      <c r="E24" s="364"/>
      <c r="F24" s="364"/>
      <c r="G24" s="364"/>
      <c r="H24" s="364"/>
      <c r="I24" s="364"/>
      <c r="J24" s="364"/>
      <c r="K24" s="364"/>
      <c r="L24" s="364"/>
      <c r="M24" s="364"/>
      <c r="N24" s="364"/>
      <c r="O24" s="364"/>
      <c r="P24" s="364"/>
      <c r="Q24" s="364"/>
      <c r="R24" s="364"/>
      <c r="S24" s="364"/>
      <c r="T24" s="364"/>
      <c r="U24" s="364"/>
      <c r="V24" s="364"/>
      <c r="W24" s="364"/>
      <c r="X24" s="364"/>
      <c r="Y24" s="107"/>
      <c r="Z24" s="429"/>
      <c r="AA24" s="429"/>
      <c r="AB24" s="429"/>
      <c r="AC24" s="429"/>
      <c r="AD24" s="429"/>
      <c r="AE24" s="429"/>
      <c r="AF24" s="702"/>
      <c r="AG24" s="703"/>
      <c r="AH24" s="703"/>
      <c r="AI24" s="703"/>
      <c r="AJ24" s="703"/>
      <c r="AK24" s="703"/>
      <c r="AL24" s="342"/>
      <c r="AM24" s="343"/>
      <c r="AN24" s="343"/>
      <c r="AO24" s="343"/>
      <c r="AP24" s="702"/>
      <c r="AQ24" s="703"/>
      <c r="AR24" s="703"/>
      <c r="AS24" s="703"/>
      <c r="AT24" s="703"/>
      <c r="AU24" s="703"/>
      <c r="AV24" s="342"/>
      <c r="AW24" s="343"/>
      <c r="AX24" s="343"/>
      <c r="AY24" s="343"/>
      <c r="AZ24" s="702"/>
      <c r="BA24" s="703"/>
      <c r="BB24" s="703"/>
      <c r="BC24" s="703"/>
      <c r="BD24" s="703"/>
      <c r="BE24" s="703"/>
      <c r="BF24" s="342"/>
      <c r="BG24" s="343"/>
      <c r="BH24" s="343"/>
      <c r="BI24" s="343"/>
      <c r="BJ24" s="107"/>
      <c r="BK24" s="180"/>
      <c r="BL24" s="180"/>
      <c r="BM24" s="180"/>
      <c r="BN24" s="180"/>
      <c r="BO24" s="180"/>
      <c r="BP24" s="180"/>
      <c r="BQ24" s="180"/>
      <c r="BR24" s="180"/>
      <c r="BS24" s="180"/>
      <c r="BT24" s="180"/>
      <c r="BU24" s="180"/>
      <c r="BV24" s="180"/>
      <c r="BW24" s="180"/>
      <c r="BX24" s="180"/>
      <c r="BY24" s="180"/>
      <c r="BZ24" s="180"/>
      <c r="CA24" s="180"/>
      <c r="CB24" s="180"/>
      <c r="CC24" s="180"/>
      <c r="CD24" s="180"/>
      <c r="CE24" s="180"/>
      <c r="CF24" s="180"/>
      <c r="CG24" s="180"/>
      <c r="CH24" s="180"/>
      <c r="CI24" s="180"/>
      <c r="CJ24" s="180"/>
      <c r="CK24" s="180"/>
      <c r="CL24" s="180"/>
      <c r="CM24" s="180"/>
      <c r="CN24" s="180"/>
      <c r="CO24" s="109"/>
      <c r="CP24" s="109"/>
      <c r="CQ24" s="109"/>
      <c r="CR24" s="109"/>
      <c r="CS24" s="109"/>
      <c r="CT24" s="109"/>
      <c r="CU24" s="109"/>
      <c r="CV24" s="109"/>
      <c r="CW24" s="109"/>
      <c r="CX24" s="109"/>
      <c r="CY24" s="109"/>
      <c r="CZ24" s="109"/>
      <c r="DA24" s="109"/>
      <c r="DB24" s="109"/>
      <c r="DC24" s="109"/>
      <c r="DD24" s="109"/>
      <c r="DE24" s="109"/>
      <c r="DF24" s="109"/>
      <c r="DG24" s="109"/>
      <c r="DH24" s="107"/>
      <c r="DI24" s="107"/>
      <c r="DJ24" s="107"/>
      <c r="DK24" s="107"/>
      <c r="DL24" s="107"/>
      <c r="DM24" s="107"/>
      <c r="DN24" s="107"/>
      <c r="DO24" s="107"/>
      <c r="DP24" s="107"/>
      <c r="DQ24" s="107"/>
      <c r="DR24" s="107"/>
      <c r="DS24" s="107"/>
      <c r="DT24" s="107"/>
      <c r="DU24" s="107"/>
      <c r="DV24" s="107"/>
      <c r="DW24" s="107"/>
      <c r="DX24" s="107"/>
      <c r="DY24" s="107"/>
      <c r="DZ24" s="107"/>
      <c r="EA24" s="107"/>
      <c r="EB24" s="107"/>
      <c r="EC24" s="107"/>
      <c r="ED24" s="107"/>
      <c r="EE24" s="107"/>
      <c r="EF24" s="107"/>
      <c r="EG24" s="107"/>
      <c r="EH24" s="107"/>
      <c r="EI24" s="107"/>
      <c r="EJ24" s="107"/>
      <c r="EK24" s="107"/>
      <c r="EL24" s="107"/>
      <c r="EM24" s="107"/>
      <c r="EN24" s="107"/>
      <c r="EO24" s="107"/>
      <c r="EP24" s="107"/>
      <c r="EQ24" s="107"/>
      <c r="ER24" s="107"/>
      <c r="ES24" s="107"/>
      <c r="ET24" s="107"/>
      <c r="EU24" s="107"/>
      <c r="EV24" s="107"/>
      <c r="EW24" s="107"/>
      <c r="EX24" s="107"/>
      <c r="FM24" s="106"/>
      <c r="FN24" s="106"/>
      <c r="FO24" s="106"/>
      <c r="FP24" s="106"/>
      <c r="FQ24" s="106"/>
      <c r="FR24" s="106"/>
      <c r="FS24" s="106"/>
      <c r="FT24" s="106"/>
      <c r="FU24" s="106"/>
      <c r="FV24" s="106"/>
      <c r="FW24" s="106"/>
      <c r="FX24" s="106"/>
      <c r="FY24" s="106"/>
      <c r="FZ24" s="106"/>
      <c r="GA24" s="106"/>
      <c r="GB24" s="106"/>
      <c r="GC24" s="106"/>
      <c r="GD24" s="106"/>
      <c r="GE24" s="106"/>
      <c r="GF24" s="106"/>
      <c r="GG24" s="106"/>
      <c r="GH24" s="106"/>
      <c r="GI24" s="106"/>
      <c r="GJ24" s="106"/>
      <c r="GK24" s="106"/>
      <c r="GL24" s="106"/>
      <c r="GM24" s="106"/>
    </row>
    <row r="25" spans="1:227" s="103" customFormat="1" ht="6" customHeight="1">
      <c r="C25" s="364"/>
      <c r="D25" s="364"/>
      <c r="E25" s="364"/>
      <c r="F25" s="364"/>
      <c r="G25" s="364"/>
      <c r="H25" s="364"/>
      <c r="I25" s="364"/>
      <c r="J25" s="364"/>
      <c r="K25" s="364"/>
      <c r="L25" s="364"/>
      <c r="M25" s="364"/>
      <c r="N25" s="364"/>
      <c r="O25" s="364"/>
      <c r="P25" s="364"/>
      <c r="Q25" s="364"/>
      <c r="R25" s="364"/>
      <c r="S25" s="364"/>
      <c r="T25" s="364"/>
      <c r="U25" s="364"/>
      <c r="V25" s="364"/>
      <c r="W25" s="364"/>
      <c r="X25" s="364"/>
      <c r="Y25" s="107"/>
      <c r="Z25" s="429"/>
      <c r="AA25" s="429"/>
      <c r="AB25" s="429"/>
      <c r="AC25" s="429"/>
      <c r="AD25" s="429"/>
      <c r="AE25" s="429"/>
      <c r="AF25" s="705"/>
      <c r="AG25" s="706"/>
      <c r="AH25" s="706"/>
      <c r="AI25" s="706"/>
      <c r="AJ25" s="706"/>
      <c r="AK25" s="706"/>
      <c r="AL25" s="342"/>
      <c r="AM25" s="343"/>
      <c r="AN25" s="343"/>
      <c r="AO25" s="343"/>
      <c r="AP25" s="705"/>
      <c r="AQ25" s="706"/>
      <c r="AR25" s="706"/>
      <c r="AS25" s="706"/>
      <c r="AT25" s="706"/>
      <c r="AU25" s="706"/>
      <c r="AV25" s="342"/>
      <c r="AW25" s="343"/>
      <c r="AX25" s="343"/>
      <c r="AY25" s="343"/>
      <c r="AZ25" s="705"/>
      <c r="BA25" s="706"/>
      <c r="BB25" s="706"/>
      <c r="BC25" s="706"/>
      <c r="BD25" s="706"/>
      <c r="BE25" s="706"/>
      <c r="BF25" s="342"/>
      <c r="BG25" s="343"/>
      <c r="BH25" s="343"/>
      <c r="BI25" s="343"/>
      <c r="BJ25" s="107"/>
      <c r="BK25" s="180"/>
      <c r="BL25" s="180"/>
      <c r="BM25" s="180"/>
      <c r="BN25" s="180"/>
      <c r="BO25" s="180"/>
      <c r="BP25" s="180"/>
      <c r="BQ25" s="180"/>
      <c r="BR25" s="180"/>
      <c r="BS25" s="180"/>
      <c r="BT25" s="180"/>
      <c r="BU25" s="180"/>
      <c r="BV25" s="180"/>
      <c r="BW25" s="180"/>
      <c r="BX25" s="180"/>
      <c r="BY25" s="180"/>
      <c r="BZ25" s="180"/>
      <c r="CA25" s="180"/>
      <c r="CB25" s="180"/>
      <c r="CC25" s="180"/>
      <c r="CD25" s="180"/>
      <c r="CE25" s="180"/>
      <c r="CF25" s="180"/>
      <c r="CG25" s="180"/>
      <c r="CH25" s="180"/>
      <c r="CI25" s="180"/>
      <c r="CJ25" s="180"/>
      <c r="CK25" s="180"/>
      <c r="CL25" s="180"/>
      <c r="CM25" s="180"/>
      <c r="CN25" s="180"/>
      <c r="CO25" s="109"/>
      <c r="CP25" s="109"/>
      <c r="CQ25" s="109"/>
      <c r="CR25" s="109"/>
      <c r="CS25" s="109"/>
      <c r="CT25" s="109"/>
      <c r="CU25" s="109"/>
      <c r="CV25" s="109"/>
      <c r="CW25" s="109"/>
      <c r="CX25" s="109"/>
      <c r="CY25" s="109"/>
      <c r="CZ25" s="109"/>
      <c r="DA25" s="109"/>
      <c r="DB25" s="109"/>
      <c r="DC25" s="109"/>
      <c r="DD25" s="109"/>
      <c r="DE25" s="109"/>
      <c r="DF25" s="109"/>
      <c r="DG25" s="109"/>
      <c r="DH25" s="110"/>
      <c r="DI25" s="110"/>
      <c r="DJ25" s="110"/>
      <c r="DK25" s="110"/>
      <c r="DL25" s="110"/>
      <c r="DM25" s="110"/>
      <c r="DN25" s="110"/>
      <c r="DO25" s="110"/>
      <c r="DP25" s="110"/>
      <c r="DQ25" s="110"/>
      <c r="DR25" s="110"/>
      <c r="DS25" s="110"/>
      <c r="DT25" s="110"/>
      <c r="DU25" s="107"/>
      <c r="DV25" s="107"/>
      <c r="DW25" s="107"/>
      <c r="DX25" s="107"/>
      <c r="DY25" s="107"/>
      <c r="DZ25" s="107"/>
      <c r="EA25" s="107"/>
      <c r="EB25" s="107"/>
      <c r="EC25" s="107"/>
      <c r="ED25" s="107"/>
      <c r="EE25" s="107"/>
      <c r="EF25" s="107"/>
      <c r="EG25" s="107"/>
      <c r="EH25" s="107"/>
      <c r="EI25" s="107"/>
      <c r="EJ25" s="107"/>
      <c r="EK25" s="107"/>
      <c r="EL25" s="107"/>
      <c r="EM25" s="107"/>
      <c r="EN25" s="107"/>
      <c r="EO25" s="107"/>
      <c r="EP25" s="107"/>
      <c r="EQ25" s="107"/>
      <c r="ER25" s="107"/>
      <c r="ES25" s="107"/>
      <c r="ET25" s="107"/>
      <c r="EU25" s="107"/>
      <c r="EV25" s="107"/>
      <c r="EW25" s="107"/>
      <c r="EX25" s="107"/>
      <c r="FM25" s="106"/>
      <c r="FN25" s="106"/>
      <c r="FO25" s="106"/>
      <c r="FP25" s="106"/>
      <c r="FQ25" s="106"/>
      <c r="FR25" s="106"/>
      <c r="FS25" s="106"/>
      <c r="FT25" s="106"/>
      <c r="FU25" s="106"/>
      <c r="FV25" s="106"/>
      <c r="FW25" s="106"/>
      <c r="FX25" s="106"/>
      <c r="FY25" s="106"/>
      <c r="FZ25" s="106"/>
      <c r="GA25" s="106"/>
      <c r="GB25" s="106"/>
      <c r="GC25" s="106"/>
      <c r="GD25" s="106"/>
      <c r="GE25" s="106"/>
      <c r="GF25" s="106"/>
      <c r="GG25" s="106"/>
      <c r="GH25" s="106"/>
      <c r="GI25" s="106"/>
      <c r="GJ25" s="106"/>
      <c r="GK25" s="106"/>
      <c r="GL25" s="106"/>
      <c r="GM25" s="106"/>
    </row>
    <row r="26" spans="1:227" s="103" customFormat="1" ht="3.75" customHeight="1">
      <c r="C26" s="136"/>
      <c r="D26" s="136"/>
      <c r="E26" s="136"/>
      <c r="F26" s="136"/>
      <c r="G26" s="116"/>
      <c r="H26" s="116"/>
      <c r="I26" s="116"/>
      <c r="J26" s="116"/>
      <c r="K26" s="116"/>
      <c r="L26" s="116"/>
      <c r="M26" s="116"/>
      <c r="N26" s="116"/>
      <c r="O26" s="116"/>
      <c r="P26" s="116"/>
      <c r="Q26" s="116"/>
      <c r="R26" s="116"/>
      <c r="S26" s="116"/>
      <c r="T26" s="116"/>
      <c r="U26" s="116"/>
      <c r="V26" s="116"/>
      <c r="W26" s="116"/>
      <c r="X26" s="116"/>
      <c r="Y26" s="107"/>
      <c r="Z26" s="107"/>
      <c r="AA26" s="110"/>
      <c r="AB26" s="110"/>
      <c r="AC26" s="110"/>
      <c r="AD26" s="110"/>
      <c r="AE26" s="110"/>
      <c r="AF26" s="110"/>
      <c r="AG26" s="110"/>
      <c r="AH26" s="110"/>
      <c r="AI26" s="110"/>
      <c r="AJ26" s="110"/>
      <c r="AK26" s="110"/>
      <c r="AL26" s="110"/>
      <c r="AM26" s="110"/>
      <c r="AN26" s="110"/>
      <c r="AO26" s="110"/>
      <c r="AP26" s="110"/>
      <c r="AQ26" s="110"/>
      <c r="AR26" s="110"/>
      <c r="AS26" s="110"/>
      <c r="AT26" s="110"/>
      <c r="AU26" s="110"/>
      <c r="AV26" s="110"/>
      <c r="AW26" s="110"/>
      <c r="AX26" s="110"/>
      <c r="AY26" s="110"/>
      <c r="AZ26" s="110"/>
      <c r="BA26" s="110"/>
      <c r="BB26" s="110"/>
      <c r="BC26" s="110"/>
      <c r="BD26" s="110"/>
      <c r="BE26" s="110"/>
      <c r="BF26" s="110"/>
      <c r="BG26" s="110"/>
      <c r="BH26" s="110"/>
      <c r="BI26" s="110"/>
      <c r="BJ26" s="110"/>
      <c r="BK26" s="110"/>
      <c r="BL26" s="110"/>
      <c r="BM26" s="110"/>
      <c r="BN26" s="110"/>
      <c r="BO26" s="110"/>
      <c r="BP26" s="110"/>
      <c r="BQ26" s="110"/>
      <c r="BR26" s="110"/>
      <c r="BS26" s="110"/>
      <c r="BT26" s="110"/>
      <c r="BU26" s="110"/>
      <c r="BV26" s="110"/>
      <c r="BW26" s="110"/>
      <c r="BX26" s="110"/>
      <c r="BY26" s="110"/>
      <c r="BZ26" s="110"/>
      <c r="CA26" s="110"/>
      <c r="CB26" s="110"/>
      <c r="CC26" s="110"/>
      <c r="CD26" s="110"/>
      <c r="CE26" s="110"/>
      <c r="CF26" s="110"/>
      <c r="CG26" s="110"/>
      <c r="CH26" s="110"/>
      <c r="CI26" s="110"/>
      <c r="CJ26" s="110"/>
      <c r="CK26" s="110"/>
      <c r="CL26" s="110"/>
      <c r="CM26" s="110"/>
      <c r="CN26" s="110"/>
      <c r="CO26" s="110"/>
      <c r="CP26" s="110"/>
      <c r="CQ26" s="110"/>
      <c r="CR26" s="110"/>
      <c r="CS26" s="110"/>
      <c r="CT26" s="110"/>
      <c r="CU26" s="110"/>
      <c r="CV26" s="110"/>
      <c r="CW26" s="110"/>
      <c r="CX26" s="110"/>
      <c r="CY26" s="110"/>
      <c r="CZ26" s="110"/>
      <c r="DA26" s="110"/>
      <c r="DB26" s="110"/>
      <c r="DC26" s="110"/>
      <c r="DD26" s="110"/>
      <c r="DE26" s="110"/>
      <c r="DF26" s="110"/>
      <c r="DG26" s="110"/>
      <c r="DH26" s="110"/>
      <c r="DI26" s="110"/>
      <c r="DJ26" s="110"/>
      <c r="DK26" s="110"/>
      <c r="DL26" s="110"/>
      <c r="DM26" s="110"/>
      <c r="DN26" s="110"/>
      <c r="DO26" s="110"/>
      <c r="DP26" s="110"/>
      <c r="DQ26" s="110"/>
      <c r="DR26" s="110"/>
      <c r="DS26" s="110"/>
      <c r="DT26" s="110"/>
      <c r="DU26" s="110"/>
      <c r="DV26" s="110"/>
      <c r="DW26" s="110"/>
      <c r="DX26" s="110"/>
      <c r="DY26" s="110"/>
      <c r="DZ26" s="110"/>
      <c r="EA26" s="110"/>
      <c r="EB26" s="110"/>
      <c r="EC26" s="110"/>
      <c r="ED26" s="110"/>
      <c r="EE26" s="110"/>
      <c r="EF26" s="107"/>
      <c r="EG26" s="107"/>
      <c r="EH26" s="107"/>
      <c r="EI26" s="107"/>
      <c r="EJ26" s="107"/>
      <c r="EK26" s="107"/>
      <c r="EL26" s="107"/>
      <c r="EM26" s="107"/>
      <c r="EN26" s="107"/>
      <c r="EO26" s="107"/>
      <c r="EP26" s="107"/>
      <c r="EQ26" s="107"/>
      <c r="ER26" s="107"/>
      <c r="ES26" s="107"/>
      <c r="ET26" s="107"/>
      <c r="EU26" s="107"/>
      <c r="EV26" s="107"/>
      <c r="EW26" s="107"/>
      <c r="EX26" s="107"/>
      <c r="EY26" s="107"/>
      <c r="EZ26" s="107"/>
      <c r="FA26" s="107"/>
      <c r="FB26" s="112"/>
      <c r="FC26" s="112"/>
      <c r="FD26" s="107"/>
      <c r="FE26" s="107"/>
      <c r="FF26" s="107"/>
      <c r="FG26" s="107"/>
      <c r="FH26" s="107"/>
      <c r="FI26" s="107"/>
      <c r="FJ26" s="107"/>
      <c r="FK26" s="107"/>
      <c r="FL26" s="107"/>
      <c r="FM26" s="107"/>
      <c r="FN26" s="107"/>
      <c r="FO26" s="107"/>
      <c r="FP26" s="107"/>
      <c r="FQ26" s="107"/>
      <c r="FR26" s="107"/>
      <c r="FS26" s="107"/>
      <c r="FT26" s="112"/>
      <c r="FU26" s="112"/>
      <c r="FV26" s="112"/>
      <c r="FW26" s="113"/>
      <c r="FX26" s="113"/>
      <c r="FY26" s="113"/>
      <c r="FZ26" s="113"/>
      <c r="GA26" s="113"/>
      <c r="GB26" s="113"/>
      <c r="GC26" s="113"/>
      <c r="GD26" s="113"/>
      <c r="GE26" s="113"/>
      <c r="GF26" s="113"/>
      <c r="GG26" s="113"/>
      <c r="GH26" s="113"/>
      <c r="GI26" s="113"/>
      <c r="GJ26" s="113"/>
      <c r="GK26" s="106"/>
      <c r="GL26" s="106"/>
      <c r="GM26" s="106"/>
      <c r="GN26" s="106"/>
      <c r="GO26" s="106"/>
      <c r="GP26" s="106"/>
      <c r="GQ26" s="106"/>
      <c r="GR26" s="106"/>
      <c r="GS26" s="106"/>
      <c r="GT26" s="106"/>
      <c r="GU26" s="106"/>
      <c r="GV26" s="106"/>
      <c r="GW26" s="106"/>
      <c r="GX26" s="106"/>
      <c r="GY26" s="106"/>
      <c r="GZ26" s="106"/>
      <c r="HA26" s="106"/>
      <c r="HB26" s="106"/>
      <c r="HC26" s="106"/>
      <c r="HD26" s="106"/>
      <c r="HE26" s="106"/>
      <c r="HF26" s="106"/>
      <c r="HG26" s="106"/>
      <c r="HH26" s="106"/>
      <c r="HI26" s="106"/>
      <c r="HJ26" s="106"/>
      <c r="HK26" s="106"/>
    </row>
    <row r="27" spans="1:227" s="103" customFormat="1" ht="5.25" customHeight="1">
      <c r="C27" s="363" t="s">
        <v>144</v>
      </c>
      <c r="D27" s="363"/>
      <c r="E27" s="363"/>
      <c r="F27" s="363"/>
      <c r="G27" s="363"/>
      <c r="H27" s="363"/>
      <c r="I27" s="363"/>
      <c r="J27" s="363"/>
      <c r="K27" s="363"/>
      <c r="L27" s="363"/>
      <c r="M27" s="363"/>
      <c r="N27" s="363"/>
      <c r="O27" s="363"/>
      <c r="P27" s="363"/>
      <c r="Q27" s="363"/>
      <c r="R27" s="363"/>
      <c r="S27" s="363"/>
      <c r="T27" s="363"/>
      <c r="U27" s="363"/>
      <c r="V27" s="363"/>
      <c r="W27" s="363"/>
      <c r="X27" s="363"/>
      <c r="Y27" s="131"/>
      <c r="Z27" s="708" t="s">
        <v>252</v>
      </c>
      <c r="AA27" s="709"/>
      <c r="AB27" s="709"/>
      <c r="AC27" s="709"/>
      <c r="AD27" s="709"/>
      <c r="AE27" s="709"/>
      <c r="AF27" s="709"/>
      <c r="AG27" s="709"/>
      <c r="AH27" s="709"/>
      <c r="AI27" s="709"/>
      <c r="AJ27" s="709"/>
      <c r="AK27" s="709"/>
      <c r="AL27" s="709"/>
      <c r="AM27" s="709"/>
      <c r="AN27" s="709"/>
      <c r="AO27" s="709"/>
      <c r="AP27" s="709"/>
      <c r="AQ27" s="709"/>
      <c r="AR27" s="709"/>
      <c r="AS27" s="709"/>
      <c r="AT27" s="709"/>
      <c r="AU27" s="709"/>
      <c r="AV27" s="709"/>
      <c r="AW27" s="709"/>
      <c r="AX27" s="709"/>
      <c r="AY27" s="709"/>
      <c r="AZ27" s="709"/>
      <c r="BA27" s="709"/>
      <c r="BB27" s="709"/>
      <c r="BC27" s="709"/>
      <c r="BD27" s="709"/>
      <c r="BE27" s="709"/>
      <c r="BF27" s="709"/>
      <c r="BG27" s="709"/>
      <c r="BH27" s="709"/>
      <c r="BI27" s="709"/>
      <c r="BJ27" s="709"/>
      <c r="BK27" s="709"/>
      <c r="BL27" s="709"/>
      <c r="BM27" s="709"/>
      <c r="BN27" s="709"/>
      <c r="BO27" s="709"/>
      <c r="BP27" s="709"/>
      <c r="BQ27" s="709"/>
      <c r="BR27" s="709"/>
      <c r="BS27" s="709"/>
      <c r="BT27" s="709"/>
      <c r="BU27" s="709"/>
      <c r="BV27" s="709"/>
      <c r="BW27" s="709"/>
      <c r="BX27" s="709"/>
      <c r="BY27" s="709"/>
      <c r="BZ27" s="709"/>
      <c r="CA27" s="709"/>
      <c r="CB27" s="709"/>
      <c r="CC27" s="709"/>
      <c r="CD27" s="709"/>
      <c r="CE27" s="709"/>
      <c r="CF27" s="709"/>
      <c r="CG27" s="709"/>
      <c r="CH27" s="709"/>
      <c r="CI27" s="709"/>
      <c r="CJ27" s="709"/>
      <c r="CK27" s="709"/>
      <c r="CL27" s="709"/>
      <c r="CM27" s="709"/>
      <c r="CN27" s="709"/>
      <c r="CO27" s="709"/>
      <c r="CP27" s="709"/>
      <c r="CQ27" s="710"/>
      <c r="CR27" s="107"/>
      <c r="CS27" s="107"/>
    </row>
    <row r="28" spans="1:227" s="103" customFormat="1" ht="5.25" customHeight="1">
      <c r="C28" s="363"/>
      <c r="D28" s="363"/>
      <c r="E28" s="363"/>
      <c r="F28" s="363"/>
      <c r="G28" s="363"/>
      <c r="H28" s="363"/>
      <c r="I28" s="363"/>
      <c r="J28" s="363"/>
      <c r="K28" s="363"/>
      <c r="L28" s="363"/>
      <c r="M28" s="363"/>
      <c r="N28" s="363"/>
      <c r="O28" s="363"/>
      <c r="P28" s="363"/>
      <c r="Q28" s="363"/>
      <c r="R28" s="363"/>
      <c r="S28" s="363"/>
      <c r="T28" s="363"/>
      <c r="U28" s="363"/>
      <c r="V28" s="363"/>
      <c r="W28" s="363"/>
      <c r="X28" s="363"/>
      <c r="Y28" s="131"/>
      <c r="Z28" s="711"/>
      <c r="AA28" s="712"/>
      <c r="AB28" s="712"/>
      <c r="AC28" s="712"/>
      <c r="AD28" s="712"/>
      <c r="AE28" s="712"/>
      <c r="AF28" s="712"/>
      <c r="AG28" s="712"/>
      <c r="AH28" s="712"/>
      <c r="AI28" s="712"/>
      <c r="AJ28" s="712"/>
      <c r="AK28" s="712"/>
      <c r="AL28" s="712"/>
      <c r="AM28" s="712"/>
      <c r="AN28" s="712"/>
      <c r="AO28" s="712"/>
      <c r="AP28" s="712"/>
      <c r="AQ28" s="712"/>
      <c r="AR28" s="712"/>
      <c r="AS28" s="712"/>
      <c r="AT28" s="712"/>
      <c r="AU28" s="712"/>
      <c r="AV28" s="712"/>
      <c r="AW28" s="712"/>
      <c r="AX28" s="712"/>
      <c r="AY28" s="712"/>
      <c r="AZ28" s="712"/>
      <c r="BA28" s="712"/>
      <c r="BB28" s="712"/>
      <c r="BC28" s="712"/>
      <c r="BD28" s="712"/>
      <c r="BE28" s="712"/>
      <c r="BF28" s="712"/>
      <c r="BG28" s="712"/>
      <c r="BH28" s="712"/>
      <c r="BI28" s="712"/>
      <c r="BJ28" s="712"/>
      <c r="BK28" s="712"/>
      <c r="BL28" s="712"/>
      <c r="BM28" s="712"/>
      <c r="BN28" s="712"/>
      <c r="BO28" s="712"/>
      <c r="BP28" s="712"/>
      <c r="BQ28" s="712"/>
      <c r="BR28" s="712"/>
      <c r="BS28" s="712"/>
      <c r="BT28" s="712"/>
      <c r="BU28" s="712"/>
      <c r="BV28" s="712"/>
      <c r="BW28" s="712"/>
      <c r="BX28" s="712"/>
      <c r="BY28" s="712"/>
      <c r="BZ28" s="712"/>
      <c r="CA28" s="712"/>
      <c r="CB28" s="712"/>
      <c r="CC28" s="712"/>
      <c r="CD28" s="712"/>
      <c r="CE28" s="712"/>
      <c r="CF28" s="712"/>
      <c r="CG28" s="712"/>
      <c r="CH28" s="712"/>
      <c r="CI28" s="712"/>
      <c r="CJ28" s="712"/>
      <c r="CK28" s="712"/>
      <c r="CL28" s="712"/>
      <c r="CM28" s="712"/>
      <c r="CN28" s="712"/>
      <c r="CO28" s="712"/>
      <c r="CP28" s="712"/>
      <c r="CQ28" s="713"/>
      <c r="CR28" s="107"/>
      <c r="CS28" s="107"/>
    </row>
    <row r="29" spans="1:227" s="103" customFormat="1" ht="5.25" customHeight="1">
      <c r="C29" s="363"/>
      <c r="D29" s="363"/>
      <c r="E29" s="363"/>
      <c r="F29" s="363"/>
      <c r="G29" s="363"/>
      <c r="H29" s="363"/>
      <c r="I29" s="363"/>
      <c r="J29" s="363"/>
      <c r="K29" s="363"/>
      <c r="L29" s="363"/>
      <c r="M29" s="363"/>
      <c r="N29" s="363"/>
      <c r="O29" s="363"/>
      <c r="P29" s="363"/>
      <c r="Q29" s="363"/>
      <c r="R29" s="363"/>
      <c r="S29" s="363"/>
      <c r="T29" s="363"/>
      <c r="U29" s="363"/>
      <c r="V29" s="363"/>
      <c r="W29" s="363"/>
      <c r="X29" s="363"/>
      <c r="Y29" s="131"/>
      <c r="Z29" s="711"/>
      <c r="AA29" s="712"/>
      <c r="AB29" s="712"/>
      <c r="AC29" s="712"/>
      <c r="AD29" s="712"/>
      <c r="AE29" s="712"/>
      <c r="AF29" s="712"/>
      <c r="AG29" s="712"/>
      <c r="AH29" s="712"/>
      <c r="AI29" s="712"/>
      <c r="AJ29" s="712"/>
      <c r="AK29" s="712"/>
      <c r="AL29" s="712"/>
      <c r="AM29" s="712"/>
      <c r="AN29" s="712"/>
      <c r="AO29" s="712"/>
      <c r="AP29" s="712"/>
      <c r="AQ29" s="712"/>
      <c r="AR29" s="712"/>
      <c r="AS29" s="712"/>
      <c r="AT29" s="712"/>
      <c r="AU29" s="712"/>
      <c r="AV29" s="712"/>
      <c r="AW29" s="712"/>
      <c r="AX29" s="712"/>
      <c r="AY29" s="712"/>
      <c r="AZ29" s="712"/>
      <c r="BA29" s="712"/>
      <c r="BB29" s="712"/>
      <c r="BC29" s="712"/>
      <c r="BD29" s="712"/>
      <c r="BE29" s="712"/>
      <c r="BF29" s="712"/>
      <c r="BG29" s="712"/>
      <c r="BH29" s="712"/>
      <c r="BI29" s="712"/>
      <c r="BJ29" s="712"/>
      <c r="BK29" s="712"/>
      <c r="BL29" s="712"/>
      <c r="BM29" s="712"/>
      <c r="BN29" s="712"/>
      <c r="BO29" s="712"/>
      <c r="BP29" s="712"/>
      <c r="BQ29" s="712"/>
      <c r="BR29" s="712"/>
      <c r="BS29" s="712"/>
      <c r="BT29" s="712"/>
      <c r="BU29" s="712"/>
      <c r="BV29" s="712"/>
      <c r="BW29" s="712"/>
      <c r="BX29" s="712"/>
      <c r="BY29" s="712"/>
      <c r="BZ29" s="712"/>
      <c r="CA29" s="712"/>
      <c r="CB29" s="712"/>
      <c r="CC29" s="712"/>
      <c r="CD29" s="712"/>
      <c r="CE29" s="712"/>
      <c r="CF29" s="712"/>
      <c r="CG29" s="712"/>
      <c r="CH29" s="712"/>
      <c r="CI29" s="712"/>
      <c r="CJ29" s="712"/>
      <c r="CK29" s="712"/>
      <c r="CL29" s="712"/>
      <c r="CM29" s="712"/>
      <c r="CN29" s="712"/>
      <c r="CO29" s="712"/>
      <c r="CP29" s="712"/>
      <c r="CQ29" s="713"/>
      <c r="CR29" s="107"/>
      <c r="CS29" s="107"/>
    </row>
    <row r="30" spans="1:227" s="103" customFormat="1" ht="5.25" customHeight="1">
      <c r="C30" s="363"/>
      <c r="D30" s="363"/>
      <c r="E30" s="363"/>
      <c r="F30" s="363"/>
      <c r="G30" s="363"/>
      <c r="H30" s="363"/>
      <c r="I30" s="363"/>
      <c r="J30" s="363"/>
      <c r="K30" s="363"/>
      <c r="L30" s="363"/>
      <c r="M30" s="363"/>
      <c r="N30" s="363"/>
      <c r="O30" s="363"/>
      <c r="P30" s="363"/>
      <c r="Q30" s="363"/>
      <c r="R30" s="363"/>
      <c r="S30" s="363"/>
      <c r="T30" s="363"/>
      <c r="U30" s="363"/>
      <c r="V30" s="363"/>
      <c r="W30" s="363"/>
      <c r="X30" s="363"/>
      <c r="Y30" s="131"/>
      <c r="Z30" s="711"/>
      <c r="AA30" s="712"/>
      <c r="AB30" s="712"/>
      <c r="AC30" s="712"/>
      <c r="AD30" s="712"/>
      <c r="AE30" s="712"/>
      <c r="AF30" s="712"/>
      <c r="AG30" s="712"/>
      <c r="AH30" s="712"/>
      <c r="AI30" s="712"/>
      <c r="AJ30" s="712"/>
      <c r="AK30" s="712"/>
      <c r="AL30" s="712"/>
      <c r="AM30" s="712"/>
      <c r="AN30" s="712"/>
      <c r="AO30" s="712"/>
      <c r="AP30" s="712"/>
      <c r="AQ30" s="712"/>
      <c r="AR30" s="712"/>
      <c r="AS30" s="712"/>
      <c r="AT30" s="712"/>
      <c r="AU30" s="712"/>
      <c r="AV30" s="712"/>
      <c r="AW30" s="712"/>
      <c r="AX30" s="712"/>
      <c r="AY30" s="712"/>
      <c r="AZ30" s="712"/>
      <c r="BA30" s="712"/>
      <c r="BB30" s="712"/>
      <c r="BC30" s="712"/>
      <c r="BD30" s="712"/>
      <c r="BE30" s="712"/>
      <c r="BF30" s="712"/>
      <c r="BG30" s="712"/>
      <c r="BH30" s="712"/>
      <c r="BI30" s="712"/>
      <c r="BJ30" s="712"/>
      <c r="BK30" s="712"/>
      <c r="BL30" s="712"/>
      <c r="BM30" s="712"/>
      <c r="BN30" s="712"/>
      <c r="BO30" s="712"/>
      <c r="BP30" s="712"/>
      <c r="BQ30" s="712"/>
      <c r="BR30" s="712"/>
      <c r="BS30" s="712"/>
      <c r="BT30" s="712"/>
      <c r="BU30" s="712"/>
      <c r="BV30" s="712"/>
      <c r="BW30" s="712"/>
      <c r="BX30" s="712"/>
      <c r="BY30" s="712"/>
      <c r="BZ30" s="712"/>
      <c r="CA30" s="712"/>
      <c r="CB30" s="712"/>
      <c r="CC30" s="712"/>
      <c r="CD30" s="712"/>
      <c r="CE30" s="712"/>
      <c r="CF30" s="712"/>
      <c r="CG30" s="712"/>
      <c r="CH30" s="712"/>
      <c r="CI30" s="712"/>
      <c r="CJ30" s="712"/>
      <c r="CK30" s="712"/>
      <c r="CL30" s="712"/>
      <c r="CM30" s="712"/>
      <c r="CN30" s="712"/>
      <c r="CO30" s="712"/>
      <c r="CP30" s="712"/>
      <c r="CQ30" s="713"/>
      <c r="CR30" s="107"/>
      <c r="CS30" s="107"/>
    </row>
    <row r="31" spans="1:227" s="103" customFormat="1" ht="5.25" customHeight="1">
      <c r="C31" s="363"/>
      <c r="D31" s="363"/>
      <c r="E31" s="363"/>
      <c r="F31" s="363"/>
      <c r="G31" s="363"/>
      <c r="H31" s="363"/>
      <c r="I31" s="363"/>
      <c r="J31" s="363"/>
      <c r="K31" s="363"/>
      <c r="L31" s="363"/>
      <c r="M31" s="363"/>
      <c r="N31" s="363"/>
      <c r="O31" s="363"/>
      <c r="P31" s="363"/>
      <c r="Q31" s="363"/>
      <c r="R31" s="363"/>
      <c r="S31" s="363"/>
      <c r="T31" s="363"/>
      <c r="U31" s="363"/>
      <c r="V31" s="363"/>
      <c r="W31" s="363"/>
      <c r="X31" s="363"/>
      <c r="Y31" s="131"/>
      <c r="Z31" s="711"/>
      <c r="AA31" s="715"/>
      <c r="AB31" s="715"/>
      <c r="AC31" s="715"/>
      <c r="AD31" s="715"/>
      <c r="AE31" s="715"/>
      <c r="AF31" s="715"/>
      <c r="AG31" s="715"/>
      <c r="AH31" s="715"/>
      <c r="AI31" s="715"/>
      <c r="AJ31" s="715"/>
      <c r="AK31" s="715"/>
      <c r="AL31" s="715"/>
      <c r="AM31" s="715"/>
      <c r="AN31" s="715"/>
      <c r="AO31" s="715"/>
      <c r="AP31" s="715"/>
      <c r="AQ31" s="715"/>
      <c r="AR31" s="715"/>
      <c r="AS31" s="715"/>
      <c r="AT31" s="715"/>
      <c r="AU31" s="715"/>
      <c r="AV31" s="715"/>
      <c r="AW31" s="715"/>
      <c r="AX31" s="715"/>
      <c r="AY31" s="715"/>
      <c r="AZ31" s="715"/>
      <c r="BA31" s="715"/>
      <c r="BB31" s="715"/>
      <c r="BC31" s="715"/>
      <c r="BD31" s="715"/>
      <c r="BE31" s="715"/>
      <c r="BF31" s="715"/>
      <c r="BG31" s="715"/>
      <c r="BH31" s="715"/>
      <c r="BI31" s="715"/>
      <c r="BJ31" s="715"/>
      <c r="BK31" s="715"/>
      <c r="BL31" s="715"/>
      <c r="BM31" s="715"/>
      <c r="BN31" s="715"/>
      <c r="BO31" s="715"/>
      <c r="BP31" s="715"/>
      <c r="BQ31" s="715"/>
      <c r="BR31" s="715"/>
      <c r="BS31" s="715"/>
      <c r="BT31" s="715"/>
      <c r="BU31" s="715"/>
      <c r="BV31" s="715"/>
      <c r="BW31" s="715"/>
      <c r="BX31" s="715"/>
      <c r="BY31" s="715"/>
      <c r="BZ31" s="715"/>
      <c r="CA31" s="715"/>
      <c r="CB31" s="715"/>
      <c r="CC31" s="715"/>
      <c r="CD31" s="715"/>
      <c r="CE31" s="715"/>
      <c r="CF31" s="715"/>
      <c r="CG31" s="715"/>
      <c r="CH31" s="715"/>
      <c r="CI31" s="715"/>
      <c r="CJ31" s="715"/>
      <c r="CK31" s="715"/>
      <c r="CL31" s="715"/>
      <c r="CM31" s="715"/>
      <c r="CN31" s="715"/>
      <c r="CO31" s="715"/>
      <c r="CP31" s="715"/>
      <c r="CQ31" s="716"/>
      <c r="CR31" s="107"/>
      <c r="CS31" s="107"/>
    </row>
    <row r="32" spans="1:227" s="103" customFormat="1" ht="3.75" customHeight="1">
      <c r="C32" s="132"/>
      <c r="D32" s="132"/>
      <c r="E32" s="132"/>
      <c r="F32" s="132"/>
      <c r="G32" s="132"/>
      <c r="H32" s="132"/>
      <c r="I32" s="132"/>
      <c r="J32" s="132"/>
      <c r="K32" s="132"/>
      <c r="L32" s="132"/>
      <c r="M32" s="132"/>
      <c r="N32" s="132"/>
      <c r="O32" s="132"/>
      <c r="P32" s="132"/>
      <c r="Q32" s="132"/>
      <c r="R32" s="132"/>
      <c r="S32" s="132"/>
      <c r="T32" s="132"/>
      <c r="U32" s="132"/>
      <c r="V32" s="132"/>
      <c r="W32" s="132"/>
      <c r="X32" s="132"/>
      <c r="Y32" s="131"/>
      <c r="Z32" s="155"/>
      <c r="AA32" s="151"/>
      <c r="AB32" s="151"/>
      <c r="AC32" s="151"/>
      <c r="AD32" s="151"/>
      <c r="AE32" s="151"/>
      <c r="AF32" s="151"/>
      <c r="AG32" s="151"/>
      <c r="AH32" s="151"/>
      <c r="AI32" s="151"/>
      <c r="AJ32" s="151"/>
      <c r="AK32" s="151"/>
      <c r="AL32" s="151"/>
      <c r="AM32" s="151"/>
      <c r="AN32" s="151"/>
      <c r="AO32" s="151"/>
      <c r="AP32" s="151"/>
      <c r="AQ32" s="151"/>
      <c r="AR32" s="151"/>
      <c r="AS32" s="151"/>
      <c r="AT32" s="151"/>
      <c r="AU32" s="151"/>
      <c r="AV32" s="151"/>
      <c r="AW32" s="151"/>
      <c r="AX32" s="151"/>
      <c r="AY32" s="151"/>
      <c r="AZ32" s="151"/>
      <c r="BA32" s="151"/>
      <c r="BB32" s="151"/>
      <c r="BC32" s="151"/>
      <c r="BD32" s="151"/>
      <c r="BE32" s="151"/>
      <c r="BF32" s="151"/>
      <c r="BG32" s="151"/>
      <c r="BH32" s="151"/>
      <c r="BI32" s="151"/>
      <c r="BJ32" s="151"/>
      <c r="BK32" s="151"/>
      <c r="BL32" s="151"/>
      <c r="BM32" s="151"/>
      <c r="BN32" s="151"/>
      <c r="BO32" s="151"/>
      <c r="BP32" s="151"/>
      <c r="BQ32" s="151"/>
      <c r="BR32" s="151"/>
      <c r="BS32" s="151"/>
      <c r="BT32" s="151"/>
      <c r="BU32" s="151"/>
      <c r="BV32" s="151"/>
      <c r="BW32" s="151"/>
      <c r="BX32" s="151"/>
      <c r="BY32" s="151"/>
      <c r="BZ32" s="151"/>
      <c r="CA32" s="151"/>
      <c r="CB32" s="151"/>
      <c r="CC32" s="151"/>
      <c r="CD32" s="151"/>
      <c r="CE32" s="151"/>
      <c r="CF32" s="151"/>
      <c r="CG32" s="151"/>
      <c r="CH32" s="107"/>
      <c r="CI32" s="107"/>
      <c r="CJ32" s="107"/>
      <c r="CK32" s="107"/>
      <c r="CL32" s="107"/>
      <c r="CM32" s="107"/>
      <c r="CN32" s="107"/>
      <c r="CO32" s="107"/>
      <c r="CP32" s="107"/>
      <c r="CQ32" s="107"/>
      <c r="CR32" s="107"/>
      <c r="CS32" s="107"/>
    </row>
    <row r="33" spans="3:202" s="103" customFormat="1" ht="5.25" customHeight="1">
      <c r="C33" s="430" t="s">
        <v>145</v>
      </c>
      <c r="D33" s="430"/>
      <c r="E33" s="430"/>
      <c r="F33" s="430"/>
      <c r="G33" s="430"/>
      <c r="H33" s="430"/>
      <c r="I33" s="430"/>
      <c r="J33" s="430"/>
      <c r="K33" s="430"/>
      <c r="L33" s="430"/>
      <c r="M33" s="430"/>
      <c r="N33" s="430"/>
      <c r="O33" s="430"/>
      <c r="P33" s="430"/>
      <c r="Q33" s="430"/>
      <c r="R33" s="430"/>
      <c r="S33" s="430"/>
      <c r="T33" s="430"/>
      <c r="U33" s="430"/>
      <c r="V33" s="430"/>
      <c r="W33" s="430"/>
      <c r="X33" s="430"/>
      <c r="Y33" s="107"/>
      <c r="Z33" s="746" t="s">
        <v>237</v>
      </c>
      <c r="AA33" s="747"/>
      <c r="AB33" s="747"/>
      <c r="AC33" s="747"/>
      <c r="AD33" s="747"/>
      <c r="AE33" s="747"/>
      <c r="AF33" s="747"/>
      <c r="AG33" s="747"/>
      <c r="AH33" s="747"/>
      <c r="AI33" s="747"/>
      <c r="AJ33" s="747"/>
      <c r="AK33" s="747"/>
      <c r="AL33" s="747"/>
      <c r="AM33" s="747"/>
      <c r="AN33" s="747"/>
      <c r="AO33" s="747"/>
      <c r="AP33" s="747"/>
      <c r="AQ33" s="747"/>
      <c r="AR33" s="747"/>
      <c r="AS33" s="747"/>
      <c r="AT33" s="747"/>
      <c r="AU33" s="747"/>
      <c r="AV33" s="747"/>
      <c r="AW33" s="747"/>
      <c r="AX33" s="747"/>
      <c r="AY33" s="747"/>
      <c r="AZ33" s="747"/>
      <c r="BA33" s="747"/>
      <c r="BB33" s="747"/>
      <c r="BC33" s="748"/>
      <c r="BD33" s="312"/>
      <c r="BE33" s="312"/>
      <c r="BF33" s="312"/>
      <c r="BG33" s="312"/>
      <c r="BH33" s="312"/>
      <c r="BI33" s="312"/>
      <c r="BJ33" s="312"/>
      <c r="BK33" s="312"/>
      <c r="BL33" s="312"/>
      <c r="BM33" s="312"/>
      <c r="BN33" s="312"/>
      <c r="BO33" s="312"/>
      <c r="BP33" s="312"/>
      <c r="BQ33" s="312"/>
      <c r="BR33" s="312"/>
      <c r="BS33" s="312"/>
      <c r="BT33" s="312"/>
      <c r="BU33" s="312"/>
      <c r="BV33" s="312"/>
      <c r="BW33" s="312"/>
      <c r="BX33" s="312"/>
      <c r="BY33" s="312"/>
      <c r="BZ33" s="312"/>
      <c r="CA33" s="312"/>
      <c r="CB33" s="312"/>
      <c r="CC33" s="312"/>
      <c r="CD33" s="312"/>
      <c r="CE33" s="312"/>
      <c r="CF33" s="312"/>
      <c r="CG33" s="312"/>
      <c r="CH33" s="312"/>
      <c r="CI33" s="312"/>
      <c r="CJ33" s="312"/>
      <c r="CK33" s="312"/>
      <c r="CL33" s="312"/>
      <c r="CM33" s="312"/>
      <c r="CN33" s="312"/>
      <c r="CO33" s="312"/>
      <c r="CP33" s="312"/>
      <c r="CQ33" s="312"/>
      <c r="CR33" s="170"/>
      <c r="CS33" s="170"/>
      <c r="CT33" s="170"/>
      <c r="CU33" s="170"/>
      <c r="CV33" s="170"/>
      <c r="CW33" s="170"/>
      <c r="CX33" s="170"/>
      <c r="CY33" s="170"/>
      <c r="CZ33" s="170"/>
      <c r="DA33" s="121"/>
      <c r="DB33" s="121"/>
      <c r="DC33" s="121"/>
      <c r="DD33" s="121"/>
      <c r="DE33" s="121"/>
      <c r="DF33" s="121"/>
      <c r="DG33" s="121"/>
      <c r="DH33" s="121"/>
      <c r="DI33" s="121"/>
      <c r="DJ33" s="121"/>
      <c r="DK33" s="121"/>
      <c r="DL33" s="121"/>
      <c r="DM33" s="121"/>
      <c r="DN33" s="121"/>
      <c r="DO33" s="121"/>
      <c r="DP33" s="121"/>
      <c r="DQ33" s="121"/>
      <c r="DR33" s="121"/>
      <c r="DS33" s="121"/>
      <c r="DT33" s="121"/>
      <c r="DU33" s="121"/>
      <c r="DV33" s="121"/>
      <c r="DW33" s="121"/>
      <c r="DX33" s="121"/>
      <c r="DY33" s="121"/>
      <c r="DZ33" s="107"/>
      <c r="EA33" s="121"/>
      <c r="EB33" s="121"/>
      <c r="EC33" s="121"/>
      <c r="ED33" s="121"/>
      <c r="EE33" s="121"/>
      <c r="EF33" s="121"/>
      <c r="EG33" s="121"/>
      <c r="EH33" s="121"/>
      <c r="EI33" s="121"/>
      <c r="EJ33" s="122"/>
      <c r="EK33" s="122"/>
      <c r="EL33" s="122"/>
      <c r="EM33" s="122"/>
    </row>
    <row r="34" spans="3:202" s="103" customFormat="1" ht="5.25" customHeight="1">
      <c r="C34" s="430"/>
      <c r="D34" s="430"/>
      <c r="E34" s="430"/>
      <c r="F34" s="430"/>
      <c r="G34" s="430"/>
      <c r="H34" s="430"/>
      <c r="I34" s="430"/>
      <c r="J34" s="430"/>
      <c r="K34" s="430"/>
      <c r="L34" s="430"/>
      <c r="M34" s="430"/>
      <c r="N34" s="430"/>
      <c r="O34" s="430"/>
      <c r="P34" s="430"/>
      <c r="Q34" s="430"/>
      <c r="R34" s="430"/>
      <c r="S34" s="430"/>
      <c r="T34" s="430"/>
      <c r="U34" s="430"/>
      <c r="V34" s="430"/>
      <c r="W34" s="430"/>
      <c r="X34" s="430"/>
      <c r="Y34" s="107"/>
      <c r="Z34" s="749"/>
      <c r="AA34" s="750"/>
      <c r="AB34" s="750"/>
      <c r="AC34" s="750"/>
      <c r="AD34" s="750"/>
      <c r="AE34" s="750"/>
      <c r="AF34" s="750"/>
      <c r="AG34" s="750"/>
      <c r="AH34" s="750"/>
      <c r="AI34" s="750"/>
      <c r="AJ34" s="750"/>
      <c r="AK34" s="750"/>
      <c r="AL34" s="750"/>
      <c r="AM34" s="750"/>
      <c r="AN34" s="750"/>
      <c r="AO34" s="750"/>
      <c r="AP34" s="750"/>
      <c r="AQ34" s="750"/>
      <c r="AR34" s="750"/>
      <c r="AS34" s="750"/>
      <c r="AT34" s="750"/>
      <c r="AU34" s="750"/>
      <c r="AV34" s="750"/>
      <c r="AW34" s="750"/>
      <c r="AX34" s="750"/>
      <c r="AY34" s="750"/>
      <c r="AZ34" s="750"/>
      <c r="BA34" s="750"/>
      <c r="BB34" s="750"/>
      <c r="BC34" s="751"/>
      <c r="BD34" s="312"/>
      <c r="BE34" s="312"/>
      <c r="BF34" s="312"/>
      <c r="BG34" s="312"/>
      <c r="BH34" s="312"/>
      <c r="BI34" s="312"/>
      <c r="BJ34" s="312"/>
      <c r="BK34" s="312"/>
      <c r="BL34" s="312"/>
      <c r="BM34" s="312"/>
      <c r="BN34" s="312"/>
      <c r="BO34" s="312"/>
      <c r="BP34" s="312"/>
      <c r="BQ34" s="312"/>
      <c r="BR34" s="312"/>
      <c r="BS34" s="312"/>
      <c r="BT34" s="312"/>
      <c r="BU34" s="312"/>
      <c r="BV34" s="312"/>
      <c r="BW34" s="312"/>
      <c r="BX34" s="312"/>
      <c r="BY34" s="312"/>
      <c r="BZ34" s="312"/>
      <c r="CA34" s="312"/>
      <c r="CB34" s="312"/>
      <c r="CC34" s="312"/>
      <c r="CD34" s="312"/>
      <c r="CE34" s="312"/>
      <c r="CF34" s="312"/>
      <c r="CG34" s="312"/>
      <c r="CH34" s="312"/>
      <c r="CI34" s="312"/>
      <c r="CJ34" s="312"/>
      <c r="CK34" s="312"/>
      <c r="CL34" s="312"/>
      <c r="CM34" s="312"/>
      <c r="CN34" s="312"/>
      <c r="CO34" s="312"/>
      <c r="CP34" s="312"/>
      <c r="CQ34" s="312"/>
      <c r="CR34" s="170"/>
      <c r="CS34" s="170"/>
      <c r="CT34" s="170"/>
      <c r="CU34" s="170"/>
      <c r="CV34" s="170"/>
      <c r="CW34" s="170"/>
      <c r="CX34" s="170"/>
      <c r="CY34" s="170"/>
      <c r="CZ34" s="170"/>
      <c r="DA34" s="137"/>
      <c r="DB34" s="137"/>
      <c r="DC34" s="137"/>
      <c r="DD34" s="137"/>
      <c r="DE34" s="137"/>
      <c r="DF34" s="137"/>
      <c r="DG34" s="137"/>
      <c r="DH34" s="137"/>
      <c r="DI34" s="137"/>
      <c r="DJ34" s="137"/>
      <c r="DK34" s="137"/>
      <c r="DL34" s="137"/>
      <c r="DM34" s="137"/>
      <c r="DN34" s="137"/>
      <c r="DO34" s="137"/>
      <c r="DP34" s="137"/>
      <c r="DQ34" s="137"/>
      <c r="DR34" s="137"/>
      <c r="DS34" s="137"/>
      <c r="DT34" s="137"/>
      <c r="DU34" s="137"/>
      <c r="DV34" s="137"/>
      <c r="DW34" s="137"/>
      <c r="DX34" s="137"/>
      <c r="DY34" s="137"/>
      <c r="DZ34" s="137"/>
      <c r="EA34" s="137"/>
      <c r="EB34" s="137"/>
      <c r="EC34" s="137"/>
      <c r="ED34" s="137"/>
      <c r="EE34" s="137"/>
      <c r="EF34" s="137"/>
      <c r="EG34" s="137"/>
      <c r="EH34" s="137"/>
      <c r="EI34" s="137"/>
      <c r="EJ34" s="128"/>
      <c r="EK34" s="128"/>
      <c r="EL34" s="128"/>
      <c r="EM34" s="128"/>
      <c r="EN34" s="128"/>
    </row>
    <row r="35" spans="3:202" s="103" customFormat="1" ht="5.25" customHeight="1">
      <c r="C35" s="430"/>
      <c r="D35" s="430"/>
      <c r="E35" s="430"/>
      <c r="F35" s="430"/>
      <c r="G35" s="430"/>
      <c r="H35" s="430"/>
      <c r="I35" s="430"/>
      <c r="J35" s="430"/>
      <c r="K35" s="430"/>
      <c r="L35" s="430"/>
      <c r="M35" s="430"/>
      <c r="N35" s="430"/>
      <c r="O35" s="430"/>
      <c r="P35" s="430"/>
      <c r="Q35" s="430"/>
      <c r="R35" s="430"/>
      <c r="S35" s="430"/>
      <c r="T35" s="430"/>
      <c r="U35" s="430"/>
      <c r="V35" s="430"/>
      <c r="W35" s="430"/>
      <c r="X35" s="430"/>
      <c r="Y35" s="107"/>
      <c r="Z35" s="749"/>
      <c r="AA35" s="750"/>
      <c r="AB35" s="750"/>
      <c r="AC35" s="750"/>
      <c r="AD35" s="750"/>
      <c r="AE35" s="750"/>
      <c r="AF35" s="750"/>
      <c r="AG35" s="750"/>
      <c r="AH35" s="750"/>
      <c r="AI35" s="750"/>
      <c r="AJ35" s="750"/>
      <c r="AK35" s="750"/>
      <c r="AL35" s="750"/>
      <c r="AM35" s="750"/>
      <c r="AN35" s="750"/>
      <c r="AO35" s="750"/>
      <c r="AP35" s="750"/>
      <c r="AQ35" s="750"/>
      <c r="AR35" s="750"/>
      <c r="AS35" s="750"/>
      <c r="AT35" s="750"/>
      <c r="AU35" s="750"/>
      <c r="AV35" s="750"/>
      <c r="AW35" s="750"/>
      <c r="AX35" s="750"/>
      <c r="AY35" s="750"/>
      <c r="AZ35" s="750"/>
      <c r="BA35" s="750"/>
      <c r="BB35" s="750"/>
      <c r="BC35" s="751"/>
      <c r="BD35" s="312"/>
      <c r="BE35" s="312"/>
      <c r="BF35" s="312"/>
      <c r="BG35" s="312"/>
      <c r="BH35" s="312"/>
      <c r="BI35" s="312"/>
      <c r="BJ35" s="312"/>
      <c r="BK35" s="312"/>
      <c r="BL35" s="312"/>
      <c r="BM35" s="312"/>
      <c r="BN35" s="312"/>
      <c r="BO35" s="312"/>
      <c r="BP35" s="312"/>
      <c r="BQ35" s="312"/>
      <c r="BR35" s="312"/>
      <c r="BS35" s="312"/>
      <c r="BT35" s="312"/>
      <c r="BU35" s="312"/>
      <c r="BV35" s="312"/>
      <c r="BW35" s="312"/>
      <c r="BX35" s="312"/>
      <c r="BY35" s="312"/>
      <c r="BZ35" s="312"/>
      <c r="CA35" s="312"/>
      <c r="CB35" s="312"/>
      <c r="CC35" s="312"/>
      <c r="CD35" s="312"/>
      <c r="CE35" s="312"/>
      <c r="CF35" s="312"/>
      <c r="CG35" s="312"/>
      <c r="CH35" s="312"/>
      <c r="CI35" s="312"/>
      <c r="CJ35" s="312"/>
      <c r="CK35" s="312"/>
      <c r="CL35" s="312"/>
      <c r="CM35" s="312"/>
      <c r="CN35" s="312"/>
      <c r="CO35" s="312"/>
      <c r="CP35" s="312"/>
      <c r="CQ35" s="312"/>
      <c r="CR35" s="170"/>
      <c r="CS35" s="170"/>
      <c r="CT35" s="170"/>
      <c r="CU35" s="170"/>
      <c r="CV35" s="170"/>
      <c r="CW35" s="170"/>
      <c r="CX35" s="170"/>
      <c r="CY35" s="170"/>
      <c r="CZ35" s="170"/>
      <c r="DA35" s="137"/>
      <c r="DB35" s="137"/>
      <c r="DC35" s="137"/>
      <c r="DD35" s="137"/>
      <c r="DE35" s="137"/>
      <c r="DF35" s="137"/>
      <c r="DG35" s="137"/>
      <c r="DH35" s="137"/>
      <c r="DI35" s="137"/>
      <c r="DJ35" s="137"/>
      <c r="DK35" s="137"/>
      <c r="DL35" s="137"/>
      <c r="DM35" s="137"/>
      <c r="DN35" s="137"/>
      <c r="DO35" s="137"/>
      <c r="DP35" s="137"/>
      <c r="DQ35" s="137"/>
      <c r="DR35" s="137"/>
      <c r="DS35" s="137"/>
      <c r="DT35" s="137"/>
      <c r="DU35" s="137"/>
      <c r="DV35" s="137"/>
      <c r="DW35" s="137"/>
      <c r="DX35" s="137"/>
      <c r="DY35" s="137"/>
      <c r="DZ35" s="137"/>
      <c r="EA35" s="137"/>
      <c r="EB35" s="137"/>
      <c r="EC35" s="137"/>
      <c r="ED35" s="137"/>
      <c r="EE35" s="137"/>
      <c r="EF35" s="137"/>
      <c r="EG35" s="137"/>
      <c r="EH35" s="137"/>
      <c r="EI35" s="137"/>
      <c r="EJ35" s="128"/>
      <c r="EK35" s="128"/>
      <c r="EL35" s="128"/>
      <c r="EM35" s="128"/>
      <c r="EN35" s="128"/>
    </row>
    <row r="36" spans="3:202" s="103" customFormat="1" ht="5.25" customHeight="1">
      <c r="C36" s="430"/>
      <c r="D36" s="430"/>
      <c r="E36" s="430"/>
      <c r="F36" s="430"/>
      <c r="G36" s="430"/>
      <c r="H36" s="430"/>
      <c r="I36" s="430"/>
      <c r="J36" s="430"/>
      <c r="K36" s="430"/>
      <c r="L36" s="430"/>
      <c r="M36" s="430"/>
      <c r="N36" s="430"/>
      <c r="O36" s="430"/>
      <c r="P36" s="430"/>
      <c r="Q36" s="430"/>
      <c r="R36" s="430"/>
      <c r="S36" s="430"/>
      <c r="T36" s="430"/>
      <c r="U36" s="430"/>
      <c r="V36" s="430"/>
      <c r="W36" s="430"/>
      <c r="X36" s="430"/>
      <c r="Y36" s="107"/>
      <c r="Z36" s="749"/>
      <c r="AA36" s="750"/>
      <c r="AB36" s="750"/>
      <c r="AC36" s="750"/>
      <c r="AD36" s="750"/>
      <c r="AE36" s="750"/>
      <c r="AF36" s="750"/>
      <c r="AG36" s="750"/>
      <c r="AH36" s="750"/>
      <c r="AI36" s="750"/>
      <c r="AJ36" s="750"/>
      <c r="AK36" s="750"/>
      <c r="AL36" s="750"/>
      <c r="AM36" s="750"/>
      <c r="AN36" s="750"/>
      <c r="AO36" s="750"/>
      <c r="AP36" s="750"/>
      <c r="AQ36" s="750"/>
      <c r="AR36" s="750"/>
      <c r="AS36" s="750"/>
      <c r="AT36" s="750"/>
      <c r="AU36" s="750"/>
      <c r="AV36" s="750"/>
      <c r="AW36" s="750"/>
      <c r="AX36" s="750"/>
      <c r="AY36" s="750"/>
      <c r="AZ36" s="750"/>
      <c r="BA36" s="750"/>
      <c r="BB36" s="750"/>
      <c r="BC36" s="751"/>
      <c r="BD36" s="312"/>
      <c r="BE36" s="312"/>
      <c r="BF36" s="312"/>
      <c r="BG36" s="312"/>
      <c r="BH36" s="312"/>
      <c r="BI36" s="312"/>
      <c r="BJ36" s="312"/>
      <c r="BK36" s="312"/>
      <c r="BL36" s="312"/>
      <c r="BM36" s="312"/>
      <c r="BN36" s="312"/>
      <c r="BO36" s="312"/>
      <c r="BP36" s="312"/>
      <c r="BQ36" s="312"/>
      <c r="BR36" s="312"/>
      <c r="BS36" s="312"/>
      <c r="BT36" s="312"/>
      <c r="BU36" s="312"/>
      <c r="BV36" s="312"/>
      <c r="BW36" s="312"/>
      <c r="BX36" s="312"/>
      <c r="BY36" s="312"/>
      <c r="BZ36" s="312"/>
      <c r="CA36" s="312"/>
      <c r="CB36" s="312"/>
      <c r="CC36" s="312"/>
      <c r="CD36" s="312"/>
      <c r="CE36" s="312"/>
      <c r="CF36" s="312"/>
      <c r="CG36" s="312"/>
      <c r="CH36" s="312"/>
      <c r="CI36" s="312"/>
      <c r="CJ36" s="312"/>
      <c r="CK36" s="312"/>
      <c r="CL36" s="312"/>
      <c r="CM36" s="312"/>
      <c r="CN36" s="312"/>
      <c r="CO36" s="312"/>
      <c r="CP36" s="312"/>
      <c r="CQ36" s="312"/>
      <c r="CR36" s="170"/>
      <c r="CS36" s="170"/>
      <c r="CT36" s="170"/>
      <c r="CU36" s="170"/>
      <c r="CV36" s="170"/>
      <c r="CW36" s="170"/>
      <c r="CX36" s="170"/>
      <c r="CY36" s="170"/>
      <c r="CZ36" s="170"/>
      <c r="DA36" s="137"/>
      <c r="DB36" s="137"/>
      <c r="DC36" s="137"/>
      <c r="DD36" s="137"/>
      <c r="DE36" s="137"/>
      <c r="DF36" s="137"/>
      <c r="DG36" s="137"/>
      <c r="DH36" s="137"/>
      <c r="DI36" s="137"/>
      <c r="DJ36" s="137"/>
      <c r="DK36" s="137"/>
      <c r="DL36" s="137"/>
      <c r="DM36" s="137"/>
      <c r="DN36" s="137"/>
      <c r="DO36" s="137"/>
      <c r="DP36" s="137"/>
      <c r="DQ36" s="137"/>
      <c r="DR36" s="137"/>
      <c r="DS36" s="137"/>
      <c r="DT36" s="137"/>
      <c r="DU36" s="137"/>
      <c r="DV36" s="137"/>
      <c r="DW36" s="137"/>
      <c r="DX36" s="137"/>
      <c r="DY36" s="137"/>
      <c r="DZ36" s="137"/>
      <c r="EA36" s="137"/>
      <c r="EB36" s="137"/>
      <c r="EC36" s="137"/>
      <c r="ED36" s="137"/>
      <c r="EE36" s="137"/>
      <c r="EF36" s="137"/>
      <c r="EG36" s="137"/>
      <c r="EH36" s="137"/>
      <c r="EI36" s="137"/>
      <c r="EJ36" s="128"/>
      <c r="EK36" s="128"/>
      <c r="EL36" s="128"/>
      <c r="EM36" s="128"/>
      <c r="EN36" s="128"/>
    </row>
    <row r="37" spans="3:202" s="103" customFormat="1" ht="5.25" customHeight="1">
      <c r="C37" s="430"/>
      <c r="D37" s="430"/>
      <c r="E37" s="430"/>
      <c r="F37" s="430"/>
      <c r="G37" s="430"/>
      <c r="H37" s="430"/>
      <c r="I37" s="430"/>
      <c r="J37" s="430"/>
      <c r="K37" s="430"/>
      <c r="L37" s="430"/>
      <c r="M37" s="430"/>
      <c r="N37" s="430"/>
      <c r="O37" s="430"/>
      <c r="P37" s="430"/>
      <c r="Q37" s="430"/>
      <c r="R37" s="430"/>
      <c r="S37" s="430"/>
      <c r="T37" s="430"/>
      <c r="U37" s="430"/>
      <c r="V37" s="430"/>
      <c r="W37" s="430"/>
      <c r="X37" s="430"/>
      <c r="Y37" s="107"/>
      <c r="Z37" s="752"/>
      <c r="AA37" s="753"/>
      <c r="AB37" s="753"/>
      <c r="AC37" s="753"/>
      <c r="AD37" s="753"/>
      <c r="AE37" s="753"/>
      <c r="AF37" s="753"/>
      <c r="AG37" s="753"/>
      <c r="AH37" s="753"/>
      <c r="AI37" s="753"/>
      <c r="AJ37" s="753"/>
      <c r="AK37" s="753"/>
      <c r="AL37" s="753"/>
      <c r="AM37" s="753"/>
      <c r="AN37" s="753"/>
      <c r="AO37" s="753"/>
      <c r="AP37" s="753"/>
      <c r="AQ37" s="753"/>
      <c r="AR37" s="753"/>
      <c r="AS37" s="753"/>
      <c r="AT37" s="753"/>
      <c r="AU37" s="753"/>
      <c r="AV37" s="753"/>
      <c r="AW37" s="753"/>
      <c r="AX37" s="753"/>
      <c r="AY37" s="753"/>
      <c r="AZ37" s="753"/>
      <c r="BA37" s="753"/>
      <c r="BB37" s="753"/>
      <c r="BC37" s="754"/>
      <c r="BD37" s="312"/>
      <c r="BE37" s="312"/>
      <c r="BF37" s="312"/>
      <c r="BG37" s="312"/>
      <c r="BH37" s="312"/>
      <c r="BI37" s="312"/>
      <c r="BJ37" s="312"/>
      <c r="BK37" s="312"/>
      <c r="BL37" s="312"/>
      <c r="BM37" s="312"/>
      <c r="BN37" s="312"/>
      <c r="BO37" s="312"/>
      <c r="BP37" s="312"/>
      <c r="BQ37" s="312"/>
      <c r="BR37" s="312"/>
      <c r="BS37" s="312"/>
      <c r="BT37" s="312"/>
      <c r="BU37" s="312"/>
      <c r="BV37" s="312"/>
      <c r="BW37" s="312"/>
      <c r="BX37" s="312"/>
      <c r="BY37" s="312"/>
      <c r="BZ37" s="312"/>
      <c r="CA37" s="312"/>
      <c r="CB37" s="312"/>
      <c r="CC37" s="312"/>
      <c r="CD37" s="312"/>
      <c r="CE37" s="312"/>
      <c r="CF37" s="312"/>
      <c r="CG37" s="312"/>
      <c r="CH37" s="312"/>
      <c r="CI37" s="312"/>
      <c r="CJ37" s="312"/>
      <c r="CK37" s="312"/>
      <c r="CL37" s="312"/>
      <c r="CM37" s="312"/>
      <c r="CN37" s="312"/>
      <c r="CO37" s="312"/>
      <c r="CP37" s="312"/>
      <c r="CQ37" s="312"/>
      <c r="CR37" s="170"/>
      <c r="CS37" s="170"/>
      <c r="CT37" s="170"/>
      <c r="CU37" s="170"/>
      <c r="CV37" s="170"/>
      <c r="CW37" s="170"/>
      <c r="CX37" s="170"/>
      <c r="CY37" s="170"/>
      <c r="CZ37" s="170"/>
      <c r="DA37" s="137"/>
      <c r="DB37" s="137"/>
      <c r="DC37" s="137"/>
      <c r="DD37" s="137"/>
      <c r="DE37" s="137"/>
      <c r="DF37" s="137"/>
      <c r="DG37" s="137"/>
      <c r="DH37" s="137"/>
      <c r="DI37" s="137"/>
      <c r="DJ37" s="137"/>
      <c r="DK37" s="137"/>
      <c r="DL37" s="137"/>
      <c r="DM37" s="137"/>
      <c r="DN37" s="137"/>
      <c r="DO37" s="137"/>
      <c r="DP37" s="137"/>
      <c r="DQ37" s="137"/>
      <c r="DR37" s="137"/>
      <c r="DS37" s="137"/>
      <c r="DT37" s="137"/>
      <c r="DU37" s="137"/>
      <c r="DV37" s="137"/>
      <c r="DW37" s="137"/>
      <c r="DX37" s="137"/>
      <c r="DY37" s="137"/>
      <c r="DZ37" s="137"/>
      <c r="EA37" s="137"/>
      <c r="EB37" s="137"/>
      <c r="EC37" s="137"/>
      <c r="ED37" s="137"/>
      <c r="EE37" s="137"/>
      <c r="EF37" s="137"/>
      <c r="EG37" s="137"/>
      <c r="EH37" s="137"/>
      <c r="EI37" s="137"/>
      <c r="EJ37" s="128"/>
      <c r="EK37" s="128"/>
      <c r="EL37" s="128"/>
      <c r="EM37" s="128"/>
      <c r="EN37" s="128"/>
    </row>
    <row r="38" spans="3:202" s="103" customFormat="1" ht="3.75" customHeight="1" thickBot="1">
      <c r="C38" s="116"/>
      <c r="D38" s="116"/>
      <c r="E38" s="116"/>
      <c r="F38" s="116"/>
      <c r="G38" s="116"/>
      <c r="H38" s="116"/>
      <c r="I38" s="116"/>
      <c r="J38" s="116"/>
      <c r="K38" s="116"/>
      <c r="L38" s="116"/>
      <c r="M38" s="116"/>
      <c r="N38" s="116"/>
      <c r="O38" s="116"/>
      <c r="P38" s="116"/>
      <c r="Q38" s="116"/>
      <c r="R38" s="116"/>
      <c r="S38" s="116"/>
      <c r="T38" s="116"/>
      <c r="U38" s="116"/>
      <c r="V38" s="116"/>
      <c r="W38" s="116"/>
      <c r="X38" s="116"/>
      <c r="Y38" s="107"/>
      <c r="Z38" s="152"/>
      <c r="AA38" s="152"/>
      <c r="AB38" s="152"/>
      <c r="AC38" s="152"/>
      <c r="AD38" s="152"/>
      <c r="AE38" s="152"/>
      <c r="AF38" s="152"/>
      <c r="AG38" s="152"/>
      <c r="AH38" s="152"/>
      <c r="AI38" s="152"/>
      <c r="AJ38" s="152"/>
      <c r="AK38" s="152"/>
      <c r="AL38" s="127"/>
      <c r="AM38" s="127"/>
      <c r="AN38" s="127"/>
      <c r="AO38" s="127"/>
      <c r="AP38" s="152"/>
      <c r="AQ38" s="152"/>
      <c r="AR38" s="152"/>
      <c r="AS38" s="152"/>
      <c r="AT38" s="152"/>
      <c r="AU38" s="152"/>
      <c r="AV38" s="152"/>
      <c r="AW38" s="152"/>
      <c r="AX38" s="152"/>
      <c r="AY38" s="152"/>
      <c r="AZ38" s="152"/>
      <c r="BA38" s="152"/>
      <c r="BB38" s="152"/>
      <c r="BC38" s="152"/>
      <c r="BD38" s="312"/>
      <c r="BE38" s="312"/>
      <c r="BF38" s="312"/>
      <c r="BG38" s="312"/>
      <c r="BH38" s="312"/>
      <c r="BI38" s="312"/>
      <c r="BJ38" s="312"/>
      <c r="BK38" s="312"/>
      <c r="BL38" s="312"/>
      <c r="BM38" s="312"/>
      <c r="BN38" s="312"/>
      <c r="BO38" s="312"/>
      <c r="BP38" s="312"/>
      <c r="BQ38" s="312"/>
      <c r="BR38" s="312"/>
      <c r="BS38" s="312"/>
      <c r="BT38" s="312"/>
      <c r="BU38" s="312"/>
      <c r="BV38" s="312"/>
      <c r="BW38" s="312"/>
      <c r="BX38" s="312"/>
      <c r="BY38" s="312"/>
      <c r="BZ38" s="312"/>
      <c r="CA38" s="312"/>
      <c r="CB38" s="312"/>
      <c r="CC38" s="312"/>
      <c r="CD38" s="312"/>
      <c r="CE38" s="312"/>
      <c r="CF38" s="312"/>
      <c r="CG38" s="312"/>
      <c r="CH38" s="312"/>
      <c r="CI38" s="312"/>
      <c r="CJ38" s="312"/>
      <c r="CK38" s="312"/>
      <c r="CL38" s="312"/>
      <c r="CM38" s="312"/>
      <c r="CN38" s="312"/>
      <c r="CO38" s="312"/>
      <c r="CP38" s="312"/>
      <c r="CQ38" s="312"/>
      <c r="CR38" s="137"/>
      <c r="CS38" s="137"/>
      <c r="CT38" s="137"/>
      <c r="CU38" s="137"/>
      <c r="CV38" s="137"/>
      <c r="CW38" s="137"/>
      <c r="CX38" s="137"/>
      <c r="CY38" s="137"/>
      <c r="CZ38" s="137"/>
      <c r="DA38" s="137"/>
      <c r="DB38" s="137"/>
      <c r="DC38" s="137"/>
      <c r="DD38" s="137"/>
      <c r="DE38" s="137"/>
      <c r="DF38" s="137"/>
      <c r="DG38" s="137"/>
      <c r="DH38" s="137"/>
      <c r="DI38" s="137"/>
      <c r="DJ38" s="137"/>
      <c r="DK38" s="137"/>
      <c r="DL38" s="137"/>
      <c r="DM38" s="137"/>
      <c r="DN38" s="137"/>
      <c r="DO38" s="137"/>
      <c r="DP38" s="137"/>
      <c r="DQ38" s="137"/>
      <c r="DR38" s="137"/>
      <c r="DS38" s="137"/>
      <c r="DT38" s="137"/>
      <c r="DU38" s="137"/>
      <c r="DV38" s="137"/>
      <c r="DW38" s="137"/>
      <c r="DX38" s="137"/>
      <c r="DY38" s="137"/>
      <c r="DZ38" s="137"/>
      <c r="EA38" s="137"/>
      <c r="EB38" s="137"/>
      <c r="EC38" s="137"/>
      <c r="ED38" s="137"/>
      <c r="EE38" s="137"/>
      <c r="EF38" s="137"/>
      <c r="EG38" s="137"/>
      <c r="EH38" s="137"/>
      <c r="EI38" s="137"/>
      <c r="EJ38" s="137"/>
      <c r="EK38" s="137"/>
      <c r="EL38" s="137"/>
      <c r="EM38" s="137"/>
      <c r="EN38" s="128"/>
      <c r="EO38" s="128"/>
      <c r="EP38" s="128"/>
      <c r="EQ38" s="128"/>
      <c r="ER38" s="128"/>
    </row>
    <row r="39" spans="3:202" s="103" customFormat="1" ht="27" customHeight="1" thickTop="1" thickBot="1">
      <c r="C39" s="364" t="s">
        <v>78</v>
      </c>
      <c r="D39" s="364"/>
      <c r="E39" s="364"/>
      <c r="F39" s="364"/>
      <c r="G39" s="364"/>
      <c r="H39" s="364"/>
      <c r="I39" s="364"/>
      <c r="J39" s="364"/>
      <c r="K39" s="364"/>
      <c r="L39" s="364"/>
      <c r="M39" s="364"/>
      <c r="N39" s="364"/>
      <c r="O39" s="364"/>
      <c r="P39" s="364"/>
      <c r="Q39" s="364"/>
      <c r="R39" s="364"/>
      <c r="S39" s="364"/>
      <c r="T39" s="364"/>
      <c r="U39" s="364"/>
      <c r="V39" s="364"/>
      <c r="W39" s="364"/>
      <c r="X39" s="364"/>
      <c r="Y39" s="107"/>
      <c r="Z39" s="755" t="s">
        <v>38</v>
      </c>
      <c r="AA39" s="756"/>
      <c r="AB39" s="756"/>
      <c r="AC39" s="756"/>
      <c r="AD39" s="756"/>
      <c r="AE39" s="756"/>
      <c r="AF39" s="756"/>
      <c r="AG39" s="757"/>
      <c r="AH39" s="159"/>
      <c r="AI39" s="726">
        <v>55</v>
      </c>
      <c r="AJ39" s="727"/>
      <c r="AK39" s="727"/>
      <c r="AL39" s="727"/>
      <c r="AM39" s="727"/>
      <c r="AN39" s="728"/>
      <c r="AO39" s="342" t="s">
        <v>1</v>
      </c>
      <c r="AP39" s="343"/>
      <c r="AQ39" s="343"/>
      <c r="AR39" s="343"/>
      <c r="AS39" s="726">
        <v>3</v>
      </c>
      <c r="AT39" s="727"/>
      <c r="AU39" s="727"/>
      <c r="AV39" s="727"/>
      <c r="AW39" s="727"/>
      <c r="AX39" s="728"/>
      <c r="AY39" s="342" t="s">
        <v>3</v>
      </c>
      <c r="AZ39" s="343"/>
      <c r="BA39" s="343"/>
      <c r="BB39" s="343"/>
      <c r="BC39" s="726">
        <v>12</v>
      </c>
      <c r="BD39" s="727"/>
      <c r="BE39" s="727"/>
      <c r="BF39" s="727"/>
      <c r="BG39" s="727"/>
      <c r="BH39" s="728"/>
      <c r="BI39" s="342" t="s">
        <v>2</v>
      </c>
      <c r="BJ39" s="343"/>
      <c r="BK39" s="343"/>
      <c r="BL39" s="343"/>
      <c r="BM39" s="107"/>
      <c r="BN39" s="107"/>
      <c r="BO39" s="107"/>
      <c r="BP39" s="107"/>
      <c r="BQ39" s="119"/>
      <c r="BR39" s="119"/>
      <c r="BS39" s="119"/>
      <c r="BT39" s="119"/>
      <c r="BU39" s="119"/>
      <c r="BV39" s="119"/>
      <c r="BW39" s="124"/>
      <c r="BX39" s="124"/>
      <c r="BY39" s="124"/>
      <c r="BZ39" s="124"/>
      <c r="CA39" s="124"/>
      <c r="CB39" s="124"/>
      <c r="CC39" s="124"/>
      <c r="CD39" s="124"/>
      <c r="CE39" s="124"/>
      <c r="CF39" s="124"/>
      <c r="CG39" s="124"/>
      <c r="CH39" s="124"/>
      <c r="CI39" s="124"/>
      <c r="CJ39" s="124"/>
      <c r="CK39" s="124"/>
      <c r="CL39" s="124"/>
      <c r="CM39" s="124"/>
      <c r="CN39" s="124"/>
      <c r="CO39" s="124"/>
      <c r="CP39" s="124"/>
      <c r="CQ39" s="124"/>
      <c r="CR39" s="124"/>
      <c r="CS39" s="124"/>
      <c r="CT39" s="124"/>
      <c r="CU39" s="124"/>
      <c r="CV39" s="124"/>
      <c r="CW39" s="124"/>
      <c r="CX39" s="124"/>
      <c r="CY39" s="124"/>
      <c r="CZ39" s="124"/>
      <c r="DA39" s="124"/>
      <c r="DB39" s="124"/>
      <c r="DC39" s="124"/>
      <c r="DD39" s="124"/>
      <c r="DE39" s="124"/>
      <c r="DF39" s="124"/>
      <c r="DG39" s="124"/>
      <c r="DH39" s="124"/>
      <c r="DI39" s="124"/>
      <c r="DJ39" s="124"/>
      <c r="DK39" s="124"/>
      <c r="DL39" s="124"/>
      <c r="DM39" s="124"/>
      <c r="DN39" s="107"/>
      <c r="DO39" s="107"/>
      <c r="DP39" s="107"/>
      <c r="DQ39" s="107"/>
      <c r="DR39" s="107"/>
      <c r="DS39" s="107"/>
      <c r="DT39" s="107"/>
      <c r="DU39" s="107"/>
      <c r="DV39" s="107"/>
      <c r="DW39" s="107"/>
      <c r="DX39" s="107"/>
      <c r="DY39" s="107"/>
      <c r="DZ39" s="107"/>
      <c r="EA39" s="107"/>
      <c r="EB39" s="107"/>
      <c r="EC39" s="107"/>
      <c r="ED39" s="121"/>
      <c r="EE39" s="107"/>
      <c r="EF39" s="107"/>
      <c r="EG39" s="107"/>
      <c r="EH39" s="107"/>
      <c r="EI39" s="107"/>
      <c r="EJ39" s="107"/>
      <c r="EK39" s="107"/>
      <c r="EL39" s="107"/>
      <c r="EM39" s="107"/>
      <c r="EN39" s="107"/>
      <c r="EO39" s="107"/>
      <c r="EP39" s="107"/>
      <c r="EQ39" s="107"/>
      <c r="ER39" s="107"/>
      <c r="ES39" s="107"/>
      <c r="ET39" s="107"/>
    </row>
    <row r="40" spans="3:202" s="103" customFormat="1" ht="3.75" customHeight="1" thickTop="1" thickBot="1">
      <c r="C40" s="116"/>
      <c r="D40" s="116"/>
      <c r="E40" s="116"/>
      <c r="F40" s="116"/>
      <c r="G40" s="116"/>
      <c r="H40" s="116"/>
      <c r="I40" s="116"/>
      <c r="J40" s="116"/>
      <c r="K40" s="116"/>
      <c r="L40" s="116"/>
      <c r="M40" s="116"/>
      <c r="N40" s="116"/>
      <c r="O40" s="116"/>
      <c r="P40" s="116"/>
      <c r="Q40" s="116"/>
      <c r="R40" s="116"/>
      <c r="S40" s="116"/>
      <c r="T40" s="116"/>
      <c r="U40" s="116"/>
      <c r="V40" s="116"/>
      <c r="W40" s="116"/>
      <c r="X40" s="116"/>
      <c r="Y40" s="107"/>
      <c r="Z40" s="153"/>
      <c r="AA40" s="153"/>
      <c r="AB40" s="153"/>
      <c r="AC40" s="153"/>
      <c r="AD40" s="153"/>
      <c r="AE40" s="153"/>
      <c r="AF40" s="153"/>
      <c r="AG40" s="153"/>
      <c r="AH40" s="153"/>
      <c r="AI40" s="153"/>
      <c r="AJ40" s="153"/>
      <c r="AK40" s="153"/>
      <c r="AL40" s="153"/>
      <c r="AM40" s="153"/>
      <c r="AN40" s="153"/>
      <c r="AO40" s="154"/>
      <c r="AP40" s="154"/>
      <c r="AQ40" s="154"/>
      <c r="AR40" s="154"/>
      <c r="AS40" s="154"/>
      <c r="AT40" s="154"/>
      <c r="AU40" s="154"/>
      <c r="AV40" s="154"/>
      <c r="AW40" s="126"/>
      <c r="AX40" s="126"/>
      <c r="AY40" s="126"/>
      <c r="AZ40" s="126"/>
      <c r="BA40" s="126"/>
      <c r="BB40" s="126"/>
      <c r="BC40" s="154"/>
      <c r="BD40" s="154"/>
      <c r="BE40" s="154"/>
      <c r="BF40" s="154"/>
      <c r="BG40" s="154"/>
      <c r="BH40" s="154"/>
      <c r="BI40" s="154"/>
      <c r="BJ40" s="154"/>
      <c r="BK40" s="126"/>
      <c r="BL40" s="126"/>
      <c r="BM40" s="126"/>
      <c r="BN40" s="126"/>
      <c r="BO40" s="126"/>
      <c r="BP40" s="126"/>
      <c r="BQ40" s="154"/>
      <c r="BR40" s="154"/>
      <c r="BS40" s="154"/>
      <c r="BT40" s="154"/>
      <c r="BU40" s="154"/>
      <c r="BV40" s="154"/>
      <c r="BW40" s="154"/>
      <c r="BX40" s="154"/>
      <c r="BY40" s="126"/>
      <c r="BZ40" s="126"/>
      <c r="CA40" s="126"/>
      <c r="CB40" s="126"/>
      <c r="CC40" s="126"/>
      <c r="CD40" s="126"/>
      <c r="CE40" s="119"/>
      <c r="CF40" s="119"/>
      <c r="CG40" s="119"/>
      <c r="CH40" s="119"/>
      <c r="CI40" s="119"/>
      <c r="CJ40" s="119"/>
      <c r="CK40" s="124"/>
      <c r="CL40" s="124"/>
      <c r="CM40" s="124"/>
      <c r="CN40" s="124"/>
      <c r="CO40" s="124"/>
      <c r="CP40" s="124"/>
      <c r="CQ40" s="124"/>
      <c r="CR40" s="124"/>
      <c r="CS40" s="125"/>
      <c r="CT40" s="125"/>
      <c r="CU40" s="125"/>
      <c r="CV40" s="125"/>
      <c r="CW40" s="125"/>
      <c r="CX40" s="125"/>
      <c r="CY40" s="125"/>
      <c r="CZ40" s="125"/>
      <c r="DA40" s="125"/>
      <c r="DB40" s="125"/>
      <c r="DC40" s="125"/>
      <c r="DD40" s="125"/>
      <c r="DE40" s="125"/>
      <c r="DF40" s="107"/>
      <c r="DG40" s="107"/>
      <c r="DH40" s="107"/>
      <c r="DI40" s="107"/>
      <c r="DJ40" s="107"/>
      <c r="DK40" s="107"/>
      <c r="DL40" s="107"/>
      <c r="DM40" s="107"/>
      <c r="DN40" s="107"/>
      <c r="DO40" s="107"/>
      <c r="DP40" s="107"/>
      <c r="DQ40" s="107"/>
      <c r="DR40" s="107"/>
      <c r="DS40" s="107"/>
      <c r="DT40" s="107"/>
      <c r="DU40" s="107"/>
      <c r="DV40" s="107"/>
      <c r="DW40" s="107"/>
      <c r="DX40" s="107"/>
      <c r="DY40" s="107"/>
      <c r="DZ40" s="107"/>
      <c r="EA40" s="107"/>
      <c r="EB40" s="107"/>
      <c r="EC40" s="107"/>
      <c r="ED40" s="107"/>
      <c r="EE40" s="107"/>
      <c r="EF40" s="107"/>
    </row>
    <row r="41" spans="3:202" s="103" customFormat="1" ht="26.25" customHeight="1" thickTop="1" thickBot="1">
      <c r="C41" s="364" t="s">
        <v>146</v>
      </c>
      <c r="D41" s="364"/>
      <c r="E41" s="364"/>
      <c r="F41" s="364"/>
      <c r="G41" s="364"/>
      <c r="H41" s="364"/>
      <c r="I41" s="364"/>
      <c r="J41" s="364"/>
      <c r="K41" s="364"/>
      <c r="L41" s="364"/>
      <c r="M41" s="364"/>
      <c r="N41" s="364"/>
      <c r="O41" s="364"/>
      <c r="P41" s="364"/>
      <c r="Q41" s="364"/>
      <c r="R41" s="364"/>
      <c r="S41" s="364"/>
      <c r="T41" s="364"/>
      <c r="U41" s="364"/>
      <c r="V41" s="364"/>
      <c r="W41" s="364"/>
      <c r="X41" s="364"/>
      <c r="Y41" s="107"/>
      <c r="Z41" s="729" t="s">
        <v>40</v>
      </c>
      <c r="AA41" s="730"/>
      <c r="AB41" s="730"/>
      <c r="AC41" s="730"/>
      <c r="AD41" s="730"/>
      <c r="AE41" s="730"/>
      <c r="AF41" s="730"/>
      <c r="AG41" s="730"/>
      <c r="AH41" s="730"/>
      <c r="AI41" s="730"/>
      <c r="AJ41" s="730"/>
      <c r="AK41" s="731"/>
      <c r="AL41" s="158"/>
      <c r="AM41" s="732" t="s">
        <v>238</v>
      </c>
      <c r="AN41" s="733"/>
      <c r="AO41" s="733"/>
      <c r="AP41" s="733"/>
      <c r="AQ41" s="733"/>
      <c r="AR41" s="733"/>
      <c r="AS41" s="733"/>
      <c r="AT41" s="733"/>
      <c r="AU41" s="733"/>
      <c r="AV41" s="733"/>
      <c r="AW41" s="733"/>
      <c r="AX41" s="734"/>
      <c r="AY41" s="428" t="s">
        <v>44</v>
      </c>
      <c r="AZ41" s="428"/>
      <c r="BA41" s="428"/>
      <c r="BB41" s="428"/>
      <c r="BC41" s="732" t="s">
        <v>239</v>
      </c>
      <c r="BD41" s="733"/>
      <c r="BE41" s="733"/>
      <c r="BF41" s="733"/>
      <c r="BG41" s="733"/>
      <c r="BH41" s="733"/>
      <c r="BI41" s="733"/>
      <c r="BJ41" s="733"/>
      <c r="BK41" s="733"/>
      <c r="BL41" s="733"/>
      <c r="BM41" s="733"/>
      <c r="BN41" s="734"/>
      <c r="BO41" s="428" t="s">
        <v>44</v>
      </c>
      <c r="BP41" s="428"/>
      <c r="BQ41" s="428"/>
      <c r="BR41" s="428"/>
      <c r="BS41" s="732" t="s">
        <v>157</v>
      </c>
      <c r="BT41" s="733"/>
      <c r="BU41" s="733"/>
      <c r="BV41" s="733"/>
      <c r="BW41" s="733"/>
      <c r="BX41" s="733"/>
      <c r="BY41" s="733"/>
      <c r="BZ41" s="733"/>
      <c r="CA41" s="733"/>
      <c r="CB41" s="733"/>
      <c r="CC41" s="733"/>
      <c r="CD41" s="734"/>
      <c r="CE41" s="118"/>
      <c r="CF41" s="437"/>
      <c r="CG41" s="437"/>
      <c r="CH41" s="437"/>
      <c r="CI41" s="437"/>
      <c r="CJ41" s="437"/>
      <c r="CK41" s="437"/>
      <c r="CL41" s="437"/>
      <c r="CM41" s="437"/>
      <c r="CN41" s="437"/>
      <c r="CO41" s="437"/>
      <c r="CP41" s="437"/>
      <c r="CQ41" s="437"/>
      <c r="CR41" s="437"/>
      <c r="CS41" s="437"/>
      <c r="CT41" s="437"/>
      <c r="CU41" s="437"/>
      <c r="CV41" s="437"/>
      <c r="CW41" s="437"/>
      <c r="CX41" s="437"/>
      <c r="CY41" s="437"/>
      <c r="CZ41" s="437"/>
      <c r="DA41" s="437"/>
      <c r="DB41" s="437"/>
      <c r="DC41" s="437"/>
      <c r="DD41" s="437"/>
      <c r="DE41" s="437"/>
    </row>
    <row r="42" spans="3:202" s="103" customFormat="1" ht="3.75" customHeight="1" thickTop="1">
      <c r="C42" s="136"/>
      <c r="D42" s="136"/>
      <c r="E42" s="136"/>
      <c r="F42" s="136"/>
      <c r="G42" s="116"/>
      <c r="H42" s="116"/>
      <c r="I42" s="116"/>
      <c r="J42" s="116"/>
      <c r="K42" s="116"/>
      <c r="L42" s="116"/>
      <c r="M42" s="116"/>
      <c r="N42" s="116"/>
      <c r="O42" s="116"/>
      <c r="P42" s="116"/>
      <c r="Q42" s="116"/>
      <c r="R42" s="116"/>
      <c r="S42" s="116"/>
      <c r="T42" s="116"/>
      <c r="U42" s="116"/>
      <c r="V42" s="116"/>
      <c r="W42" s="116"/>
      <c r="X42" s="116"/>
      <c r="Y42" s="107"/>
      <c r="Z42" s="107"/>
      <c r="AA42" s="107"/>
      <c r="AB42" s="107"/>
      <c r="AC42" s="107"/>
      <c r="AD42" s="107"/>
      <c r="AE42" s="107"/>
      <c r="AF42" s="107"/>
      <c r="AG42" s="107"/>
      <c r="AH42" s="107"/>
      <c r="AI42" s="107"/>
      <c r="AJ42" s="107"/>
      <c r="AK42" s="107"/>
      <c r="AL42" s="107"/>
      <c r="AM42" s="107"/>
      <c r="AN42" s="107"/>
      <c r="AO42" s="107"/>
      <c r="AP42" s="112"/>
      <c r="AQ42" s="112"/>
      <c r="AR42" s="112"/>
      <c r="AS42" s="112"/>
      <c r="AT42" s="112"/>
      <c r="AU42" s="112"/>
      <c r="AV42" s="112"/>
      <c r="AW42" s="112"/>
      <c r="AX42" s="112"/>
      <c r="AY42" s="112"/>
      <c r="AZ42" s="112"/>
      <c r="BA42" s="112"/>
      <c r="BB42" s="112"/>
      <c r="BC42" s="112"/>
      <c r="BD42" s="112"/>
      <c r="BE42" s="112"/>
      <c r="BF42" s="112"/>
      <c r="BG42" s="112"/>
      <c r="BH42" s="112"/>
      <c r="BI42" s="112"/>
      <c r="BJ42" s="112"/>
      <c r="BK42" s="112"/>
      <c r="BL42" s="112"/>
      <c r="BM42" s="112"/>
      <c r="BN42" s="107"/>
      <c r="BO42" s="126"/>
      <c r="BP42" s="126"/>
      <c r="BQ42" s="126"/>
      <c r="BR42" s="126"/>
      <c r="BS42" s="126"/>
      <c r="BT42" s="126"/>
      <c r="BU42" s="126"/>
      <c r="BV42" s="126"/>
      <c r="BW42" s="126"/>
      <c r="BX42" s="126"/>
      <c r="BY42" s="126"/>
      <c r="BZ42" s="126"/>
      <c r="CA42" s="126"/>
      <c r="CB42" s="126"/>
      <c r="CC42" s="126"/>
      <c r="CD42" s="126"/>
      <c r="CE42" s="126"/>
      <c r="CF42" s="126"/>
      <c r="CG42" s="126"/>
      <c r="CH42" s="126"/>
      <c r="CI42" s="126"/>
      <c r="CJ42" s="126"/>
      <c r="CK42" s="119"/>
      <c r="CL42" s="119"/>
      <c r="CM42" s="119"/>
      <c r="CN42" s="127"/>
      <c r="CO42" s="127"/>
      <c r="CP42" s="127"/>
      <c r="CQ42" s="127"/>
      <c r="CR42" s="127"/>
      <c r="CS42" s="127"/>
      <c r="CT42" s="127"/>
      <c r="CU42" s="127"/>
      <c r="CV42" s="127"/>
      <c r="CW42" s="127"/>
      <c r="CX42" s="127"/>
      <c r="CY42" s="127"/>
      <c r="CZ42" s="127"/>
      <c r="DA42" s="127"/>
      <c r="DB42" s="127"/>
      <c r="DC42" s="127"/>
      <c r="DD42" s="127"/>
      <c r="DE42" s="125"/>
      <c r="DF42" s="125"/>
      <c r="DG42" s="125"/>
      <c r="DH42" s="125"/>
      <c r="DI42" s="125"/>
      <c r="DJ42" s="125"/>
      <c r="DK42" s="125"/>
      <c r="DL42" s="125"/>
      <c r="DM42" s="125"/>
      <c r="DN42" s="125"/>
      <c r="DO42" s="125"/>
      <c r="DP42" s="125"/>
      <c r="DQ42" s="125"/>
      <c r="DR42" s="125"/>
      <c r="DS42" s="125"/>
      <c r="DT42" s="125"/>
      <c r="DU42" s="125"/>
      <c r="DV42" s="125"/>
      <c r="DW42" s="107"/>
      <c r="DX42" s="107"/>
      <c r="DY42" s="107"/>
      <c r="DZ42" s="107"/>
      <c r="EA42" s="107"/>
      <c r="EB42" s="107"/>
      <c r="EC42" s="107"/>
      <c r="ED42" s="107"/>
      <c r="EE42" s="107"/>
      <c r="EF42" s="107"/>
      <c r="EG42" s="107"/>
      <c r="EH42" s="107"/>
      <c r="EI42" s="107"/>
      <c r="EJ42" s="107"/>
      <c r="EK42" s="107"/>
      <c r="EL42" s="107"/>
      <c r="EM42" s="107"/>
      <c r="EN42" s="107"/>
      <c r="EO42" s="107"/>
      <c r="EP42" s="107"/>
      <c r="EQ42" s="107"/>
      <c r="ER42" s="107"/>
      <c r="ES42" s="107"/>
      <c r="ET42" s="107"/>
    </row>
    <row r="43" spans="3:202" s="103" customFormat="1" ht="5.25" customHeight="1">
      <c r="C43" s="363" t="s">
        <v>147</v>
      </c>
      <c r="D43" s="363"/>
      <c r="E43" s="363"/>
      <c r="F43" s="363"/>
      <c r="G43" s="363"/>
      <c r="H43" s="363"/>
      <c r="I43" s="363"/>
      <c r="J43" s="363"/>
      <c r="K43" s="363"/>
      <c r="L43" s="363"/>
      <c r="M43" s="363"/>
      <c r="N43" s="363"/>
      <c r="O43" s="363"/>
      <c r="P43" s="363"/>
      <c r="Q43" s="363"/>
      <c r="R43" s="363"/>
      <c r="S43" s="363"/>
      <c r="T43" s="363"/>
      <c r="U43" s="363"/>
      <c r="V43" s="363"/>
      <c r="W43" s="363"/>
      <c r="X43" s="363"/>
      <c r="Y43" s="131"/>
      <c r="Z43" s="717" t="s">
        <v>240</v>
      </c>
      <c r="AA43" s="718"/>
      <c r="AB43" s="718"/>
      <c r="AC43" s="718"/>
      <c r="AD43" s="718"/>
      <c r="AE43" s="718"/>
      <c r="AF43" s="718"/>
      <c r="AG43" s="718"/>
      <c r="AH43" s="602" t="s">
        <v>44</v>
      </c>
      <c r="AI43" s="603"/>
      <c r="AJ43" s="603"/>
      <c r="AK43" s="604"/>
      <c r="AL43" s="717" t="s">
        <v>241</v>
      </c>
      <c r="AM43" s="718"/>
      <c r="AN43" s="718"/>
      <c r="AO43" s="718"/>
      <c r="AP43" s="718"/>
      <c r="AQ43" s="718"/>
      <c r="AR43" s="718"/>
      <c r="AS43" s="718"/>
      <c r="AT43" s="718"/>
      <c r="AU43" s="718"/>
      <c r="AV43" s="718"/>
      <c r="AW43" s="723"/>
      <c r="AX43" s="114"/>
      <c r="AY43" s="114"/>
      <c r="AZ43" s="114"/>
      <c r="BA43" s="114"/>
      <c r="BB43" s="114"/>
      <c r="BC43" s="114"/>
      <c r="BD43" s="115"/>
      <c r="BE43" s="115"/>
      <c r="BF43" s="137"/>
      <c r="BG43" s="137"/>
      <c r="BH43" s="137"/>
      <c r="BI43" s="137"/>
      <c r="BJ43" s="137"/>
      <c r="BK43" s="137"/>
      <c r="BL43" s="137"/>
      <c r="BM43" s="137"/>
      <c r="BN43" s="137"/>
      <c r="BO43" s="137"/>
      <c r="BP43" s="137"/>
      <c r="BQ43" s="137"/>
      <c r="BR43" s="137"/>
      <c r="BS43" s="137"/>
      <c r="BT43" s="137"/>
      <c r="BU43" s="137"/>
      <c r="BV43" s="137"/>
      <c r="BW43" s="137"/>
      <c r="BX43" s="137"/>
      <c r="BY43" s="137"/>
      <c r="BZ43" s="137"/>
      <c r="CA43" s="137"/>
      <c r="CB43" s="137"/>
      <c r="CC43" s="137"/>
      <c r="CD43" s="137"/>
      <c r="CE43" s="137"/>
      <c r="CF43" s="137"/>
      <c r="CG43" s="137"/>
      <c r="CH43" s="137"/>
      <c r="CI43" s="137"/>
      <c r="CJ43" s="137"/>
      <c r="CK43" s="137"/>
      <c r="CL43" s="137"/>
      <c r="CM43" s="137"/>
      <c r="CN43" s="137"/>
      <c r="CO43" s="137"/>
      <c r="CP43" s="137"/>
      <c r="CQ43" s="137"/>
      <c r="CR43" s="137"/>
      <c r="CS43" s="137"/>
      <c r="CT43" s="137"/>
      <c r="CU43" s="137"/>
      <c r="CV43" s="137"/>
      <c r="CW43" s="137"/>
      <c r="CX43" s="137"/>
      <c r="CY43" s="137"/>
      <c r="CZ43" s="137"/>
      <c r="DA43" s="137"/>
      <c r="DB43" s="137"/>
      <c r="DC43" s="137"/>
      <c r="DD43" s="137"/>
      <c r="DE43" s="137"/>
      <c r="DF43" s="137"/>
      <c r="DG43" s="137"/>
      <c r="DH43" s="137"/>
      <c r="DI43" s="137"/>
      <c r="DJ43" s="137"/>
      <c r="DK43" s="137"/>
      <c r="DL43" s="137"/>
      <c r="DM43" s="137"/>
      <c r="DN43" s="137"/>
      <c r="DO43" s="137"/>
      <c r="DP43" s="137"/>
      <c r="DQ43" s="137"/>
      <c r="DR43" s="137"/>
      <c r="DS43" s="137"/>
      <c r="DT43" s="137"/>
      <c r="DU43" s="137"/>
      <c r="DV43" s="137"/>
      <c r="DW43" s="137"/>
      <c r="DX43" s="137"/>
      <c r="DY43" s="137"/>
      <c r="DZ43" s="137"/>
      <c r="EA43" s="137"/>
      <c r="EB43" s="137"/>
      <c r="EC43" s="137"/>
      <c r="ED43" s="137"/>
      <c r="EE43" s="137"/>
      <c r="EF43" s="137"/>
      <c r="EG43" s="137"/>
      <c r="EH43" s="137"/>
      <c r="EI43" s="137"/>
      <c r="EJ43" s="107"/>
      <c r="EK43" s="107"/>
      <c r="EL43" s="107"/>
      <c r="EM43" s="107"/>
      <c r="EN43" s="107"/>
      <c r="EO43" s="107"/>
      <c r="EP43" s="107"/>
      <c r="EQ43" s="107"/>
      <c r="ER43" s="107"/>
      <c r="ES43" s="107"/>
      <c r="ET43" s="107"/>
      <c r="EU43" s="107"/>
      <c r="EV43" s="107"/>
      <c r="EW43" s="107"/>
      <c r="EX43" s="107"/>
      <c r="EY43" s="107"/>
      <c r="EZ43" s="107"/>
      <c r="FA43" s="107"/>
      <c r="FB43" s="107"/>
      <c r="FC43" s="107"/>
      <c r="FD43" s="107"/>
      <c r="FE43" s="107"/>
      <c r="FT43" s="106"/>
      <c r="FU43" s="106"/>
      <c r="FV43" s="106"/>
      <c r="FW43" s="106"/>
      <c r="FX43" s="106"/>
      <c r="FY43" s="106"/>
      <c r="FZ43" s="106"/>
      <c r="GA43" s="106"/>
      <c r="GB43" s="106"/>
      <c r="GC43" s="106"/>
      <c r="GD43" s="106"/>
      <c r="GE43" s="106"/>
      <c r="GF43" s="106"/>
      <c r="GG43" s="106"/>
      <c r="GH43" s="106"/>
      <c r="GI43" s="106"/>
      <c r="GJ43" s="106"/>
      <c r="GK43" s="106"/>
      <c r="GL43" s="106"/>
      <c r="GM43" s="106"/>
      <c r="GN43" s="106"/>
      <c r="GO43" s="106"/>
      <c r="GP43" s="106"/>
      <c r="GQ43" s="106"/>
      <c r="GR43" s="106"/>
      <c r="GS43" s="106"/>
      <c r="GT43" s="106"/>
    </row>
    <row r="44" spans="3:202" s="103" customFormat="1" ht="5.25" customHeight="1">
      <c r="C44" s="363"/>
      <c r="D44" s="363"/>
      <c r="E44" s="363"/>
      <c r="F44" s="363"/>
      <c r="G44" s="363"/>
      <c r="H44" s="363"/>
      <c r="I44" s="363"/>
      <c r="J44" s="363"/>
      <c r="K44" s="363"/>
      <c r="L44" s="363"/>
      <c r="M44" s="363"/>
      <c r="N44" s="363"/>
      <c r="O44" s="363"/>
      <c r="P44" s="363"/>
      <c r="Q44" s="363"/>
      <c r="R44" s="363"/>
      <c r="S44" s="363"/>
      <c r="T44" s="363"/>
      <c r="U44" s="363"/>
      <c r="V44" s="363"/>
      <c r="W44" s="363"/>
      <c r="X44" s="363"/>
      <c r="Y44" s="131"/>
      <c r="Z44" s="719"/>
      <c r="AA44" s="720"/>
      <c r="AB44" s="720"/>
      <c r="AC44" s="720"/>
      <c r="AD44" s="720"/>
      <c r="AE44" s="720"/>
      <c r="AF44" s="720"/>
      <c r="AG44" s="720"/>
      <c r="AH44" s="602"/>
      <c r="AI44" s="603"/>
      <c r="AJ44" s="603"/>
      <c r="AK44" s="604"/>
      <c r="AL44" s="719"/>
      <c r="AM44" s="720"/>
      <c r="AN44" s="720"/>
      <c r="AO44" s="720"/>
      <c r="AP44" s="720"/>
      <c r="AQ44" s="720"/>
      <c r="AR44" s="720"/>
      <c r="AS44" s="720"/>
      <c r="AT44" s="720"/>
      <c r="AU44" s="720"/>
      <c r="AV44" s="720"/>
      <c r="AW44" s="724"/>
      <c r="AX44" s="114"/>
      <c r="AY44" s="114"/>
      <c r="AZ44" s="114"/>
      <c r="BA44" s="114"/>
      <c r="BB44" s="114"/>
      <c r="BC44" s="114"/>
      <c r="BD44" s="115"/>
      <c r="BE44" s="115"/>
      <c r="BF44" s="137"/>
      <c r="BG44" s="137"/>
      <c r="BH44" s="137"/>
      <c r="BI44" s="137"/>
      <c r="BJ44" s="137"/>
      <c r="BK44" s="137"/>
      <c r="BL44" s="137"/>
      <c r="BM44" s="137"/>
      <c r="BN44" s="137"/>
      <c r="BO44" s="137"/>
      <c r="BP44" s="137"/>
      <c r="BQ44" s="137"/>
      <c r="BR44" s="137"/>
      <c r="BS44" s="137"/>
      <c r="BT44" s="137"/>
      <c r="BU44" s="137"/>
      <c r="BV44" s="137"/>
      <c r="BW44" s="137"/>
      <c r="BX44" s="137"/>
      <c r="BY44" s="137"/>
      <c r="BZ44" s="137"/>
      <c r="CA44" s="137"/>
      <c r="CB44" s="137"/>
      <c r="CC44" s="137"/>
      <c r="CD44" s="137"/>
      <c r="CE44" s="137"/>
      <c r="CF44" s="137"/>
      <c r="CG44" s="137"/>
      <c r="CH44" s="137"/>
      <c r="CI44" s="137"/>
      <c r="CJ44" s="137"/>
      <c r="CK44" s="137"/>
      <c r="CL44" s="137"/>
      <c r="CM44" s="137"/>
      <c r="CN44" s="137"/>
      <c r="CO44" s="137"/>
      <c r="CP44" s="137"/>
      <c r="CQ44" s="137"/>
      <c r="CR44" s="137"/>
      <c r="CS44" s="137"/>
      <c r="CT44" s="137"/>
      <c r="CU44" s="137"/>
      <c r="CV44" s="137"/>
      <c r="CW44" s="137"/>
      <c r="CX44" s="137"/>
      <c r="CY44" s="137"/>
      <c r="CZ44" s="137"/>
      <c r="DA44" s="137"/>
      <c r="DB44" s="137"/>
      <c r="DC44" s="137"/>
      <c r="DD44" s="137"/>
      <c r="DE44" s="137"/>
      <c r="DF44" s="137"/>
      <c r="DG44" s="137"/>
      <c r="DH44" s="137"/>
      <c r="DI44" s="137"/>
      <c r="DJ44" s="137"/>
      <c r="DK44" s="137"/>
      <c r="DL44" s="137"/>
      <c r="DM44" s="137"/>
      <c r="DN44" s="137"/>
      <c r="DO44" s="137"/>
      <c r="DP44" s="137"/>
      <c r="DQ44" s="137"/>
      <c r="DR44" s="137"/>
      <c r="DS44" s="137"/>
      <c r="DT44" s="137"/>
      <c r="DU44" s="137"/>
      <c r="DV44" s="137"/>
      <c r="DW44" s="137"/>
      <c r="DX44" s="137"/>
      <c r="DY44" s="137"/>
      <c r="DZ44" s="137"/>
      <c r="EA44" s="137"/>
      <c r="EB44" s="137"/>
      <c r="EC44" s="137"/>
      <c r="ED44" s="137"/>
      <c r="EE44" s="137"/>
      <c r="EF44" s="137"/>
      <c r="EG44" s="137"/>
      <c r="EH44" s="137"/>
      <c r="EI44" s="137"/>
      <c r="EJ44" s="107"/>
      <c r="EK44" s="107"/>
      <c r="EL44" s="107"/>
      <c r="EM44" s="107"/>
      <c r="EN44" s="107"/>
      <c r="EO44" s="107"/>
      <c r="EP44" s="107"/>
      <c r="EQ44" s="107"/>
      <c r="ER44" s="107"/>
      <c r="ES44" s="107"/>
      <c r="ET44" s="107"/>
      <c r="EU44" s="107"/>
      <c r="EV44" s="107"/>
      <c r="EW44" s="107"/>
      <c r="EX44" s="107"/>
      <c r="EY44" s="107"/>
      <c r="EZ44" s="107"/>
      <c r="FA44" s="107"/>
      <c r="FB44" s="107"/>
      <c r="FC44" s="107"/>
      <c r="FD44" s="107"/>
      <c r="FE44" s="107"/>
      <c r="FT44" s="106"/>
      <c r="FU44" s="106"/>
      <c r="FV44" s="106"/>
      <c r="FW44" s="106"/>
      <c r="FX44" s="106"/>
      <c r="FY44" s="106"/>
      <c r="FZ44" s="106"/>
      <c r="GA44" s="106"/>
      <c r="GB44" s="106"/>
      <c r="GC44" s="106"/>
      <c r="GD44" s="106"/>
      <c r="GE44" s="106"/>
      <c r="GF44" s="106"/>
      <c r="GG44" s="106"/>
      <c r="GH44" s="106"/>
      <c r="GI44" s="106"/>
      <c r="GJ44" s="106"/>
      <c r="GK44" s="106"/>
      <c r="GL44" s="106"/>
      <c r="GM44" s="106"/>
      <c r="GN44" s="106"/>
      <c r="GO44" s="106"/>
      <c r="GP44" s="106"/>
      <c r="GQ44" s="106"/>
      <c r="GR44" s="106"/>
      <c r="GS44" s="106"/>
      <c r="GT44" s="106"/>
    </row>
    <row r="45" spans="3:202" s="103" customFormat="1" ht="5.25" customHeight="1">
      <c r="C45" s="363"/>
      <c r="D45" s="363"/>
      <c r="E45" s="363"/>
      <c r="F45" s="363"/>
      <c r="G45" s="363"/>
      <c r="H45" s="363"/>
      <c r="I45" s="363"/>
      <c r="J45" s="363"/>
      <c r="K45" s="363"/>
      <c r="L45" s="363"/>
      <c r="M45" s="363"/>
      <c r="N45" s="363"/>
      <c r="O45" s="363"/>
      <c r="P45" s="363"/>
      <c r="Q45" s="363"/>
      <c r="R45" s="363"/>
      <c r="S45" s="363"/>
      <c r="T45" s="363"/>
      <c r="U45" s="363"/>
      <c r="V45" s="363"/>
      <c r="W45" s="363"/>
      <c r="X45" s="363"/>
      <c r="Y45" s="131"/>
      <c r="Z45" s="719"/>
      <c r="AA45" s="720"/>
      <c r="AB45" s="720"/>
      <c r="AC45" s="720"/>
      <c r="AD45" s="720"/>
      <c r="AE45" s="720"/>
      <c r="AF45" s="720"/>
      <c r="AG45" s="720"/>
      <c r="AH45" s="602"/>
      <c r="AI45" s="603"/>
      <c r="AJ45" s="603"/>
      <c r="AK45" s="604"/>
      <c r="AL45" s="719"/>
      <c r="AM45" s="720"/>
      <c r="AN45" s="720"/>
      <c r="AO45" s="720"/>
      <c r="AP45" s="720"/>
      <c r="AQ45" s="720"/>
      <c r="AR45" s="720"/>
      <c r="AS45" s="720"/>
      <c r="AT45" s="720"/>
      <c r="AU45" s="720"/>
      <c r="AV45" s="720"/>
      <c r="AW45" s="724"/>
      <c r="AX45" s="114"/>
      <c r="AY45" s="114"/>
      <c r="AZ45" s="114"/>
      <c r="BA45" s="114"/>
      <c r="BB45" s="114"/>
      <c r="BC45" s="114"/>
      <c r="BD45" s="115"/>
      <c r="BE45" s="115"/>
      <c r="BF45" s="137"/>
      <c r="BG45" s="137"/>
      <c r="BH45" s="137"/>
      <c r="BI45" s="137"/>
      <c r="BJ45" s="137"/>
      <c r="BK45" s="137"/>
      <c r="BL45" s="137"/>
      <c r="BM45" s="137"/>
      <c r="BN45" s="137"/>
      <c r="BO45" s="137"/>
      <c r="BP45" s="137"/>
      <c r="BQ45" s="137"/>
      <c r="BR45" s="137"/>
      <c r="BS45" s="137"/>
      <c r="BT45" s="137"/>
      <c r="BU45" s="137"/>
      <c r="BV45" s="137"/>
      <c r="BW45" s="137"/>
      <c r="BX45" s="137"/>
      <c r="BY45" s="137"/>
      <c r="BZ45" s="137"/>
      <c r="CA45" s="137"/>
      <c r="CB45" s="137"/>
      <c r="CC45" s="137"/>
      <c r="CD45" s="137"/>
      <c r="CE45" s="137"/>
      <c r="CF45" s="137"/>
      <c r="CG45" s="137"/>
      <c r="CH45" s="137"/>
      <c r="CI45" s="137"/>
      <c r="CJ45" s="137"/>
      <c r="CK45" s="137"/>
      <c r="CL45" s="137"/>
      <c r="CM45" s="137"/>
      <c r="CN45" s="137"/>
      <c r="CO45" s="137"/>
      <c r="CP45" s="137"/>
      <c r="CQ45" s="137"/>
      <c r="CR45" s="137"/>
      <c r="CS45" s="137"/>
      <c r="CT45" s="137"/>
      <c r="CU45" s="137"/>
      <c r="CV45" s="137"/>
      <c r="CW45" s="137"/>
      <c r="CX45" s="137"/>
      <c r="CY45" s="137"/>
      <c r="CZ45" s="137"/>
      <c r="DA45" s="137"/>
      <c r="DB45" s="137"/>
      <c r="DC45" s="137"/>
      <c r="DD45" s="137"/>
      <c r="DE45" s="137"/>
      <c r="DF45" s="137"/>
      <c r="DG45" s="137"/>
      <c r="DH45" s="137"/>
      <c r="DI45" s="137"/>
      <c r="DJ45" s="137"/>
      <c r="DK45" s="137"/>
      <c r="DL45" s="137"/>
      <c r="DM45" s="137"/>
      <c r="DN45" s="137"/>
      <c r="DO45" s="137"/>
      <c r="DP45" s="137"/>
      <c r="DQ45" s="137"/>
      <c r="DR45" s="137"/>
      <c r="DS45" s="137"/>
      <c r="DT45" s="137"/>
      <c r="DU45" s="137"/>
      <c r="DV45" s="137"/>
      <c r="DW45" s="137"/>
      <c r="DX45" s="137"/>
      <c r="DY45" s="137"/>
      <c r="DZ45" s="137"/>
      <c r="EA45" s="137"/>
      <c r="EB45" s="137"/>
      <c r="EC45" s="137"/>
      <c r="ED45" s="137"/>
      <c r="EE45" s="137"/>
      <c r="EF45" s="137"/>
      <c r="EG45" s="137"/>
      <c r="EH45" s="137"/>
      <c r="EI45" s="137"/>
      <c r="EJ45" s="107"/>
      <c r="EK45" s="107"/>
      <c r="EL45" s="107"/>
      <c r="EM45" s="107"/>
      <c r="EN45" s="107"/>
      <c r="EO45" s="107"/>
      <c r="EP45" s="107"/>
      <c r="EQ45" s="107"/>
      <c r="ER45" s="107"/>
      <c r="ES45" s="107"/>
      <c r="ET45" s="107"/>
      <c r="EU45" s="107"/>
      <c r="EV45" s="107"/>
      <c r="EW45" s="107"/>
      <c r="EX45" s="107"/>
      <c r="EY45" s="107"/>
      <c r="EZ45" s="107"/>
      <c r="FA45" s="107"/>
      <c r="FB45" s="107"/>
      <c r="FC45" s="107"/>
      <c r="FD45" s="107"/>
      <c r="FE45" s="107"/>
      <c r="FT45" s="106"/>
      <c r="FU45" s="106"/>
      <c r="FV45" s="106"/>
      <c r="FW45" s="106"/>
      <c r="FX45" s="106"/>
      <c r="FY45" s="106"/>
      <c r="FZ45" s="106"/>
      <c r="GA45" s="106"/>
      <c r="GB45" s="106"/>
      <c r="GC45" s="106"/>
      <c r="GD45" s="106"/>
      <c r="GE45" s="106"/>
      <c r="GF45" s="106"/>
      <c r="GG45" s="106"/>
      <c r="GH45" s="106"/>
      <c r="GI45" s="106"/>
      <c r="GJ45" s="106"/>
      <c r="GK45" s="106"/>
      <c r="GL45" s="106"/>
      <c r="GM45" s="106"/>
      <c r="GN45" s="106"/>
      <c r="GO45" s="106"/>
      <c r="GP45" s="106"/>
      <c r="GQ45" s="106"/>
      <c r="GR45" s="106"/>
      <c r="GS45" s="106"/>
      <c r="GT45" s="106"/>
    </row>
    <row r="46" spans="3:202" s="103" customFormat="1" ht="5.25" customHeight="1">
      <c r="C46" s="363"/>
      <c r="D46" s="363"/>
      <c r="E46" s="363"/>
      <c r="F46" s="363"/>
      <c r="G46" s="363"/>
      <c r="H46" s="363"/>
      <c r="I46" s="363"/>
      <c r="J46" s="363"/>
      <c r="K46" s="363"/>
      <c r="L46" s="363"/>
      <c r="M46" s="363"/>
      <c r="N46" s="363"/>
      <c r="O46" s="363"/>
      <c r="P46" s="363"/>
      <c r="Q46" s="363"/>
      <c r="R46" s="363"/>
      <c r="S46" s="363"/>
      <c r="T46" s="363"/>
      <c r="U46" s="363"/>
      <c r="V46" s="363"/>
      <c r="W46" s="363"/>
      <c r="X46" s="363"/>
      <c r="Y46" s="131"/>
      <c r="Z46" s="721"/>
      <c r="AA46" s="722"/>
      <c r="AB46" s="722"/>
      <c r="AC46" s="722"/>
      <c r="AD46" s="722"/>
      <c r="AE46" s="722"/>
      <c r="AF46" s="722"/>
      <c r="AG46" s="722"/>
      <c r="AH46" s="605"/>
      <c r="AI46" s="606"/>
      <c r="AJ46" s="606"/>
      <c r="AK46" s="607"/>
      <c r="AL46" s="721"/>
      <c r="AM46" s="722"/>
      <c r="AN46" s="722"/>
      <c r="AO46" s="722"/>
      <c r="AP46" s="722"/>
      <c r="AQ46" s="722"/>
      <c r="AR46" s="722"/>
      <c r="AS46" s="722"/>
      <c r="AT46" s="722"/>
      <c r="AU46" s="722"/>
      <c r="AV46" s="722"/>
      <c r="AW46" s="725"/>
      <c r="AX46" s="114"/>
      <c r="AY46" s="114"/>
      <c r="AZ46" s="114"/>
      <c r="BA46" s="114"/>
      <c r="BB46" s="114"/>
      <c r="BC46" s="114"/>
      <c r="BD46" s="115"/>
      <c r="BE46" s="115"/>
      <c r="BF46" s="137"/>
      <c r="BG46" s="137"/>
      <c r="BH46" s="137"/>
      <c r="BI46" s="137"/>
      <c r="BJ46" s="137"/>
      <c r="BK46" s="137"/>
      <c r="BL46" s="137"/>
      <c r="BM46" s="137"/>
      <c r="BN46" s="137"/>
      <c r="BO46" s="137"/>
      <c r="BP46" s="137"/>
      <c r="BQ46" s="137"/>
      <c r="BR46" s="137"/>
      <c r="BS46" s="137"/>
      <c r="BT46" s="137"/>
      <c r="BU46" s="137"/>
      <c r="BV46" s="137"/>
      <c r="BW46" s="137"/>
      <c r="BX46" s="137"/>
      <c r="BY46" s="137"/>
      <c r="BZ46" s="137"/>
      <c r="CA46" s="137"/>
      <c r="CB46" s="137"/>
      <c r="CC46" s="137"/>
      <c r="CD46" s="137"/>
      <c r="CE46" s="137"/>
      <c r="CF46" s="137"/>
      <c r="CG46" s="137"/>
      <c r="CH46" s="137"/>
      <c r="CI46" s="137"/>
      <c r="CJ46" s="137"/>
      <c r="CK46" s="137"/>
      <c r="CL46" s="137"/>
      <c r="CM46" s="137"/>
      <c r="CN46" s="137"/>
      <c r="CO46" s="137"/>
      <c r="CP46" s="137"/>
      <c r="CQ46" s="137"/>
      <c r="CR46" s="137"/>
      <c r="CS46" s="137"/>
      <c r="CT46" s="137"/>
      <c r="CU46" s="137"/>
      <c r="CV46" s="137"/>
      <c r="CW46" s="137"/>
      <c r="CX46" s="137"/>
      <c r="CY46" s="137"/>
      <c r="CZ46" s="137"/>
      <c r="DA46" s="137"/>
      <c r="DB46" s="137"/>
      <c r="DC46" s="137"/>
      <c r="DD46" s="137"/>
      <c r="DE46" s="137"/>
      <c r="DF46" s="137"/>
      <c r="DG46" s="137"/>
      <c r="DH46" s="137"/>
      <c r="DI46" s="137"/>
      <c r="DJ46" s="137"/>
      <c r="DK46" s="137"/>
      <c r="DL46" s="137"/>
      <c r="DM46" s="137"/>
      <c r="DN46" s="137"/>
      <c r="DO46" s="137"/>
      <c r="DP46" s="137"/>
      <c r="DQ46" s="137"/>
      <c r="DR46" s="137"/>
      <c r="DS46" s="137"/>
      <c r="DT46" s="137"/>
      <c r="DU46" s="137"/>
      <c r="DV46" s="137"/>
      <c r="DW46" s="137"/>
      <c r="DX46" s="137"/>
      <c r="DY46" s="137"/>
      <c r="DZ46" s="137"/>
      <c r="EA46" s="137"/>
      <c r="EB46" s="137"/>
      <c r="EC46" s="137"/>
      <c r="ED46" s="137"/>
      <c r="EE46" s="137"/>
      <c r="EF46" s="137"/>
      <c r="EG46" s="137"/>
      <c r="EH46" s="137"/>
      <c r="EI46" s="137"/>
      <c r="EJ46" s="107"/>
      <c r="EK46" s="107"/>
      <c r="EL46" s="107"/>
      <c r="EM46" s="107"/>
      <c r="EN46" s="107"/>
      <c r="EO46" s="107"/>
      <c r="EP46" s="107"/>
      <c r="EQ46" s="107"/>
      <c r="ER46" s="107"/>
      <c r="ES46" s="107"/>
      <c r="ET46" s="107"/>
      <c r="EU46" s="107"/>
      <c r="EV46" s="107"/>
      <c r="EW46" s="107"/>
      <c r="EX46" s="107"/>
      <c r="EY46" s="107"/>
      <c r="EZ46" s="107"/>
      <c r="FA46" s="107"/>
      <c r="FB46" s="107"/>
      <c r="FC46" s="107"/>
      <c r="FD46" s="107"/>
      <c r="FE46" s="107"/>
      <c r="FT46" s="106"/>
      <c r="FU46" s="106"/>
      <c r="FV46" s="106"/>
      <c r="FW46" s="106"/>
      <c r="FX46" s="106"/>
      <c r="FY46" s="106"/>
      <c r="FZ46" s="106"/>
      <c r="GA46" s="106"/>
      <c r="GB46" s="106"/>
      <c r="GC46" s="106"/>
      <c r="GD46" s="106"/>
      <c r="GE46" s="106"/>
      <c r="GF46" s="106"/>
      <c r="GG46" s="106"/>
      <c r="GH46" s="106"/>
      <c r="GI46" s="106"/>
      <c r="GJ46" s="106"/>
      <c r="GK46" s="106"/>
      <c r="GL46" s="106"/>
      <c r="GM46" s="106"/>
      <c r="GN46" s="106"/>
      <c r="GO46" s="106"/>
      <c r="GP46" s="106"/>
      <c r="GQ46" s="106"/>
      <c r="GR46" s="106"/>
      <c r="GS46" s="106"/>
      <c r="GT46" s="106"/>
    </row>
    <row r="47" spans="3:202" s="103" customFormat="1" ht="5.25" customHeight="1">
      <c r="C47" s="364" t="s">
        <v>148</v>
      </c>
      <c r="D47" s="364"/>
      <c r="E47" s="364"/>
      <c r="F47" s="364"/>
      <c r="G47" s="364"/>
      <c r="H47" s="364"/>
      <c r="I47" s="364"/>
      <c r="J47" s="364"/>
      <c r="K47" s="364"/>
      <c r="L47" s="364"/>
      <c r="M47" s="364"/>
      <c r="N47" s="364"/>
      <c r="O47" s="364"/>
      <c r="P47" s="364"/>
      <c r="Q47" s="364"/>
      <c r="R47" s="364"/>
      <c r="S47" s="364"/>
      <c r="T47" s="364"/>
      <c r="U47" s="364"/>
      <c r="V47" s="364"/>
      <c r="W47" s="364"/>
      <c r="X47" s="364"/>
      <c r="Y47" s="107"/>
      <c r="Z47" s="708" t="s">
        <v>242</v>
      </c>
      <c r="AA47" s="709"/>
      <c r="AB47" s="709"/>
      <c r="AC47" s="709"/>
      <c r="AD47" s="709"/>
      <c r="AE47" s="709"/>
      <c r="AF47" s="709"/>
      <c r="AG47" s="709"/>
      <c r="AH47" s="709"/>
      <c r="AI47" s="709"/>
      <c r="AJ47" s="709"/>
      <c r="AK47" s="709"/>
      <c r="AL47" s="709"/>
      <c r="AM47" s="709"/>
      <c r="AN47" s="709"/>
      <c r="AO47" s="709"/>
      <c r="AP47" s="709"/>
      <c r="AQ47" s="709"/>
      <c r="AR47" s="709"/>
      <c r="AS47" s="709"/>
      <c r="AT47" s="709"/>
      <c r="AU47" s="709"/>
      <c r="AV47" s="709"/>
      <c r="AW47" s="709"/>
      <c r="AX47" s="709"/>
      <c r="AY47" s="709"/>
      <c r="AZ47" s="709"/>
      <c r="BA47" s="709"/>
      <c r="BB47" s="709"/>
      <c r="BC47" s="709"/>
      <c r="BD47" s="709"/>
      <c r="BE47" s="709"/>
      <c r="BF47" s="709"/>
      <c r="BG47" s="709"/>
      <c r="BH47" s="709"/>
      <c r="BI47" s="709"/>
      <c r="BJ47" s="709"/>
      <c r="BK47" s="709"/>
      <c r="BL47" s="709"/>
      <c r="BM47" s="709"/>
      <c r="BN47" s="709"/>
      <c r="BO47" s="709"/>
      <c r="BP47" s="709"/>
      <c r="BQ47" s="709"/>
      <c r="BR47" s="709"/>
      <c r="BS47" s="709"/>
      <c r="BT47" s="709"/>
      <c r="BU47" s="709"/>
      <c r="BV47" s="709"/>
      <c r="BW47" s="709"/>
      <c r="BX47" s="709"/>
      <c r="BY47" s="709"/>
      <c r="BZ47" s="709"/>
      <c r="CA47" s="709"/>
      <c r="CB47" s="709"/>
      <c r="CC47" s="709"/>
      <c r="CD47" s="709"/>
      <c r="CE47" s="709"/>
      <c r="CF47" s="709"/>
      <c r="CG47" s="709"/>
      <c r="CH47" s="709"/>
      <c r="CI47" s="709"/>
      <c r="CJ47" s="709"/>
      <c r="CK47" s="709"/>
      <c r="CL47" s="709"/>
      <c r="CM47" s="709"/>
      <c r="CN47" s="709"/>
      <c r="CO47" s="709"/>
      <c r="CP47" s="709"/>
      <c r="CQ47" s="710"/>
      <c r="CR47" s="107"/>
      <c r="CS47" s="107"/>
      <c r="CT47" s="107"/>
      <c r="CU47" s="107"/>
      <c r="CV47" s="107"/>
      <c r="CW47" s="107"/>
      <c r="CX47" s="107"/>
      <c r="CY47" s="107"/>
      <c r="CZ47" s="107"/>
      <c r="DA47" s="107"/>
      <c r="DB47" s="107"/>
      <c r="DC47" s="107"/>
      <c r="DD47" s="107"/>
      <c r="DE47" s="107"/>
      <c r="DF47" s="107"/>
      <c r="DG47" s="107"/>
      <c r="DH47" s="107"/>
      <c r="DI47" s="107"/>
      <c r="DJ47" s="107"/>
      <c r="DK47" s="107"/>
      <c r="DZ47" s="106"/>
      <c r="EA47" s="106"/>
      <c r="EB47" s="106"/>
      <c r="EC47" s="106"/>
      <c r="ED47" s="106"/>
      <c r="EE47" s="106"/>
      <c r="EF47" s="106"/>
      <c r="EG47" s="106"/>
      <c r="EH47" s="106"/>
      <c r="EI47" s="106"/>
      <c r="EJ47" s="106"/>
      <c r="EK47" s="106"/>
      <c r="EL47" s="106"/>
      <c r="EM47" s="106"/>
      <c r="EN47" s="106"/>
      <c r="EO47" s="106"/>
      <c r="EP47" s="106"/>
      <c r="EQ47" s="106"/>
      <c r="ER47" s="106"/>
      <c r="ES47" s="106"/>
      <c r="ET47" s="106"/>
      <c r="EU47" s="106"/>
      <c r="EV47" s="106"/>
      <c r="EW47" s="106"/>
      <c r="EX47" s="106"/>
      <c r="EY47" s="106"/>
      <c r="EZ47" s="106"/>
    </row>
    <row r="48" spans="3:202" s="103" customFormat="1" ht="5.25" customHeight="1">
      <c r="C48" s="364"/>
      <c r="D48" s="364"/>
      <c r="E48" s="364"/>
      <c r="F48" s="364"/>
      <c r="G48" s="364"/>
      <c r="H48" s="364"/>
      <c r="I48" s="364"/>
      <c r="J48" s="364"/>
      <c r="K48" s="364"/>
      <c r="L48" s="364"/>
      <c r="M48" s="364"/>
      <c r="N48" s="364"/>
      <c r="O48" s="364"/>
      <c r="P48" s="364"/>
      <c r="Q48" s="364"/>
      <c r="R48" s="364"/>
      <c r="S48" s="364"/>
      <c r="T48" s="364"/>
      <c r="U48" s="364"/>
      <c r="V48" s="364"/>
      <c r="W48" s="364"/>
      <c r="X48" s="364"/>
      <c r="Y48" s="107"/>
      <c r="Z48" s="711"/>
      <c r="AA48" s="712"/>
      <c r="AB48" s="712"/>
      <c r="AC48" s="712"/>
      <c r="AD48" s="712"/>
      <c r="AE48" s="712"/>
      <c r="AF48" s="712"/>
      <c r="AG48" s="712"/>
      <c r="AH48" s="712"/>
      <c r="AI48" s="712"/>
      <c r="AJ48" s="712"/>
      <c r="AK48" s="712"/>
      <c r="AL48" s="712"/>
      <c r="AM48" s="712"/>
      <c r="AN48" s="712"/>
      <c r="AO48" s="712"/>
      <c r="AP48" s="712"/>
      <c r="AQ48" s="712"/>
      <c r="AR48" s="712"/>
      <c r="AS48" s="712"/>
      <c r="AT48" s="712"/>
      <c r="AU48" s="712"/>
      <c r="AV48" s="712"/>
      <c r="AW48" s="712"/>
      <c r="AX48" s="712"/>
      <c r="AY48" s="712"/>
      <c r="AZ48" s="712"/>
      <c r="BA48" s="712"/>
      <c r="BB48" s="712"/>
      <c r="BC48" s="712"/>
      <c r="BD48" s="712"/>
      <c r="BE48" s="712"/>
      <c r="BF48" s="712"/>
      <c r="BG48" s="712"/>
      <c r="BH48" s="712"/>
      <c r="BI48" s="712"/>
      <c r="BJ48" s="712"/>
      <c r="BK48" s="712"/>
      <c r="BL48" s="712"/>
      <c r="BM48" s="712"/>
      <c r="BN48" s="712"/>
      <c r="BO48" s="712"/>
      <c r="BP48" s="712"/>
      <c r="BQ48" s="712"/>
      <c r="BR48" s="712"/>
      <c r="BS48" s="712"/>
      <c r="BT48" s="712"/>
      <c r="BU48" s="712"/>
      <c r="BV48" s="712"/>
      <c r="BW48" s="712"/>
      <c r="BX48" s="712"/>
      <c r="BY48" s="712"/>
      <c r="BZ48" s="712"/>
      <c r="CA48" s="712"/>
      <c r="CB48" s="712"/>
      <c r="CC48" s="712"/>
      <c r="CD48" s="712"/>
      <c r="CE48" s="712"/>
      <c r="CF48" s="712"/>
      <c r="CG48" s="712"/>
      <c r="CH48" s="712"/>
      <c r="CI48" s="712"/>
      <c r="CJ48" s="712"/>
      <c r="CK48" s="712"/>
      <c r="CL48" s="712"/>
      <c r="CM48" s="712"/>
      <c r="CN48" s="712"/>
      <c r="CO48" s="712"/>
      <c r="CP48" s="712"/>
      <c r="CQ48" s="713"/>
      <c r="CR48" s="107"/>
      <c r="CS48" s="107"/>
      <c r="CT48" s="107"/>
      <c r="CU48" s="107"/>
      <c r="CV48" s="107"/>
      <c r="CW48" s="107"/>
      <c r="CX48" s="107"/>
      <c r="CY48" s="107"/>
      <c r="CZ48" s="107"/>
      <c r="DA48" s="107"/>
      <c r="DB48" s="107"/>
      <c r="DC48" s="107"/>
      <c r="DD48" s="107"/>
      <c r="DE48" s="107"/>
      <c r="DF48" s="107"/>
      <c r="DG48" s="107"/>
      <c r="DH48" s="107"/>
      <c r="DI48" s="107"/>
      <c r="DJ48" s="107"/>
      <c r="DK48" s="107"/>
      <c r="DZ48" s="106"/>
      <c r="EA48" s="106"/>
      <c r="EB48" s="106"/>
      <c r="EC48" s="106"/>
      <c r="ED48" s="106"/>
      <c r="EE48" s="106"/>
      <c r="EF48" s="106"/>
      <c r="EG48" s="106"/>
      <c r="EH48" s="106"/>
      <c r="EI48" s="106"/>
      <c r="EJ48" s="106"/>
      <c r="EK48" s="106"/>
      <c r="EL48" s="106"/>
      <c r="EM48" s="106"/>
      <c r="EN48" s="106"/>
      <c r="EO48" s="106"/>
      <c r="EP48" s="106"/>
      <c r="EQ48" s="106"/>
      <c r="ER48" s="106"/>
      <c r="ES48" s="106"/>
      <c r="ET48" s="106"/>
      <c r="EU48" s="106"/>
      <c r="EV48" s="106"/>
      <c r="EW48" s="106"/>
      <c r="EX48" s="106"/>
      <c r="EY48" s="106"/>
      <c r="EZ48" s="106"/>
    </row>
    <row r="49" spans="1:172" s="103" customFormat="1" ht="5.25" customHeight="1">
      <c r="C49" s="364"/>
      <c r="D49" s="364"/>
      <c r="E49" s="364"/>
      <c r="F49" s="364"/>
      <c r="G49" s="364"/>
      <c r="H49" s="364"/>
      <c r="I49" s="364"/>
      <c r="J49" s="364"/>
      <c r="K49" s="364"/>
      <c r="L49" s="364"/>
      <c r="M49" s="364"/>
      <c r="N49" s="364"/>
      <c r="O49" s="364"/>
      <c r="P49" s="364"/>
      <c r="Q49" s="364"/>
      <c r="R49" s="364"/>
      <c r="S49" s="364"/>
      <c r="T49" s="364"/>
      <c r="U49" s="364"/>
      <c r="V49" s="364"/>
      <c r="W49" s="364"/>
      <c r="X49" s="364"/>
      <c r="Y49" s="107"/>
      <c r="Z49" s="711"/>
      <c r="AA49" s="712"/>
      <c r="AB49" s="712"/>
      <c r="AC49" s="712"/>
      <c r="AD49" s="712"/>
      <c r="AE49" s="712"/>
      <c r="AF49" s="712"/>
      <c r="AG49" s="712"/>
      <c r="AH49" s="712"/>
      <c r="AI49" s="712"/>
      <c r="AJ49" s="712"/>
      <c r="AK49" s="712"/>
      <c r="AL49" s="712"/>
      <c r="AM49" s="712"/>
      <c r="AN49" s="712"/>
      <c r="AO49" s="712"/>
      <c r="AP49" s="712"/>
      <c r="AQ49" s="712"/>
      <c r="AR49" s="712"/>
      <c r="AS49" s="712"/>
      <c r="AT49" s="712"/>
      <c r="AU49" s="712"/>
      <c r="AV49" s="712"/>
      <c r="AW49" s="712"/>
      <c r="AX49" s="712"/>
      <c r="AY49" s="712"/>
      <c r="AZ49" s="712"/>
      <c r="BA49" s="712"/>
      <c r="BB49" s="712"/>
      <c r="BC49" s="712"/>
      <c r="BD49" s="712"/>
      <c r="BE49" s="712"/>
      <c r="BF49" s="712"/>
      <c r="BG49" s="712"/>
      <c r="BH49" s="712"/>
      <c r="BI49" s="712"/>
      <c r="BJ49" s="712"/>
      <c r="BK49" s="712"/>
      <c r="BL49" s="712"/>
      <c r="BM49" s="712"/>
      <c r="BN49" s="712"/>
      <c r="BO49" s="712"/>
      <c r="BP49" s="712"/>
      <c r="BQ49" s="712"/>
      <c r="BR49" s="712"/>
      <c r="BS49" s="712"/>
      <c r="BT49" s="712"/>
      <c r="BU49" s="712"/>
      <c r="BV49" s="712"/>
      <c r="BW49" s="712"/>
      <c r="BX49" s="712"/>
      <c r="BY49" s="712"/>
      <c r="BZ49" s="712"/>
      <c r="CA49" s="712"/>
      <c r="CB49" s="712"/>
      <c r="CC49" s="712"/>
      <c r="CD49" s="712"/>
      <c r="CE49" s="712"/>
      <c r="CF49" s="712"/>
      <c r="CG49" s="712"/>
      <c r="CH49" s="712"/>
      <c r="CI49" s="712"/>
      <c r="CJ49" s="712"/>
      <c r="CK49" s="712"/>
      <c r="CL49" s="712"/>
      <c r="CM49" s="712"/>
      <c r="CN49" s="712"/>
      <c r="CO49" s="712"/>
      <c r="CP49" s="712"/>
      <c r="CQ49" s="713"/>
      <c r="CR49" s="107"/>
      <c r="CS49" s="107"/>
      <c r="CT49" s="107"/>
      <c r="CU49" s="107"/>
      <c r="CV49" s="107"/>
      <c r="CW49" s="107"/>
      <c r="CX49" s="107"/>
      <c r="CY49" s="107"/>
      <c r="CZ49" s="107"/>
      <c r="DA49" s="107"/>
      <c r="DB49" s="107"/>
      <c r="DC49" s="107"/>
      <c r="DD49" s="107"/>
      <c r="DE49" s="107"/>
      <c r="DF49" s="107"/>
      <c r="DG49" s="107"/>
      <c r="DH49" s="107"/>
      <c r="DI49" s="107"/>
      <c r="DJ49" s="107"/>
      <c r="DK49" s="107"/>
      <c r="DZ49" s="106"/>
      <c r="EA49" s="106"/>
      <c r="EB49" s="106"/>
      <c r="EC49" s="106"/>
      <c r="ED49" s="106"/>
      <c r="EE49" s="106"/>
      <c r="EF49" s="106"/>
      <c r="EG49" s="106"/>
      <c r="EH49" s="106"/>
      <c r="EI49" s="106"/>
      <c r="EJ49" s="106"/>
      <c r="EK49" s="106"/>
      <c r="EL49" s="106"/>
      <c r="EM49" s="106"/>
      <c r="EN49" s="106"/>
      <c r="EO49" s="106"/>
      <c r="EP49" s="106"/>
      <c r="EQ49" s="106"/>
      <c r="ER49" s="106"/>
      <c r="ES49" s="106"/>
      <c r="ET49" s="106"/>
      <c r="EU49" s="106"/>
      <c r="EV49" s="106"/>
      <c r="EW49" s="106"/>
      <c r="EX49" s="106"/>
      <c r="EY49" s="106"/>
      <c r="EZ49" s="106"/>
    </row>
    <row r="50" spans="1:172" s="103" customFormat="1" ht="5.25" customHeight="1">
      <c r="C50" s="364"/>
      <c r="D50" s="364"/>
      <c r="E50" s="364"/>
      <c r="F50" s="364"/>
      <c r="G50" s="364"/>
      <c r="H50" s="364"/>
      <c r="I50" s="364"/>
      <c r="J50" s="364"/>
      <c r="K50" s="364"/>
      <c r="L50" s="364"/>
      <c r="M50" s="364"/>
      <c r="N50" s="364"/>
      <c r="O50" s="364"/>
      <c r="P50" s="364"/>
      <c r="Q50" s="364"/>
      <c r="R50" s="364"/>
      <c r="S50" s="364"/>
      <c r="T50" s="364"/>
      <c r="U50" s="364"/>
      <c r="V50" s="364"/>
      <c r="W50" s="364"/>
      <c r="X50" s="364"/>
      <c r="Y50" s="107"/>
      <c r="Z50" s="711"/>
      <c r="AA50" s="712"/>
      <c r="AB50" s="712"/>
      <c r="AC50" s="712"/>
      <c r="AD50" s="712"/>
      <c r="AE50" s="712"/>
      <c r="AF50" s="712"/>
      <c r="AG50" s="712"/>
      <c r="AH50" s="712"/>
      <c r="AI50" s="712"/>
      <c r="AJ50" s="712"/>
      <c r="AK50" s="712"/>
      <c r="AL50" s="712"/>
      <c r="AM50" s="712"/>
      <c r="AN50" s="712"/>
      <c r="AO50" s="712"/>
      <c r="AP50" s="712"/>
      <c r="AQ50" s="712"/>
      <c r="AR50" s="712"/>
      <c r="AS50" s="712"/>
      <c r="AT50" s="712"/>
      <c r="AU50" s="712"/>
      <c r="AV50" s="712"/>
      <c r="AW50" s="712"/>
      <c r="AX50" s="712"/>
      <c r="AY50" s="712"/>
      <c r="AZ50" s="712"/>
      <c r="BA50" s="712"/>
      <c r="BB50" s="712"/>
      <c r="BC50" s="712"/>
      <c r="BD50" s="712"/>
      <c r="BE50" s="712"/>
      <c r="BF50" s="712"/>
      <c r="BG50" s="712"/>
      <c r="BH50" s="712"/>
      <c r="BI50" s="712"/>
      <c r="BJ50" s="712"/>
      <c r="BK50" s="712"/>
      <c r="BL50" s="712"/>
      <c r="BM50" s="712"/>
      <c r="BN50" s="712"/>
      <c r="BO50" s="712"/>
      <c r="BP50" s="712"/>
      <c r="BQ50" s="712"/>
      <c r="BR50" s="712"/>
      <c r="BS50" s="712"/>
      <c r="BT50" s="712"/>
      <c r="BU50" s="712"/>
      <c r="BV50" s="712"/>
      <c r="BW50" s="712"/>
      <c r="BX50" s="712"/>
      <c r="BY50" s="712"/>
      <c r="BZ50" s="712"/>
      <c r="CA50" s="712"/>
      <c r="CB50" s="712"/>
      <c r="CC50" s="712"/>
      <c r="CD50" s="712"/>
      <c r="CE50" s="712"/>
      <c r="CF50" s="712"/>
      <c r="CG50" s="712"/>
      <c r="CH50" s="712"/>
      <c r="CI50" s="712"/>
      <c r="CJ50" s="712"/>
      <c r="CK50" s="712"/>
      <c r="CL50" s="712"/>
      <c r="CM50" s="712"/>
      <c r="CN50" s="712"/>
      <c r="CO50" s="712"/>
      <c r="CP50" s="712"/>
      <c r="CQ50" s="713"/>
      <c r="CR50" s="107"/>
      <c r="CS50" s="107"/>
      <c r="CT50" s="107"/>
      <c r="CU50" s="107"/>
      <c r="CV50" s="107"/>
      <c r="CW50" s="107"/>
      <c r="CX50" s="107"/>
      <c r="CY50" s="107"/>
      <c r="CZ50" s="107"/>
      <c r="DA50" s="107"/>
      <c r="DB50" s="107"/>
      <c r="DC50" s="107"/>
      <c r="DD50" s="107"/>
      <c r="DE50" s="107"/>
      <c r="DF50" s="107"/>
      <c r="DG50" s="107"/>
      <c r="DH50" s="107"/>
      <c r="DI50" s="107"/>
      <c r="DJ50" s="107"/>
      <c r="DK50" s="107"/>
    </row>
    <row r="51" spans="1:172" s="103" customFormat="1" ht="5.25" customHeight="1">
      <c r="C51" s="364"/>
      <c r="D51" s="364"/>
      <c r="E51" s="364"/>
      <c r="F51" s="364"/>
      <c r="G51" s="364"/>
      <c r="H51" s="364"/>
      <c r="I51" s="364"/>
      <c r="J51" s="364"/>
      <c r="K51" s="364"/>
      <c r="L51" s="364"/>
      <c r="M51" s="364"/>
      <c r="N51" s="364"/>
      <c r="O51" s="364"/>
      <c r="P51" s="364"/>
      <c r="Q51" s="364"/>
      <c r="R51" s="364"/>
      <c r="S51" s="364"/>
      <c r="T51" s="364"/>
      <c r="U51" s="364"/>
      <c r="V51" s="364"/>
      <c r="W51" s="364"/>
      <c r="X51" s="364"/>
      <c r="Y51" s="107"/>
      <c r="Z51" s="714"/>
      <c r="AA51" s="715"/>
      <c r="AB51" s="715"/>
      <c r="AC51" s="715"/>
      <c r="AD51" s="715"/>
      <c r="AE51" s="715"/>
      <c r="AF51" s="715"/>
      <c r="AG51" s="715"/>
      <c r="AH51" s="715"/>
      <c r="AI51" s="715"/>
      <c r="AJ51" s="715"/>
      <c r="AK51" s="715"/>
      <c r="AL51" s="715"/>
      <c r="AM51" s="715"/>
      <c r="AN51" s="715"/>
      <c r="AO51" s="715"/>
      <c r="AP51" s="715"/>
      <c r="AQ51" s="715"/>
      <c r="AR51" s="715"/>
      <c r="AS51" s="715"/>
      <c r="AT51" s="715"/>
      <c r="AU51" s="715"/>
      <c r="AV51" s="715"/>
      <c r="AW51" s="715"/>
      <c r="AX51" s="715"/>
      <c r="AY51" s="715"/>
      <c r="AZ51" s="715"/>
      <c r="BA51" s="715"/>
      <c r="BB51" s="715"/>
      <c r="BC51" s="715"/>
      <c r="BD51" s="715"/>
      <c r="BE51" s="715"/>
      <c r="BF51" s="715"/>
      <c r="BG51" s="715"/>
      <c r="BH51" s="715"/>
      <c r="BI51" s="715"/>
      <c r="BJ51" s="715"/>
      <c r="BK51" s="715"/>
      <c r="BL51" s="715"/>
      <c r="BM51" s="715"/>
      <c r="BN51" s="715"/>
      <c r="BO51" s="715"/>
      <c r="BP51" s="715"/>
      <c r="BQ51" s="715"/>
      <c r="BR51" s="715"/>
      <c r="BS51" s="715"/>
      <c r="BT51" s="715"/>
      <c r="BU51" s="715"/>
      <c r="BV51" s="715"/>
      <c r="BW51" s="715"/>
      <c r="BX51" s="715"/>
      <c r="BY51" s="715"/>
      <c r="BZ51" s="715"/>
      <c r="CA51" s="715"/>
      <c r="CB51" s="715"/>
      <c r="CC51" s="715"/>
      <c r="CD51" s="715"/>
      <c r="CE51" s="715"/>
      <c r="CF51" s="715"/>
      <c r="CG51" s="715"/>
      <c r="CH51" s="715"/>
      <c r="CI51" s="715"/>
      <c r="CJ51" s="715"/>
      <c r="CK51" s="715"/>
      <c r="CL51" s="715"/>
      <c r="CM51" s="715"/>
      <c r="CN51" s="715"/>
      <c r="CO51" s="715"/>
      <c r="CP51" s="715"/>
      <c r="CQ51" s="716"/>
      <c r="CR51" s="107"/>
      <c r="CS51" s="107"/>
      <c r="CT51" s="107"/>
      <c r="CU51" s="107"/>
      <c r="CV51" s="107"/>
      <c r="CW51" s="107"/>
      <c r="CX51" s="107"/>
      <c r="CY51" s="107"/>
      <c r="CZ51" s="107"/>
      <c r="DA51" s="107"/>
      <c r="DB51" s="107"/>
      <c r="DC51" s="107"/>
      <c r="DD51" s="107"/>
      <c r="DE51" s="107"/>
      <c r="DF51" s="107"/>
      <c r="DG51" s="107"/>
      <c r="DH51" s="107"/>
      <c r="DI51" s="107"/>
      <c r="DJ51" s="107"/>
      <c r="DK51" s="107"/>
    </row>
    <row r="52" spans="1:172" s="103" customFormat="1" ht="5.25" customHeight="1">
      <c r="G52" s="107"/>
      <c r="H52" s="107"/>
      <c r="I52" s="107"/>
      <c r="J52" s="107"/>
      <c r="K52" s="107"/>
      <c r="L52" s="107"/>
      <c r="M52" s="107"/>
      <c r="N52" s="107"/>
      <c r="O52" s="107"/>
      <c r="P52" s="107"/>
      <c r="Q52" s="107"/>
      <c r="R52" s="107"/>
      <c r="S52" s="107"/>
      <c r="T52" s="107"/>
      <c r="U52" s="107"/>
      <c r="V52" s="107"/>
      <c r="W52" s="107"/>
      <c r="X52" s="107"/>
      <c r="Y52" s="107"/>
      <c r="Z52" s="107"/>
      <c r="AA52" s="107"/>
      <c r="AB52" s="107"/>
      <c r="AC52" s="107"/>
      <c r="AD52" s="107"/>
      <c r="AE52" s="107"/>
      <c r="AF52" s="116"/>
      <c r="AG52" s="116"/>
      <c r="AH52" s="116"/>
      <c r="AI52" s="116"/>
      <c r="AJ52" s="116"/>
      <c r="AK52" s="116"/>
      <c r="AL52" s="116"/>
      <c r="AM52" s="116"/>
      <c r="AN52" s="116"/>
      <c r="AO52" s="116"/>
      <c r="AP52" s="116"/>
      <c r="AQ52" s="116"/>
      <c r="AR52" s="116"/>
      <c r="AS52" s="116"/>
      <c r="AT52" s="116"/>
      <c r="AU52" s="116"/>
      <c r="AV52" s="117"/>
      <c r="AW52" s="117"/>
      <c r="AX52" s="117"/>
      <c r="AY52" s="117"/>
      <c r="AZ52" s="117"/>
      <c r="BA52" s="117"/>
      <c r="BB52" s="117"/>
      <c r="BC52" s="117"/>
      <c r="BD52" s="117"/>
      <c r="BE52" s="117"/>
      <c r="BF52" s="117"/>
      <c r="BG52" s="117"/>
      <c r="BH52" s="117"/>
      <c r="BI52" s="117"/>
      <c r="BJ52" s="117"/>
      <c r="BK52" s="117"/>
      <c r="BL52" s="117"/>
      <c r="BM52" s="117"/>
      <c r="BN52" s="117"/>
      <c r="BO52" s="117"/>
      <c r="BP52" s="117"/>
      <c r="BQ52" s="117"/>
      <c r="BR52" s="117"/>
      <c r="BS52" s="117"/>
      <c r="BT52" s="117"/>
      <c r="BU52" s="117"/>
      <c r="BV52" s="117"/>
      <c r="BW52" s="117"/>
      <c r="BX52" s="117"/>
      <c r="BY52" s="117"/>
      <c r="BZ52" s="117"/>
      <c r="CA52" s="117"/>
      <c r="CB52" s="117"/>
      <c r="CC52" s="117"/>
      <c r="CD52" s="117"/>
      <c r="CE52" s="117"/>
      <c r="CF52" s="117"/>
      <c r="CG52" s="117"/>
      <c r="CH52" s="117"/>
      <c r="CI52" s="117"/>
      <c r="CJ52" s="117"/>
      <c r="CK52" s="117"/>
      <c r="CL52" s="117"/>
      <c r="CM52" s="117"/>
      <c r="CN52" s="117"/>
      <c r="CO52" s="117"/>
      <c r="CP52" s="117"/>
      <c r="CQ52" s="117"/>
      <c r="CR52" s="117"/>
      <c r="CS52" s="117"/>
      <c r="CT52" s="117"/>
      <c r="CU52" s="117"/>
      <c r="CV52" s="111"/>
      <c r="CW52" s="111"/>
      <c r="CX52" s="111"/>
      <c r="CY52" s="111"/>
      <c r="CZ52" s="111"/>
      <c r="DA52" s="111"/>
      <c r="DB52" s="111"/>
      <c r="DC52" s="111"/>
      <c r="DD52" s="111"/>
      <c r="DE52" s="111"/>
      <c r="DF52" s="111"/>
      <c r="DG52" s="111"/>
      <c r="DH52" s="111"/>
      <c r="DI52" s="111"/>
      <c r="DJ52" s="111"/>
      <c r="DK52" s="107"/>
      <c r="DL52" s="107"/>
      <c r="DM52" s="107"/>
      <c r="DN52" s="107"/>
      <c r="DO52" s="107"/>
      <c r="DP52" s="107"/>
      <c r="DQ52" s="107"/>
    </row>
    <row r="53" spans="1:172" s="103" customFormat="1" ht="3.75" customHeight="1">
      <c r="A53" s="286" t="s">
        <v>105</v>
      </c>
      <c r="B53" s="286"/>
      <c r="C53" s="286"/>
      <c r="D53" s="286"/>
      <c r="E53" s="286"/>
      <c r="F53" s="286"/>
      <c r="G53" s="286"/>
      <c r="H53" s="286"/>
      <c r="I53" s="286"/>
      <c r="J53" s="286"/>
      <c r="K53" s="286"/>
      <c r="L53" s="286"/>
      <c r="M53" s="286"/>
      <c r="N53" s="286"/>
      <c r="O53" s="286"/>
      <c r="P53" s="286"/>
      <c r="Q53" s="286"/>
      <c r="R53" s="286"/>
      <c r="S53" s="286"/>
      <c r="T53" s="286"/>
      <c r="U53" s="286"/>
      <c r="V53" s="286"/>
      <c r="W53" s="286"/>
      <c r="X53" s="286"/>
      <c r="Y53" s="286"/>
      <c r="Z53" s="286"/>
      <c r="AA53" s="286"/>
      <c r="AB53" s="286"/>
      <c r="AC53" s="286"/>
      <c r="AD53" s="286"/>
      <c r="AE53" s="286"/>
      <c r="AF53" s="286"/>
      <c r="AG53" s="286"/>
      <c r="AH53" s="286"/>
      <c r="AI53" s="286"/>
      <c r="AJ53" s="286"/>
      <c r="AK53" s="286"/>
      <c r="AL53" s="286"/>
      <c r="AM53" s="286"/>
      <c r="AN53" s="286"/>
      <c r="AO53" s="286"/>
      <c r="AP53" s="286"/>
      <c r="AQ53" s="286"/>
      <c r="AR53" s="286"/>
      <c r="AS53" s="286"/>
      <c r="AT53" s="286"/>
      <c r="AU53" s="286"/>
      <c r="AV53" s="286"/>
      <c r="AW53" s="286"/>
      <c r="AX53" s="286"/>
      <c r="AY53" s="286"/>
      <c r="AZ53" s="286"/>
      <c r="BA53" s="286"/>
      <c r="BB53" s="286"/>
      <c r="BC53" s="286"/>
      <c r="BD53" s="286"/>
      <c r="BE53" s="286"/>
      <c r="BF53" s="286"/>
      <c r="BG53" s="286"/>
      <c r="BH53" s="286"/>
      <c r="BI53" s="286"/>
      <c r="BJ53" s="286"/>
      <c r="BK53" s="286"/>
      <c r="BL53" s="286"/>
      <c r="BM53" s="286"/>
      <c r="BN53" s="286"/>
      <c r="BO53" s="286"/>
      <c r="BP53" s="286"/>
      <c r="BQ53" s="286"/>
      <c r="BR53" s="286"/>
      <c r="BS53" s="286"/>
      <c r="BT53" s="286"/>
      <c r="BU53" s="286"/>
      <c r="BV53" s="286"/>
      <c r="BW53" s="286"/>
      <c r="BX53" s="286"/>
      <c r="BY53" s="286"/>
      <c r="BZ53" s="286"/>
      <c r="CA53" s="286"/>
      <c r="CB53" s="286"/>
      <c r="CC53" s="286"/>
      <c r="CD53" s="286"/>
      <c r="CE53" s="286"/>
      <c r="CF53" s="286"/>
      <c r="CG53" s="286"/>
      <c r="CH53" s="286"/>
      <c r="CI53" s="286"/>
      <c r="CJ53" s="286"/>
      <c r="CK53" s="286"/>
      <c r="CL53" s="286"/>
      <c r="CM53" s="286"/>
      <c r="CN53" s="286"/>
      <c r="CO53" s="286"/>
      <c r="CP53" s="286"/>
      <c r="CQ53" s="286"/>
      <c r="CR53" s="286"/>
    </row>
    <row r="54" spans="1:172" s="103" customFormat="1" ht="3.75" customHeight="1">
      <c r="A54" s="286"/>
      <c r="B54" s="286"/>
      <c r="C54" s="286"/>
      <c r="D54" s="286"/>
      <c r="E54" s="286"/>
      <c r="F54" s="286"/>
      <c r="G54" s="286"/>
      <c r="H54" s="286"/>
      <c r="I54" s="286"/>
      <c r="J54" s="286"/>
      <c r="K54" s="286"/>
      <c r="L54" s="286"/>
      <c r="M54" s="286"/>
      <c r="N54" s="286"/>
      <c r="O54" s="286"/>
      <c r="P54" s="286"/>
      <c r="Q54" s="286"/>
      <c r="R54" s="286"/>
      <c r="S54" s="286"/>
      <c r="T54" s="286"/>
      <c r="U54" s="286"/>
      <c r="V54" s="286"/>
      <c r="W54" s="286"/>
      <c r="X54" s="286"/>
      <c r="Y54" s="286"/>
      <c r="Z54" s="286"/>
      <c r="AA54" s="286"/>
      <c r="AB54" s="286"/>
      <c r="AC54" s="286"/>
      <c r="AD54" s="286"/>
      <c r="AE54" s="286"/>
      <c r="AF54" s="286"/>
      <c r="AG54" s="286"/>
      <c r="AH54" s="286"/>
      <c r="AI54" s="286"/>
      <c r="AJ54" s="286"/>
      <c r="AK54" s="286"/>
      <c r="AL54" s="286"/>
      <c r="AM54" s="286"/>
      <c r="AN54" s="286"/>
      <c r="AO54" s="286"/>
      <c r="AP54" s="286"/>
      <c r="AQ54" s="286"/>
      <c r="AR54" s="286"/>
      <c r="AS54" s="286"/>
      <c r="AT54" s="286"/>
      <c r="AU54" s="286"/>
      <c r="AV54" s="286"/>
      <c r="AW54" s="286"/>
      <c r="AX54" s="286"/>
      <c r="AY54" s="286"/>
      <c r="AZ54" s="286"/>
      <c r="BA54" s="286"/>
      <c r="BB54" s="286"/>
      <c r="BC54" s="286"/>
      <c r="BD54" s="286"/>
      <c r="BE54" s="286"/>
      <c r="BF54" s="286"/>
      <c r="BG54" s="286"/>
      <c r="BH54" s="286"/>
      <c r="BI54" s="286"/>
      <c r="BJ54" s="286"/>
      <c r="BK54" s="286"/>
      <c r="BL54" s="286"/>
      <c r="BM54" s="286"/>
      <c r="BN54" s="286"/>
      <c r="BO54" s="286"/>
      <c r="BP54" s="286"/>
      <c r="BQ54" s="286"/>
      <c r="BR54" s="286"/>
      <c r="BS54" s="286"/>
      <c r="BT54" s="286"/>
      <c r="BU54" s="286"/>
      <c r="BV54" s="286"/>
      <c r="BW54" s="286"/>
      <c r="BX54" s="286"/>
      <c r="BY54" s="286"/>
      <c r="BZ54" s="286"/>
      <c r="CA54" s="286"/>
      <c r="CB54" s="286"/>
      <c r="CC54" s="286"/>
      <c r="CD54" s="286"/>
      <c r="CE54" s="286"/>
      <c r="CF54" s="286"/>
      <c r="CG54" s="286"/>
      <c r="CH54" s="286"/>
      <c r="CI54" s="286"/>
      <c r="CJ54" s="286"/>
      <c r="CK54" s="286"/>
      <c r="CL54" s="286"/>
      <c r="CM54" s="286"/>
      <c r="CN54" s="286"/>
      <c r="CO54" s="286"/>
      <c r="CP54" s="286"/>
      <c r="CQ54" s="286"/>
      <c r="CR54" s="286"/>
    </row>
    <row r="55" spans="1:172" s="103" customFormat="1" ht="3.75" customHeight="1">
      <c r="A55" s="286"/>
      <c r="B55" s="286"/>
      <c r="C55" s="286"/>
      <c r="D55" s="286"/>
      <c r="E55" s="286"/>
      <c r="F55" s="286"/>
      <c r="G55" s="286"/>
      <c r="H55" s="286"/>
      <c r="I55" s="286"/>
      <c r="J55" s="286"/>
      <c r="K55" s="286"/>
      <c r="L55" s="286"/>
      <c r="M55" s="286"/>
      <c r="N55" s="286"/>
      <c r="O55" s="286"/>
      <c r="P55" s="286"/>
      <c r="Q55" s="286"/>
      <c r="R55" s="286"/>
      <c r="S55" s="286"/>
      <c r="T55" s="286"/>
      <c r="U55" s="286"/>
      <c r="V55" s="286"/>
      <c r="W55" s="286"/>
      <c r="X55" s="286"/>
      <c r="Y55" s="286"/>
      <c r="Z55" s="286"/>
      <c r="AA55" s="286"/>
      <c r="AB55" s="286"/>
      <c r="AC55" s="286"/>
      <c r="AD55" s="286"/>
      <c r="AE55" s="286"/>
      <c r="AF55" s="286"/>
      <c r="AG55" s="286"/>
      <c r="AH55" s="286"/>
      <c r="AI55" s="286"/>
      <c r="AJ55" s="286"/>
      <c r="AK55" s="286"/>
      <c r="AL55" s="286"/>
      <c r="AM55" s="286"/>
      <c r="AN55" s="286"/>
      <c r="AO55" s="286"/>
      <c r="AP55" s="286"/>
      <c r="AQ55" s="286"/>
      <c r="AR55" s="286"/>
      <c r="AS55" s="286"/>
      <c r="AT55" s="286"/>
      <c r="AU55" s="286"/>
      <c r="AV55" s="286"/>
      <c r="AW55" s="286"/>
      <c r="AX55" s="286"/>
      <c r="AY55" s="286"/>
      <c r="AZ55" s="286"/>
      <c r="BA55" s="286"/>
      <c r="BB55" s="286"/>
      <c r="BC55" s="286"/>
      <c r="BD55" s="286"/>
      <c r="BE55" s="286"/>
      <c r="BF55" s="286"/>
      <c r="BG55" s="286"/>
      <c r="BH55" s="286"/>
      <c r="BI55" s="286"/>
      <c r="BJ55" s="286"/>
      <c r="BK55" s="286"/>
      <c r="BL55" s="286"/>
      <c r="BM55" s="286"/>
      <c r="BN55" s="286"/>
      <c r="BO55" s="286"/>
      <c r="BP55" s="286"/>
      <c r="BQ55" s="286"/>
      <c r="BR55" s="286"/>
      <c r="BS55" s="286"/>
      <c r="BT55" s="286"/>
      <c r="BU55" s="286"/>
      <c r="BV55" s="286"/>
      <c r="BW55" s="286"/>
      <c r="BX55" s="286"/>
      <c r="BY55" s="286"/>
      <c r="BZ55" s="286"/>
      <c r="CA55" s="286"/>
      <c r="CB55" s="286"/>
      <c r="CC55" s="286"/>
      <c r="CD55" s="286"/>
      <c r="CE55" s="286"/>
      <c r="CF55" s="286"/>
      <c r="CG55" s="286"/>
      <c r="CH55" s="286"/>
      <c r="CI55" s="286"/>
      <c r="CJ55" s="286"/>
      <c r="CK55" s="286"/>
      <c r="CL55" s="286"/>
      <c r="CM55" s="286"/>
      <c r="CN55" s="286"/>
      <c r="CO55" s="286"/>
      <c r="CP55" s="286"/>
      <c r="CQ55" s="286"/>
      <c r="CR55" s="286"/>
    </row>
    <row r="56" spans="1:172" s="103" customFormat="1" ht="3.75" customHeight="1">
      <c r="A56" s="286"/>
      <c r="B56" s="286"/>
      <c r="C56" s="286"/>
      <c r="D56" s="286"/>
      <c r="E56" s="286"/>
      <c r="F56" s="286"/>
      <c r="G56" s="286"/>
      <c r="H56" s="286"/>
      <c r="I56" s="286"/>
      <c r="J56" s="286"/>
      <c r="K56" s="286"/>
      <c r="L56" s="286"/>
      <c r="M56" s="286"/>
      <c r="N56" s="286"/>
      <c r="O56" s="286"/>
      <c r="P56" s="286"/>
      <c r="Q56" s="286"/>
      <c r="R56" s="286"/>
      <c r="S56" s="286"/>
      <c r="T56" s="286"/>
      <c r="U56" s="286"/>
      <c r="V56" s="286"/>
      <c r="W56" s="286"/>
      <c r="X56" s="286"/>
      <c r="Y56" s="286"/>
      <c r="Z56" s="286"/>
      <c r="AA56" s="286"/>
      <c r="AB56" s="286"/>
      <c r="AC56" s="286"/>
      <c r="AD56" s="286"/>
      <c r="AE56" s="286"/>
      <c r="AF56" s="286"/>
      <c r="AG56" s="286"/>
      <c r="AH56" s="286"/>
      <c r="AI56" s="286"/>
      <c r="AJ56" s="286"/>
      <c r="AK56" s="286"/>
      <c r="AL56" s="286"/>
      <c r="AM56" s="286"/>
      <c r="AN56" s="286"/>
      <c r="AO56" s="286"/>
      <c r="AP56" s="286"/>
      <c r="AQ56" s="286"/>
      <c r="AR56" s="286"/>
      <c r="AS56" s="286"/>
      <c r="AT56" s="286"/>
      <c r="AU56" s="286"/>
      <c r="AV56" s="286"/>
      <c r="AW56" s="286"/>
      <c r="AX56" s="286"/>
      <c r="AY56" s="286"/>
      <c r="AZ56" s="286"/>
      <c r="BA56" s="286"/>
      <c r="BB56" s="286"/>
      <c r="BC56" s="286"/>
      <c r="BD56" s="286"/>
      <c r="BE56" s="286"/>
      <c r="BF56" s="286"/>
      <c r="BG56" s="286"/>
      <c r="BH56" s="286"/>
      <c r="BI56" s="286"/>
      <c r="BJ56" s="286"/>
      <c r="BK56" s="286"/>
      <c r="BL56" s="286"/>
      <c r="BM56" s="286"/>
      <c r="BN56" s="286"/>
      <c r="BO56" s="286"/>
      <c r="BP56" s="286"/>
      <c r="BQ56" s="286"/>
      <c r="BR56" s="286"/>
      <c r="BS56" s="286"/>
      <c r="BT56" s="286"/>
      <c r="BU56" s="286"/>
      <c r="BV56" s="286"/>
      <c r="BW56" s="286"/>
      <c r="BX56" s="286"/>
      <c r="BY56" s="286"/>
      <c r="BZ56" s="286"/>
      <c r="CA56" s="286"/>
      <c r="CB56" s="286"/>
      <c r="CC56" s="286"/>
      <c r="CD56" s="286"/>
      <c r="CE56" s="286"/>
      <c r="CF56" s="286"/>
      <c r="CG56" s="286"/>
      <c r="CH56" s="286"/>
      <c r="CI56" s="286"/>
      <c r="CJ56" s="286"/>
      <c r="CK56" s="286"/>
      <c r="CL56" s="286"/>
      <c r="CM56" s="286"/>
      <c r="CN56" s="286"/>
      <c r="CO56" s="286"/>
      <c r="CP56" s="286"/>
      <c r="CQ56" s="286"/>
      <c r="CR56" s="286"/>
    </row>
    <row r="57" spans="1:172" s="103" customFormat="1" ht="3.75" customHeight="1">
      <c r="A57" s="286"/>
      <c r="B57" s="286"/>
      <c r="C57" s="286"/>
      <c r="D57" s="286"/>
      <c r="E57" s="286"/>
      <c r="F57" s="286"/>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6"/>
      <c r="AE57" s="286"/>
      <c r="AF57" s="286"/>
      <c r="AG57" s="286"/>
      <c r="AH57" s="286"/>
      <c r="AI57" s="286"/>
      <c r="AJ57" s="286"/>
      <c r="AK57" s="286"/>
      <c r="AL57" s="286"/>
      <c r="AM57" s="286"/>
      <c r="AN57" s="286"/>
      <c r="AO57" s="286"/>
      <c r="AP57" s="286"/>
      <c r="AQ57" s="286"/>
      <c r="AR57" s="286"/>
      <c r="AS57" s="286"/>
      <c r="AT57" s="286"/>
      <c r="AU57" s="286"/>
      <c r="AV57" s="286"/>
      <c r="AW57" s="286"/>
      <c r="AX57" s="286"/>
      <c r="AY57" s="286"/>
      <c r="AZ57" s="286"/>
      <c r="BA57" s="286"/>
      <c r="BB57" s="286"/>
      <c r="BC57" s="286"/>
      <c r="BD57" s="286"/>
      <c r="BE57" s="286"/>
      <c r="BF57" s="286"/>
      <c r="BG57" s="286"/>
      <c r="BH57" s="286"/>
      <c r="BI57" s="286"/>
      <c r="BJ57" s="286"/>
      <c r="BK57" s="286"/>
      <c r="BL57" s="286"/>
      <c r="BM57" s="286"/>
      <c r="BN57" s="286"/>
      <c r="BO57" s="286"/>
      <c r="BP57" s="286"/>
      <c r="BQ57" s="286"/>
      <c r="BR57" s="286"/>
      <c r="BS57" s="286"/>
      <c r="BT57" s="286"/>
      <c r="BU57" s="286"/>
      <c r="BV57" s="286"/>
      <c r="BW57" s="286"/>
      <c r="BX57" s="286"/>
      <c r="BY57" s="286"/>
      <c r="BZ57" s="286"/>
      <c r="CA57" s="286"/>
      <c r="CB57" s="286"/>
      <c r="CC57" s="286"/>
      <c r="CD57" s="286"/>
      <c r="CE57" s="286"/>
      <c r="CF57" s="286"/>
      <c r="CG57" s="286"/>
      <c r="CH57" s="286"/>
      <c r="CI57" s="286"/>
      <c r="CJ57" s="286"/>
      <c r="CK57" s="286"/>
      <c r="CL57" s="286"/>
      <c r="CM57" s="286"/>
      <c r="CN57" s="286"/>
      <c r="CO57" s="286"/>
      <c r="CP57" s="286"/>
      <c r="CQ57" s="286"/>
      <c r="CR57" s="286"/>
    </row>
    <row r="58" spans="1:172" s="103" customFormat="1" ht="5.25" customHeight="1">
      <c r="G58" s="107"/>
      <c r="H58" s="107"/>
      <c r="I58" s="107"/>
      <c r="J58" s="107"/>
      <c r="K58" s="107"/>
      <c r="L58" s="107"/>
      <c r="M58" s="107"/>
      <c r="N58" s="107"/>
      <c r="O58" s="107"/>
      <c r="P58" s="107"/>
      <c r="Q58" s="107"/>
      <c r="R58" s="107"/>
      <c r="S58" s="107"/>
      <c r="T58" s="107"/>
      <c r="U58" s="107"/>
      <c r="V58" s="107"/>
      <c r="W58" s="107"/>
      <c r="X58" s="107"/>
      <c r="Y58" s="107"/>
      <c r="Z58" s="107"/>
      <c r="AA58" s="107"/>
      <c r="AB58" s="107"/>
      <c r="AC58" s="107"/>
      <c r="AD58" s="107"/>
      <c r="AE58" s="107"/>
      <c r="AF58" s="107"/>
      <c r="AG58" s="107"/>
      <c r="AH58" s="107"/>
      <c r="AI58" s="107"/>
      <c r="AJ58" s="107"/>
      <c r="AK58" s="107"/>
      <c r="AL58" s="107"/>
      <c r="AM58" s="107"/>
      <c r="AN58" s="107"/>
      <c r="AO58" s="107"/>
      <c r="AP58" s="107"/>
      <c r="AQ58" s="107"/>
      <c r="AR58" s="107"/>
      <c r="AS58" s="107"/>
      <c r="AT58" s="107"/>
      <c r="AU58" s="107"/>
      <c r="AV58" s="107"/>
      <c r="AW58" s="107"/>
      <c r="AX58" s="107"/>
      <c r="AY58" s="107"/>
      <c r="AZ58" s="107"/>
      <c r="BA58" s="107"/>
      <c r="BB58" s="107"/>
      <c r="BC58" s="107"/>
      <c r="BD58" s="107"/>
      <c r="BE58" s="107"/>
      <c r="BF58" s="107"/>
      <c r="BG58" s="107"/>
      <c r="BH58" s="107"/>
      <c r="BI58" s="107"/>
      <c r="BJ58" s="107"/>
      <c r="BK58" s="107"/>
      <c r="BL58" s="107"/>
      <c r="BM58" s="107"/>
      <c r="BN58" s="107"/>
      <c r="BO58" s="107"/>
      <c r="BP58" s="107"/>
      <c r="BQ58" s="107"/>
      <c r="BR58" s="107"/>
      <c r="BS58" s="107"/>
      <c r="BT58" s="118"/>
      <c r="BU58" s="118"/>
      <c r="BV58" s="118"/>
      <c r="BW58" s="118"/>
      <c r="BX58" s="118"/>
      <c r="BY58" s="118"/>
      <c r="BZ58" s="118"/>
      <c r="CA58" s="118"/>
      <c r="CB58" s="118"/>
      <c r="CC58" s="118"/>
      <c r="CD58" s="118"/>
      <c r="CE58" s="118"/>
      <c r="CF58" s="118"/>
      <c r="CG58" s="118"/>
      <c r="CH58" s="118"/>
      <c r="CI58" s="118"/>
      <c r="CJ58" s="118"/>
      <c r="CK58" s="118"/>
      <c r="CL58" s="118"/>
      <c r="CM58" s="118"/>
      <c r="CN58" s="118"/>
      <c r="CO58" s="118"/>
      <c r="CP58" s="118"/>
      <c r="CQ58" s="118"/>
      <c r="CR58" s="118"/>
    </row>
    <row r="59" spans="1:172" s="103" customFormat="1" ht="5.25" customHeight="1">
      <c r="C59" s="364" t="s">
        <v>106</v>
      </c>
      <c r="D59" s="364"/>
      <c r="E59" s="364"/>
      <c r="F59" s="364"/>
      <c r="G59" s="364"/>
      <c r="H59" s="364"/>
      <c r="I59" s="364"/>
      <c r="J59" s="364"/>
      <c r="K59" s="364"/>
      <c r="L59" s="364"/>
      <c r="M59" s="364"/>
      <c r="N59" s="364"/>
      <c r="O59" s="364"/>
      <c r="P59" s="364"/>
      <c r="Q59" s="364"/>
      <c r="R59" s="364"/>
      <c r="S59" s="364"/>
      <c r="T59" s="364"/>
      <c r="U59" s="364"/>
      <c r="V59" s="364"/>
      <c r="W59" s="364"/>
      <c r="X59" s="364"/>
      <c r="Y59" s="107"/>
      <c r="Z59" s="677" t="s">
        <v>166</v>
      </c>
      <c r="AA59" s="678"/>
      <c r="AB59" s="678"/>
      <c r="AC59" s="678"/>
      <c r="AD59" s="678"/>
      <c r="AE59" s="678"/>
      <c r="AF59" s="678"/>
      <c r="AG59" s="678"/>
      <c r="AH59" s="678"/>
      <c r="AI59" s="678"/>
      <c r="AJ59" s="678"/>
      <c r="AK59" s="679"/>
      <c r="AL59" s="428" t="s">
        <v>44</v>
      </c>
      <c r="AM59" s="428"/>
      <c r="AN59" s="428"/>
      <c r="AO59" s="428"/>
      <c r="AP59" s="677" t="s">
        <v>166</v>
      </c>
      <c r="AQ59" s="678"/>
      <c r="AR59" s="678"/>
      <c r="AS59" s="678"/>
      <c r="AT59" s="678"/>
      <c r="AU59" s="678"/>
      <c r="AV59" s="678"/>
      <c r="AW59" s="678"/>
      <c r="AX59" s="678"/>
      <c r="AY59" s="678"/>
      <c r="AZ59" s="678"/>
      <c r="BA59" s="679"/>
      <c r="BB59" s="428" t="s">
        <v>44</v>
      </c>
      <c r="BC59" s="428"/>
      <c r="BD59" s="428"/>
      <c r="BE59" s="428"/>
      <c r="BF59" s="677" t="s">
        <v>166</v>
      </c>
      <c r="BG59" s="678"/>
      <c r="BH59" s="678"/>
      <c r="BI59" s="678"/>
      <c r="BJ59" s="678"/>
      <c r="BK59" s="678"/>
      <c r="BL59" s="678"/>
      <c r="BM59" s="678"/>
      <c r="BN59" s="678"/>
      <c r="BO59" s="678"/>
      <c r="BP59" s="678"/>
      <c r="BQ59" s="679"/>
      <c r="BR59" s="428" t="s">
        <v>44</v>
      </c>
      <c r="BS59" s="428"/>
      <c r="BT59" s="428"/>
      <c r="BU59" s="428"/>
      <c r="BV59" s="677" t="s">
        <v>166</v>
      </c>
      <c r="BW59" s="678"/>
      <c r="BX59" s="678"/>
      <c r="BY59" s="678"/>
      <c r="BZ59" s="678"/>
      <c r="CA59" s="678"/>
      <c r="CB59" s="678"/>
      <c r="CC59" s="678"/>
      <c r="CD59" s="678"/>
      <c r="CE59" s="678"/>
      <c r="CF59" s="678"/>
      <c r="CG59" s="679"/>
      <c r="CH59" s="124"/>
      <c r="CI59" s="124"/>
      <c r="CJ59" s="170"/>
      <c r="CK59" s="170"/>
      <c r="CL59" s="170"/>
      <c r="CM59" s="170"/>
      <c r="CN59" s="170"/>
      <c r="CO59" s="170"/>
      <c r="CP59" s="170"/>
      <c r="CQ59" s="170"/>
      <c r="CR59" s="170"/>
      <c r="CS59" s="170"/>
      <c r="CT59" s="170"/>
      <c r="CU59" s="170"/>
      <c r="CV59" s="170"/>
      <c r="CW59" s="170"/>
      <c r="CX59" s="170"/>
      <c r="CY59" s="170"/>
      <c r="CZ59" s="170"/>
      <c r="DA59" s="170"/>
      <c r="DB59" s="170"/>
      <c r="DC59" s="170"/>
      <c r="DD59" s="170"/>
      <c r="DE59" s="170"/>
      <c r="DF59" s="170"/>
      <c r="DG59" s="170"/>
      <c r="DH59" s="170"/>
      <c r="DI59" s="170"/>
      <c r="DJ59" s="170"/>
      <c r="DK59" s="133"/>
      <c r="DL59" s="133"/>
      <c r="DM59" s="133"/>
      <c r="DN59" s="133"/>
      <c r="DO59" s="133"/>
      <c r="DP59" s="133"/>
      <c r="DQ59" s="133"/>
      <c r="DR59" s="133"/>
      <c r="DS59" s="133"/>
      <c r="DT59" s="133"/>
      <c r="DU59" s="133"/>
      <c r="DV59" s="133"/>
      <c r="DW59" s="133"/>
      <c r="DX59" s="133"/>
      <c r="DY59" s="133"/>
      <c r="DZ59" s="133"/>
      <c r="EA59" s="133"/>
      <c r="EB59" s="133"/>
      <c r="EC59" s="133"/>
      <c r="ED59" s="133"/>
      <c r="EE59" s="133"/>
      <c r="EF59" s="133"/>
      <c r="EG59" s="133"/>
      <c r="EH59" s="133"/>
      <c r="EI59" s="133"/>
      <c r="EJ59" s="133"/>
      <c r="EK59" s="133"/>
      <c r="EL59" s="133"/>
      <c r="EM59" s="118"/>
      <c r="EN59" s="107"/>
      <c r="EO59" s="107"/>
      <c r="EP59" s="107"/>
      <c r="EQ59" s="107"/>
      <c r="ER59" s="107"/>
      <c r="ES59" s="107"/>
      <c r="ET59" s="107"/>
      <c r="EU59" s="107"/>
      <c r="EV59" s="107"/>
      <c r="EW59" s="107"/>
      <c r="EX59" s="107"/>
      <c r="EY59" s="107"/>
      <c r="EZ59" s="107"/>
      <c r="FA59" s="107"/>
      <c r="FB59" s="107"/>
      <c r="FC59" s="107"/>
      <c r="FD59" s="107"/>
      <c r="FE59" s="107"/>
      <c r="FF59" s="107"/>
      <c r="FG59" s="107"/>
      <c r="FH59" s="107"/>
      <c r="FI59" s="107"/>
      <c r="FJ59" s="107"/>
      <c r="FK59" s="107"/>
      <c r="FL59" s="107"/>
      <c r="FM59" s="107"/>
      <c r="FN59" s="107"/>
      <c r="FO59" s="107"/>
      <c r="FP59" s="107"/>
    </row>
    <row r="60" spans="1:172" s="103" customFormat="1" ht="5.25" customHeight="1">
      <c r="C60" s="364"/>
      <c r="D60" s="364"/>
      <c r="E60" s="364"/>
      <c r="F60" s="364"/>
      <c r="G60" s="364"/>
      <c r="H60" s="364"/>
      <c r="I60" s="364"/>
      <c r="J60" s="364"/>
      <c r="K60" s="364"/>
      <c r="L60" s="364"/>
      <c r="M60" s="364"/>
      <c r="N60" s="364"/>
      <c r="O60" s="364"/>
      <c r="P60" s="364"/>
      <c r="Q60" s="364"/>
      <c r="R60" s="364"/>
      <c r="S60" s="364"/>
      <c r="T60" s="364"/>
      <c r="U60" s="364"/>
      <c r="V60" s="364"/>
      <c r="W60" s="364"/>
      <c r="X60" s="364"/>
      <c r="Y60" s="107"/>
      <c r="Z60" s="680"/>
      <c r="AA60" s="681"/>
      <c r="AB60" s="681"/>
      <c r="AC60" s="681"/>
      <c r="AD60" s="681"/>
      <c r="AE60" s="681"/>
      <c r="AF60" s="681"/>
      <c r="AG60" s="681"/>
      <c r="AH60" s="681"/>
      <c r="AI60" s="681"/>
      <c r="AJ60" s="681"/>
      <c r="AK60" s="682"/>
      <c r="AL60" s="428"/>
      <c r="AM60" s="428"/>
      <c r="AN60" s="428"/>
      <c r="AO60" s="428"/>
      <c r="AP60" s="680"/>
      <c r="AQ60" s="681"/>
      <c r="AR60" s="681"/>
      <c r="AS60" s="681"/>
      <c r="AT60" s="681"/>
      <c r="AU60" s="681"/>
      <c r="AV60" s="681"/>
      <c r="AW60" s="681"/>
      <c r="AX60" s="681"/>
      <c r="AY60" s="681"/>
      <c r="AZ60" s="681"/>
      <c r="BA60" s="682"/>
      <c r="BB60" s="428"/>
      <c r="BC60" s="428"/>
      <c r="BD60" s="428"/>
      <c r="BE60" s="428"/>
      <c r="BF60" s="680"/>
      <c r="BG60" s="681"/>
      <c r="BH60" s="681"/>
      <c r="BI60" s="681"/>
      <c r="BJ60" s="681"/>
      <c r="BK60" s="681"/>
      <c r="BL60" s="681"/>
      <c r="BM60" s="681"/>
      <c r="BN60" s="681"/>
      <c r="BO60" s="681"/>
      <c r="BP60" s="681"/>
      <c r="BQ60" s="682"/>
      <c r="BR60" s="428"/>
      <c r="BS60" s="428"/>
      <c r="BT60" s="428"/>
      <c r="BU60" s="428"/>
      <c r="BV60" s="680"/>
      <c r="BW60" s="681"/>
      <c r="BX60" s="681"/>
      <c r="BY60" s="681"/>
      <c r="BZ60" s="681"/>
      <c r="CA60" s="681"/>
      <c r="CB60" s="681"/>
      <c r="CC60" s="681"/>
      <c r="CD60" s="681"/>
      <c r="CE60" s="681"/>
      <c r="CF60" s="681"/>
      <c r="CG60" s="682"/>
      <c r="CH60" s="124"/>
      <c r="CI60" s="124"/>
      <c r="CJ60" s="170"/>
      <c r="CK60" s="170"/>
      <c r="CL60" s="170"/>
      <c r="CM60" s="170"/>
      <c r="CN60" s="170"/>
      <c r="CO60" s="170"/>
      <c r="CP60" s="170"/>
      <c r="CQ60" s="170"/>
      <c r="CR60" s="170"/>
      <c r="CS60" s="170"/>
      <c r="CT60" s="170"/>
      <c r="CU60" s="170"/>
      <c r="CV60" s="170"/>
      <c r="CW60" s="170"/>
      <c r="CX60" s="170"/>
      <c r="CY60" s="170"/>
      <c r="CZ60" s="170"/>
      <c r="DA60" s="170"/>
      <c r="DB60" s="170"/>
      <c r="DC60" s="170"/>
      <c r="DD60" s="170"/>
      <c r="DE60" s="170"/>
      <c r="DF60" s="170"/>
      <c r="DG60" s="170"/>
      <c r="DH60" s="170"/>
      <c r="DI60" s="170"/>
      <c r="DJ60" s="170"/>
      <c r="DK60" s="133"/>
      <c r="DL60" s="133"/>
      <c r="DM60" s="133"/>
      <c r="DN60" s="133"/>
      <c r="DO60" s="133"/>
      <c r="DP60" s="133"/>
      <c r="DQ60" s="133"/>
      <c r="DR60" s="133"/>
      <c r="DS60" s="133"/>
      <c r="DT60" s="133"/>
      <c r="DU60" s="133"/>
      <c r="DV60" s="133"/>
      <c r="DW60" s="133"/>
      <c r="DX60" s="133"/>
      <c r="DY60" s="133"/>
      <c r="DZ60" s="133"/>
      <c r="EA60" s="133"/>
      <c r="EB60" s="133"/>
      <c r="EC60" s="133"/>
      <c r="ED60" s="133"/>
      <c r="EE60" s="133"/>
      <c r="EF60" s="133"/>
      <c r="EG60" s="133"/>
      <c r="EH60" s="133"/>
      <c r="EI60" s="133"/>
      <c r="EJ60" s="133"/>
      <c r="EK60" s="133"/>
      <c r="EL60" s="133"/>
      <c r="EM60" s="118"/>
      <c r="EN60" s="107"/>
      <c r="EO60" s="107"/>
      <c r="EP60" s="107"/>
      <c r="EQ60" s="107"/>
      <c r="ER60" s="107"/>
      <c r="ES60" s="107"/>
      <c r="ET60" s="107"/>
      <c r="EU60" s="107"/>
      <c r="EV60" s="107"/>
      <c r="EW60" s="107"/>
      <c r="EX60" s="107"/>
      <c r="EY60" s="107"/>
      <c r="EZ60" s="107"/>
      <c r="FA60" s="107"/>
      <c r="FB60" s="107"/>
      <c r="FC60" s="107"/>
      <c r="FD60" s="107"/>
      <c r="FE60" s="107"/>
      <c r="FF60" s="107"/>
      <c r="FG60" s="107"/>
      <c r="FH60" s="107"/>
      <c r="FI60" s="107"/>
      <c r="FJ60" s="107"/>
      <c r="FK60" s="107"/>
      <c r="FL60" s="107"/>
      <c r="FM60" s="107"/>
      <c r="FN60" s="107"/>
      <c r="FO60" s="107"/>
      <c r="FP60" s="107"/>
    </row>
    <row r="61" spans="1:172" s="103" customFormat="1" ht="5.25" customHeight="1">
      <c r="C61" s="364"/>
      <c r="D61" s="364"/>
      <c r="E61" s="364"/>
      <c r="F61" s="364"/>
      <c r="G61" s="364"/>
      <c r="H61" s="364"/>
      <c r="I61" s="364"/>
      <c r="J61" s="364"/>
      <c r="K61" s="364"/>
      <c r="L61" s="364"/>
      <c r="M61" s="364"/>
      <c r="N61" s="364"/>
      <c r="O61" s="364"/>
      <c r="P61" s="364"/>
      <c r="Q61" s="364"/>
      <c r="R61" s="364"/>
      <c r="S61" s="364"/>
      <c r="T61" s="364"/>
      <c r="U61" s="364"/>
      <c r="V61" s="364"/>
      <c r="W61" s="364"/>
      <c r="X61" s="364"/>
      <c r="Y61" s="107"/>
      <c r="Z61" s="680"/>
      <c r="AA61" s="681"/>
      <c r="AB61" s="681"/>
      <c r="AC61" s="681"/>
      <c r="AD61" s="681"/>
      <c r="AE61" s="681"/>
      <c r="AF61" s="681"/>
      <c r="AG61" s="681"/>
      <c r="AH61" s="681"/>
      <c r="AI61" s="681"/>
      <c r="AJ61" s="681"/>
      <c r="AK61" s="682"/>
      <c r="AL61" s="428"/>
      <c r="AM61" s="428"/>
      <c r="AN61" s="428"/>
      <c r="AO61" s="428"/>
      <c r="AP61" s="680"/>
      <c r="AQ61" s="681"/>
      <c r="AR61" s="681"/>
      <c r="AS61" s="681"/>
      <c r="AT61" s="681"/>
      <c r="AU61" s="681"/>
      <c r="AV61" s="681"/>
      <c r="AW61" s="681"/>
      <c r="AX61" s="681"/>
      <c r="AY61" s="681"/>
      <c r="AZ61" s="681"/>
      <c r="BA61" s="682"/>
      <c r="BB61" s="428"/>
      <c r="BC61" s="428"/>
      <c r="BD61" s="428"/>
      <c r="BE61" s="428"/>
      <c r="BF61" s="680"/>
      <c r="BG61" s="681"/>
      <c r="BH61" s="681"/>
      <c r="BI61" s="681"/>
      <c r="BJ61" s="681"/>
      <c r="BK61" s="681"/>
      <c r="BL61" s="681"/>
      <c r="BM61" s="681"/>
      <c r="BN61" s="681"/>
      <c r="BO61" s="681"/>
      <c r="BP61" s="681"/>
      <c r="BQ61" s="682"/>
      <c r="BR61" s="428"/>
      <c r="BS61" s="428"/>
      <c r="BT61" s="428"/>
      <c r="BU61" s="428"/>
      <c r="BV61" s="680"/>
      <c r="BW61" s="681"/>
      <c r="BX61" s="681"/>
      <c r="BY61" s="681"/>
      <c r="BZ61" s="681"/>
      <c r="CA61" s="681"/>
      <c r="CB61" s="681"/>
      <c r="CC61" s="681"/>
      <c r="CD61" s="681"/>
      <c r="CE61" s="681"/>
      <c r="CF61" s="681"/>
      <c r="CG61" s="682"/>
      <c r="CH61" s="124"/>
      <c r="CI61" s="124"/>
      <c r="CJ61" s="170"/>
      <c r="CK61" s="170"/>
      <c r="CL61" s="170"/>
      <c r="CM61" s="170"/>
      <c r="CN61" s="170"/>
      <c r="CO61" s="170"/>
      <c r="CP61" s="170"/>
      <c r="CQ61" s="170"/>
      <c r="CR61" s="170"/>
      <c r="CS61" s="170"/>
      <c r="CT61" s="170"/>
      <c r="CU61" s="170"/>
      <c r="CV61" s="170"/>
      <c r="CW61" s="170"/>
      <c r="CX61" s="170"/>
      <c r="CY61" s="170"/>
      <c r="CZ61" s="170"/>
      <c r="DA61" s="170"/>
      <c r="DB61" s="170"/>
      <c r="DC61" s="170"/>
      <c r="DD61" s="170"/>
      <c r="DE61" s="170"/>
      <c r="DF61" s="170"/>
      <c r="DG61" s="170"/>
      <c r="DH61" s="170"/>
      <c r="DI61" s="170"/>
      <c r="DJ61" s="170"/>
      <c r="DK61" s="133"/>
      <c r="DL61" s="133"/>
      <c r="DM61" s="133"/>
      <c r="DN61" s="133"/>
      <c r="DO61" s="133"/>
      <c r="DP61" s="133"/>
      <c r="DQ61" s="133"/>
      <c r="DR61" s="133"/>
      <c r="DS61" s="133"/>
      <c r="DT61" s="133"/>
      <c r="DU61" s="133"/>
      <c r="DV61" s="133"/>
      <c r="DW61" s="133"/>
      <c r="DX61" s="133"/>
      <c r="DY61" s="133"/>
      <c r="DZ61" s="133"/>
      <c r="EA61" s="133"/>
      <c r="EB61" s="133"/>
      <c r="EC61" s="133"/>
      <c r="ED61" s="133"/>
      <c r="EE61" s="133"/>
      <c r="EF61" s="133"/>
      <c r="EG61" s="133"/>
      <c r="EH61" s="133"/>
      <c r="EI61" s="133"/>
      <c r="EJ61" s="133"/>
      <c r="EK61" s="133"/>
      <c r="EL61" s="133"/>
      <c r="EM61" s="118"/>
      <c r="EN61" s="107"/>
      <c r="EO61" s="107"/>
      <c r="EP61" s="107"/>
      <c r="EQ61" s="107"/>
      <c r="ER61" s="107"/>
      <c r="ES61" s="107"/>
      <c r="ET61" s="107"/>
      <c r="EU61" s="107"/>
      <c r="EV61" s="107"/>
      <c r="EW61" s="107"/>
      <c r="EX61" s="107"/>
      <c r="EY61" s="107"/>
      <c r="EZ61" s="107"/>
      <c r="FA61" s="107"/>
      <c r="FB61" s="107"/>
      <c r="FC61" s="107"/>
      <c r="FD61" s="107"/>
      <c r="FE61" s="107"/>
      <c r="FF61" s="107"/>
      <c r="FG61" s="107"/>
      <c r="FH61" s="107"/>
      <c r="FI61" s="107"/>
      <c r="FJ61" s="107"/>
      <c r="FK61" s="107"/>
      <c r="FL61" s="107"/>
      <c r="FM61" s="107"/>
      <c r="FN61" s="107"/>
      <c r="FO61" s="107"/>
      <c r="FP61" s="107"/>
    </row>
    <row r="62" spans="1:172" s="103" customFormat="1" ht="5.25" customHeight="1">
      <c r="C62" s="364"/>
      <c r="D62" s="364"/>
      <c r="E62" s="364"/>
      <c r="F62" s="364"/>
      <c r="G62" s="364"/>
      <c r="H62" s="364"/>
      <c r="I62" s="364"/>
      <c r="J62" s="364"/>
      <c r="K62" s="364"/>
      <c r="L62" s="364"/>
      <c r="M62" s="364"/>
      <c r="N62" s="364"/>
      <c r="O62" s="364"/>
      <c r="P62" s="364"/>
      <c r="Q62" s="364"/>
      <c r="R62" s="364"/>
      <c r="S62" s="364"/>
      <c r="T62" s="364"/>
      <c r="U62" s="364"/>
      <c r="V62" s="364"/>
      <c r="W62" s="364"/>
      <c r="X62" s="364"/>
      <c r="Y62" s="107"/>
      <c r="Z62" s="680"/>
      <c r="AA62" s="681"/>
      <c r="AB62" s="681"/>
      <c r="AC62" s="681"/>
      <c r="AD62" s="681"/>
      <c r="AE62" s="681"/>
      <c r="AF62" s="681"/>
      <c r="AG62" s="681"/>
      <c r="AH62" s="681"/>
      <c r="AI62" s="681"/>
      <c r="AJ62" s="681"/>
      <c r="AK62" s="682"/>
      <c r="AL62" s="428"/>
      <c r="AM62" s="428"/>
      <c r="AN62" s="428"/>
      <c r="AO62" s="428"/>
      <c r="AP62" s="680"/>
      <c r="AQ62" s="681"/>
      <c r="AR62" s="681"/>
      <c r="AS62" s="681"/>
      <c r="AT62" s="681"/>
      <c r="AU62" s="681"/>
      <c r="AV62" s="681"/>
      <c r="AW62" s="681"/>
      <c r="AX62" s="681"/>
      <c r="AY62" s="681"/>
      <c r="AZ62" s="681"/>
      <c r="BA62" s="682"/>
      <c r="BB62" s="428"/>
      <c r="BC62" s="428"/>
      <c r="BD62" s="428"/>
      <c r="BE62" s="428"/>
      <c r="BF62" s="680"/>
      <c r="BG62" s="681"/>
      <c r="BH62" s="681"/>
      <c r="BI62" s="681"/>
      <c r="BJ62" s="681"/>
      <c r="BK62" s="681"/>
      <c r="BL62" s="681"/>
      <c r="BM62" s="681"/>
      <c r="BN62" s="681"/>
      <c r="BO62" s="681"/>
      <c r="BP62" s="681"/>
      <c r="BQ62" s="682"/>
      <c r="BR62" s="428"/>
      <c r="BS62" s="428"/>
      <c r="BT62" s="428"/>
      <c r="BU62" s="428"/>
      <c r="BV62" s="680"/>
      <c r="BW62" s="681"/>
      <c r="BX62" s="681"/>
      <c r="BY62" s="681"/>
      <c r="BZ62" s="681"/>
      <c r="CA62" s="681"/>
      <c r="CB62" s="681"/>
      <c r="CC62" s="681"/>
      <c r="CD62" s="681"/>
      <c r="CE62" s="681"/>
      <c r="CF62" s="681"/>
      <c r="CG62" s="682"/>
      <c r="CH62" s="124"/>
      <c r="CI62" s="124"/>
      <c r="CJ62" s="170"/>
      <c r="CK62" s="170"/>
      <c r="CL62" s="170"/>
      <c r="CM62" s="170"/>
      <c r="CN62" s="170"/>
      <c r="CO62" s="170"/>
      <c r="CP62" s="170"/>
      <c r="CQ62" s="170"/>
      <c r="CR62" s="170"/>
      <c r="CS62" s="170"/>
      <c r="CT62" s="170"/>
      <c r="CU62" s="170"/>
      <c r="CV62" s="170"/>
      <c r="CW62" s="170"/>
      <c r="CX62" s="170"/>
      <c r="CY62" s="170"/>
      <c r="CZ62" s="170"/>
      <c r="DA62" s="170"/>
      <c r="DB62" s="170"/>
      <c r="DC62" s="170"/>
      <c r="DD62" s="170"/>
      <c r="DE62" s="170"/>
      <c r="DF62" s="170"/>
      <c r="DG62" s="170"/>
      <c r="DH62" s="170"/>
      <c r="DI62" s="170"/>
      <c r="DJ62" s="170"/>
      <c r="DK62" s="133"/>
      <c r="DL62" s="133"/>
      <c r="DM62" s="133"/>
      <c r="DN62" s="133"/>
      <c r="DO62" s="133"/>
      <c r="DP62" s="133"/>
      <c r="DQ62" s="133"/>
      <c r="DR62" s="133"/>
      <c r="DS62" s="133"/>
      <c r="DT62" s="133"/>
      <c r="DU62" s="133"/>
      <c r="DV62" s="133"/>
      <c r="DW62" s="133"/>
      <c r="DX62" s="133"/>
      <c r="DY62" s="133"/>
      <c r="DZ62" s="133"/>
      <c r="EA62" s="133"/>
      <c r="EB62" s="133"/>
      <c r="EC62" s="133"/>
      <c r="ED62" s="133"/>
      <c r="EE62" s="133"/>
      <c r="EF62" s="133"/>
      <c r="EG62" s="133"/>
      <c r="EH62" s="133"/>
      <c r="EI62" s="133"/>
      <c r="EJ62" s="133"/>
      <c r="EK62" s="133"/>
      <c r="EL62" s="133"/>
      <c r="EM62" s="118"/>
      <c r="EN62" s="107"/>
      <c r="EO62" s="107"/>
      <c r="EP62" s="107"/>
      <c r="EQ62" s="107"/>
      <c r="ER62" s="107"/>
      <c r="ES62" s="107"/>
      <c r="ET62" s="107"/>
      <c r="EU62" s="107"/>
      <c r="EV62" s="107"/>
      <c r="EW62" s="107"/>
      <c r="EX62" s="107"/>
      <c r="EY62" s="107"/>
      <c r="EZ62" s="107"/>
      <c r="FA62" s="107"/>
      <c r="FB62" s="107"/>
      <c r="FC62" s="107"/>
      <c r="FD62" s="107"/>
      <c r="FE62" s="107"/>
      <c r="FF62" s="107"/>
      <c r="FG62" s="107"/>
      <c r="FH62" s="107"/>
      <c r="FI62" s="107"/>
      <c r="FJ62" s="107"/>
      <c r="FK62" s="107"/>
      <c r="FL62" s="107"/>
      <c r="FM62" s="107"/>
      <c r="FN62" s="107"/>
      <c r="FO62" s="107"/>
      <c r="FP62" s="107"/>
    </row>
    <row r="63" spans="1:172" s="103" customFormat="1" ht="5.25" customHeight="1">
      <c r="C63" s="364"/>
      <c r="D63" s="364"/>
      <c r="E63" s="364"/>
      <c r="F63" s="364"/>
      <c r="G63" s="364"/>
      <c r="H63" s="364"/>
      <c r="I63" s="364"/>
      <c r="J63" s="364"/>
      <c r="K63" s="364"/>
      <c r="L63" s="364"/>
      <c r="M63" s="364"/>
      <c r="N63" s="364"/>
      <c r="O63" s="364"/>
      <c r="P63" s="364"/>
      <c r="Q63" s="364"/>
      <c r="R63" s="364"/>
      <c r="S63" s="364"/>
      <c r="T63" s="364"/>
      <c r="U63" s="364"/>
      <c r="V63" s="364"/>
      <c r="W63" s="364"/>
      <c r="X63" s="364"/>
      <c r="Y63" s="107"/>
      <c r="Z63" s="683"/>
      <c r="AA63" s="684"/>
      <c r="AB63" s="684"/>
      <c r="AC63" s="684"/>
      <c r="AD63" s="684"/>
      <c r="AE63" s="684"/>
      <c r="AF63" s="684"/>
      <c r="AG63" s="684"/>
      <c r="AH63" s="684"/>
      <c r="AI63" s="684"/>
      <c r="AJ63" s="684"/>
      <c r="AK63" s="685"/>
      <c r="AL63" s="428"/>
      <c r="AM63" s="428"/>
      <c r="AN63" s="428"/>
      <c r="AO63" s="428"/>
      <c r="AP63" s="683"/>
      <c r="AQ63" s="684"/>
      <c r="AR63" s="684"/>
      <c r="AS63" s="684"/>
      <c r="AT63" s="684"/>
      <c r="AU63" s="684"/>
      <c r="AV63" s="684"/>
      <c r="AW63" s="684"/>
      <c r="AX63" s="684"/>
      <c r="AY63" s="684"/>
      <c r="AZ63" s="684"/>
      <c r="BA63" s="685"/>
      <c r="BB63" s="428"/>
      <c r="BC63" s="428"/>
      <c r="BD63" s="428"/>
      <c r="BE63" s="428"/>
      <c r="BF63" s="683"/>
      <c r="BG63" s="684"/>
      <c r="BH63" s="684"/>
      <c r="BI63" s="684"/>
      <c r="BJ63" s="684"/>
      <c r="BK63" s="684"/>
      <c r="BL63" s="684"/>
      <c r="BM63" s="684"/>
      <c r="BN63" s="684"/>
      <c r="BO63" s="684"/>
      <c r="BP63" s="684"/>
      <c r="BQ63" s="685"/>
      <c r="BR63" s="428"/>
      <c r="BS63" s="428"/>
      <c r="BT63" s="428"/>
      <c r="BU63" s="428"/>
      <c r="BV63" s="683"/>
      <c r="BW63" s="684"/>
      <c r="BX63" s="684"/>
      <c r="BY63" s="684"/>
      <c r="BZ63" s="684"/>
      <c r="CA63" s="684"/>
      <c r="CB63" s="684"/>
      <c r="CC63" s="684"/>
      <c r="CD63" s="684"/>
      <c r="CE63" s="684"/>
      <c r="CF63" s="684"/>
      <c r="CG63" s="685"/>
      <c r="CH63" s="124"/>
      <c r="CI63" s="124"/>
      <c r="CJ63" s="170"/>
      <c r="CK63" s="170"/>
      <c r="CL63" s="170"/>
      <c r="CM63" s="170"/>
      <c r="CN63" s="170"/>
      <c r="CO63" s="170"/>
      <c r="CP63" s="170"/>
      <c r="CQ63" s="170"/>
      <c r="CR63" s="170"/>
      <c r="CS63" s="170"/>
      <c r="CT63" s="170"/>
      <c r="CU63" s="170"/>
      <c r="CV63" s="170"/>
      <c r="CW63" s="170"/>
      <c r="CX63" s="170"/>
      <c r="CY63" s="170"/>
      <c r="CZ63" s="170"/>
      <c r="DA63" s="170"/>
      <c r="DB63" s="170"/>
      <c r="DC63" s="170"/>
      <c r="DD63" s="170"/>
      <c r="DE63" s="170"/>
      <c r="DF63" s="170"/>
      <c r="DG63" s="170"/>
      <c r="DH63" s="170"/>
      <c r="DI63" s="170"/>
      <c r="DJ63" s="170"/>
      <c r="DK63" s="133"/>
      <c r="DL63" s="133"/>
      <c r="DM63" s="133"/>
      <c r="DN63" s="133"/>
      <c r="DO63" s="133"/>
      <c r="DP63" s="133"/>
      <c r="DQ63" s="133"/>
      <c r="DR63" s="133"/>
      <c r="DS63" s="133"/>
      <c r="DT63" s="133"/>
      <c r="DU63" s="133"/>
      <c r="DV63" s="133"/>
      <c r="DW63" s="133"/>
      <c r="DX63" s="133"/>
      <c r="DY63" s="133"/>
      <c r="DZ63" s="133"/>
      <c r="EA63" s="133"/>
      <c r="EB63" s="133"/>
      <c r="EC63" s="133"/>
      <c r="ED63" s="133"/>
      <c r="EE63" s="133"/>
      <c r="EF63" s="133"/>
      <c r="EG63" s="133"/>
      <c r="EH63" s="133"/>
      <c r="EI63" s="133"/>
      <c r="EJ63" s="133"/>
      <c r="EK63" s="133"/>
      <c r="EL63" s="133"/>
      <c r="EM63" s="118"/>
      <c r="EN63" s="107"/>
      <c r="EO63" s="107"/>
      <c r="EP63" s="107"/>
      <c r="EQ63" s="107"/>
      <c r="ER63" s="107"/>
      <c r="ES63" s="107"/>
      <c r="ET63" s="107"/>
      <c r="EU63" s="107"/>
      <c r="EV63" s="107"/>
      <c r="EW63" s="107"/>
      <c r="EX63" s="107"/>
      <c r="EY63" s="107"/>
      <c r="EZ63" s="107"/>
      <c r="FA63" s="107"/>
      <c r="FB63" s="107"/>
      <c r="FC63" s="107"/>
      <c r="FD63" s="107"/>
      <c r="FE63" s="107"/>
      <c r="FF63" s="107"/>
      <c r="FG63" s="107"/>
      <c r="FH63" s="107"/>
      <c r="FI63" s="107"/>
      <c r="FJ63" s="107"/>
      <c r="FK63" s="107"/>
      <c r="FL63" s="107"/>
      <c r="FM63" s="107"/>
      <c r="FN63" s="107"/>
      <c r="FO63" s="107"/>
      <c r="FP63" s="107"/>
    </row>
    <row r="64" spans="1:172" s="103" customFormat="1" ht="18" customHeight="1">
      <c r="C64" s="116"/>
      <c r="D64" s="116"/>
      <c r="E64" s="116"/>
      <c r="F64" s="116"/>
      <c r="G64" s="116"/>
      <c r="H64" s="116"/>
      <c r="I64" s="116"/>
      <c r="J64" s="116"/>
      <c r="K64" s="116"/>
      <c r="L64" s="116"/>
      <c r="M64" s="116"/>
      <c r="N64" s="116"/>
      <c r="O64" s="116"/>
      <c r="P64" s="116"/>
      <c r="Q64" s="116"/>
      <c r="R64" s="116"/>
      <c r="S64" s="116"/>
      <c r="T64" s="116"/>
      <c r="U64" s="116"/>
      <c r="V64" s="116"/>
      <c r="W64" s="116"/>
      <c r="X64" s="116"/>
      <c r="Y64" s="107"/>
      <c r="Z64" s="698" t="s">
        <v>156</v>
      </c>
      <c r="AA64" s="698"/>
      <c r="AB64" s="698"/>
      <c r="AC64" s="698"/>
      <c r="AD64" s="698"/>
      <c r="AE64" s="698"/>
      <c r="AF64" s="698"/>
      <c r="AG64" s="698"/>
      <c r="AH64" s="698"/>
      <c r="AI64" s="698"/>
      <c r="AJ64" s="698"/>
      <c r="AK64" s="698"/>
      <c r="AL64" s="698"/>
      <c r="AM64" s="698"/>
      <c r="AN64" s="698"/>
      <c r="AO64" s="698"/>
      <c r="AP64" s="698"/>
      <c r="AQ64" s="698"/>
      <c r="AR64" s="698"/>
      <c r="AS64" s="698"/>
      <c r="AT64" s="698"/>
      <c r="AU64" s="698"/>
      <c r="AV64" s="698"/>
      <c r="AW64" s="698"/>
      <c r="AX64" s="698"/>
      <c r="AY64" s="698"/>
      <c r="AZ64" s="698"/>
      <c r="BA64" s="698"/>
      <c r="BB64" s="698"/>
      <c r="BC64" s="698"/>
      <c r="BD64" s="698"/>
      <c r="BE64" s="698"/>
      <c r="BF64" s="698"/>
      <c r="BG64" s="698"/>
      <c r="BH64" s="698"/>
      <c r="BI64" s="698"/>
      <c r="BJ64" s="698"/>
      <c r="BK64" s="698"/>
      <c r="BL64" s="698"/>
      <c r="BM64" s="698"/>
      <c r="BN64" s="698"/>
      <c r="BO64" s="698"/>
      <c r="BP64" s="698"/>
      <c r="BQ64" s="698"/>
      <c r="BR64" s="698"/>
      <c r="BS64" s="698"/>
      <c r="BT64" s="698"/>
      <c r="BU64" s="698"/>
      <c r="BV64" s="698"/>
      <c r="BW64" s="698"/>
      <c r="BX64" s="698"/>
      <c r="BY64" s="698"/>
      <c r="BZ64" s="698"/>
      <c r="CA64" s="698"/>
      <c r="CB64" s="698"/>
      <c r="CC64" s="698"/>
      <c r="CD64" s="698"/>
      <c r="CE64" s="698"/>
      <c r="CF64" s="698"/>
      <c r="CG64" s="698"/>
      <c r="CH64" s="698"/>
      <c r="CI64" s="698"/>
      <c r="CJ64" s="698"/>
      <c r="CK64" s="698"/>
      <c r="CL64" s="698"/>
      <c r="CM64" s="698"/>
      <c r="CN64" s="698"/>
      <c r="CO64" s="698"/>
      <c r="CP64" s="698"/>
      <c r="CQ64" s="698"/>
      <c r="CR64" s="698"/>
      <c r="CS64" s="698"/>
      <c r="CT64" s="698"/>
      <c r="CU64" s="698"/>
      <c r="CV64" s="698"/>
      <c r="CW64" s="698"/>
      <c r="CX64" s="698"/>
      <c r="CY64" s="698"/>
      <c r="CZ64" s="698"/>
      <c r="DA64" s="170"/>
      <c r="DB64" s="170"/>
      <c r="DC64" s="170"/>
      <c r="DD64" s="170"/>
      <c r="DE64" s="170"/>
      <c r="DF64" s="170"/>
      <c r="DG64" s="170"/>
      <c r="DH64" s="170"/>
      <c r="DI64" s="170"/>
      <c r="DJ64" s="170"/>
      <c r="DK64" s="118"/>
      <c r="DL64" s="118"/>
      <c r="DM64" s="118"/>
      <c r="DN64" s="118"/>
      <c r="DO64" s="118"/>
      <c r="DP64" s="118"/>
      <c r="DQ64" s="118"/>
      <c r="DR64" s="118"/>
      <c r="DS64" s="118"/>
      <c r="DT64" s="118"/>
      <c r="DU64" s="118"/>
      <c r="DV64" s="118"/>
      <c r="DW64" s="118"/>
      <c r="DX64" s="118"/>
      <c r="DY64" s="118"/>
      <c r="DZ64" s="118"/>
      <c r="EA64" s="118"/>
      <c r="EB64" s="118"/>
      <c r="EC64" s="118"/>
      <c r="ED64" s="118"/>
      <c r="EE64" s="118"/>
      <c r="EF64" s="118"/>
      <c r="EG64" s="118"/>
      <c r="EH64" s="118"/>
      <c r="EI64" s="118"/>
      <c r="EJ64" s="118"/>
      <c r="EK64" s="118"/>
      <c r="EL64" s="118"/>
      <c r="EM64" s="118"/>
      <c r="EN64" s="107"/>
      <c r="EO64" s="107"/>
      <c r="EP64" s="107"/>
      <c r="EQ64" s="107"/>
      <c r="ER64" s="107"/>
      <c r="ES64" s="107"/>
      <c r="ET64" s="107"/>
      <c r="EU64" s="107"/>
      <c r="EV64" s="107"/>
      <c r="EW64" s="107"/>
      <c r="EX64" s="107"/>
      <c r="EY64" s="107"/>
      <c r="EZ64" s="107"/>
      <c r="FA64" s="107"/>
      <c r="FB64" s="107"/>
      <c r="FC64" s="107"/>
      <c r="FD64" s="107"/>
      <c r="FE64" s="107"/>
      <c r="FF64" s="107"/>
      <c r="FG64" s="107"/>
      <c r="FH64" s="107"/>
      <c r="FI64" s="107"/>
      <c r="FJ64" s="107"/>
      <c r="FK64" s="107"/>
      <c r="FL64" s="107"/>
      <c r="FM64" s="107"/>
      <c r="FN64" s="107"/>
      <c r="FO64" s="107"/>
      <c r="FP64" s="107"/>
    </row>
    <row r="65" spans="2:212" s="103" customFormat="1" ht="7.5" customHeight="1">
      <c r="C65" s="116"/>
      <c r="D65" s="116"/>
      <c r="E65" s="116"/>
      <c r="F65" s="116"/>
      <c r="G65" s="116"/>
      <c r="H65" s="116"/>
      <c r="I65" s="116"/>
      <c r="J65" s="116"/>
      <c r="K65" s="116"/>
      <c r="L65" s="116"/>
      <c r="M65" s="116"/>
      <c r="N65" s="116"/>
      <c r="O65" s="116"/>
      <c r="P65" s="116"/>
      <c r="Q65" s="116"/>
      <c r="R65" s="116"/>
      <c r="S65" s="116"/>
      <c r="T65" s="116"/>
      <c r="U65" s="116"/>
      <c r="V65" s="116"/>
      <c r="W65" s="116"/>
      <c r="X65" s="116"/>
      <c r="Y65" s="107"/>
      <c r="Z65" s="179"/>
      <c r="AA65" s="179"/>
      <c r="AB65" s="179"/>
      <c r="AC65" s="179"/>
      <c r="AD65" s="179"/>
      <c r="AE65" s="179"/>
      <c r="AF65" s="179"/>
      <c r="AG65" s="179"/>
      <c r="AH65" s="179"/>
      <c r="AI65" s="179"/>
      <c r="AJ65" s="179"/>
      <c r="AK65" s="179"/>
      <c r="AL65" s="179"/>
      <c r="AM65" s="179"/>
      <c r="AN65" s="179"/>
      <c r="AO65" s="179"/>
      <c r="AP65" s="179"/>
      <c r="AQ65" s="179"/>
      <c r="AR65" s="179"/>
      <c r="AS65" s="179"/>
      <c r="AT65" s="179"/>
      <c r="AU65" s="179"/>
      <c r="AV65" s="179"/>
      <c r="AW65" s="179"/>
      <c r="AX65" s="179"/>
      <c r="AY65" s="179"/>
      <c r="AZ65" s="179"/>
      <c r="BA65" s="179"/>
      <c r="BB65" s="179"/>
      <c r="BC65" s="179"/>
      <c r="BD65" s="179"/>
      <c r="BE65" s="179"/>
      <c r="BF65" s="179"/>
      <c r="BG65" s="179"/>
      <c r="BH65" s="179"/>
      <c r="BI65" s="179"/>
      <c r="BJ65" s="179"/>
      <c r="BK65" s="179"/>
      <c r="BL65" s="179"/>
      <c r="BM65" s="179"/>
      <c r="BN65" s="179"/>
      <c r="BO65" s="179"/>
      <c r="BP65" s="179"/>
      <c r="BQ65" s="179"/>
      <c r="BR65" s="179"/>
      <c r="BS65" s="179"/>
      <c r="BT65" s="179"/>
      <c r="BU65" s="179"/>
      <c r="BV65" s="179"/>
      <c r="BW65" s="179"/>
      <c r="BX65" s="179"/>
      <c r="BY65" s="179"/>
      <c r="BZ65" s="179"/>
      <c r="CA65" s="179"/>
      <c r="CB65" s="179"/>
      <c r="CC65" s="179"/>
      <c r="CD65" s="179"/>
      <c r="CE65" s="179"/>
      <c r="CF65" s="179"/>
      <c r="CG65" s="179"/>
      <c r="CH65" s="179"/>
      <c r="CI65" s="179"/>
      <c r="CJ65" s="179"/>
      <c r="CK65" s="179"/>
      <c r="CL65" s="179"/>
      <c r="CM65" s="179"/>
      <c r="CN65" s="179"/>
      <c r="CO65" s="179"/>
      <c r="CP65" s="179"/>
      <c r="CQ65" s="179"/>
      <c r="CR65" s="179"/>
      <c r="CS65" s="179"/>
      <c r="CT65" s="179"/>
      <c r="CU65" s="179"/>
      <c r="CV65" s="179"/>
      <c r="CW65" s="179"/>
      <c r="CX65" s="179"/>
      <c r="CY65" s="179"/>
      <c r="CZ65" s="179"/>
      <c r="DA65" s="170"/>
      <c r="DB65" s="170"/>
      <c r="DC65" s="170"/>
      <c r="DD65" s="170"/>
      <c r="DE65" s="170"/>
      <c r="DF65" s="170"/>
      <c r="DG65" s="170"/>
      <c r="DH65" s="170"/>
      <c r="DI65" s="170"/>
      <c r="DJ65" s="170"/>
      <c r="DK65" s="118"/>
      <c r="DL65" s="118"/>
      <c r="DM65" s="118"/>
      <c r="DN65" s="118"/>
      <c r="DO65" s="118"/>
      <c r="DP65" s="118"/>
      <c r="DQ65" s="118"/>
      <c r="DR65" s="118"/>
      <c r="DS65" s="118"/>
      <c r="DT65" s="118"/>
      <c r="DU65" s="118"/>
      <c r="DV65" s="118"/>
      <c r="DW65" s="118"/>
      <c r="DX65" s="118"/>
      <c r="DY65" s="118"/>
      <c r="DZ65" s="118"/>
      <c r="EA65" s="118"/>
      <c r="EB65" s="118"/>
      <c r="EC65" s="118"/>
      <c r="ED65" s="118"/>
      <c r="EE65" s="118"/>
      <c r="EF65" s="118"/>
      <c r="EG65" s="118"/>
      <c r="EH65" s="118"/>
      <c r="EI65" s="118"/>
      <c r="EJ65" s="118"/>
      <c r="EK65" s="118"/>
      <c r="EL65" s="118"/>
      <c r="EM65" s="118"/>
      <c r="EN65" s="107"/>
      <c r="EO65" s="107"/>
      <c r="EP65" s="107"/>
      <c r="EQ65" s="107"/>
      <c r="ER65" s="107"/>
      <c r="ES65" s="107"/>
      <c r="ET65" s="107"/>
      <c r="EU65" s="107"/>
      <c r="EV65" s="107"/>
      <c r="EW65" s="107"/>
      <c r="EX65" s="107"/>
      <c r="EY65" s="107"/>
      <c r="EZ65" s="107"/>
      <c r="FA65" s="107"/>
      <c r="FB65" s="107"/>
      <c r="FC65" s="107"/>
      <c r="FD65" s="107"/>
      <c r="FE65" s="107"/>
      <c r="FF65" s="107"/>
      <c r="FG65" s="107"/>
      <c r="FH65" s="107"/>
      <c r="FI65" s="107"/>
      <c r="FJ65" s="107"/>
      <c r="FK65" s="107"/>
      <c r="FL65" s="107"/>
      <c r="FM65" s="107"/>
      <c r="FN65" s="107"/>
      <c r="FO65" s="107"/>
      <c r="FP65" s="107"/>
    </row>
    <row r="66" spans="2:212" s="103" customFormat="1" ht="5.25" customHeight="1">
      <c r="C66" s="364" t="s">
        <v>150</v>
      </c>
      <c r="D66" s="364"/>
      <c r="E66" s="364"/>
      <c r="F66" s="364"/>
      <c r="G66" s="364"/>
      <c r="H66" s="364"/>
      <c r="I66" s="364"/>
      <c r="J66" s="364"/>
      <c r="K66" s="364"/>
      <c r="L66" s="364"/>
      <c r="M66" s="364"/>
      <c r="N66" s="364"/>
      <c r="O66" s="364"/>
      <c r="P66" s="364"/>
      <c r="Q66" s="364"/>
      <c r="R66" s="364"/>
      <c r="S66" s="364"/>
      <c r="T66" s="364"/>
      <c r="U66" s="364"/>
      <c r="V66" s="364"/>
      <c r="W66" s="364"/>
      <c r="X66" s="364"/>
      <c r="Y66" s="107"/>
      <c r="Z66" s="699">
        <v>8</v>
      </c>
      <c r="AA66" s="700"/>
      <c r="AB66" s="700"/>
      <c r="AC66" s="700"/>
      <c r="AD66" s="700"/>
      <c r="AE66" s="701"/>
      <c r="AF66" s="635" t="s">
        <v>123</v>
      </c>
      <c r="AG66" s="635"/>
      <c r="AH66" s="635"/>
      <c r="AI66" s="635"/>
      <c r="AJ66" s="635"/>
      <c r="AK66" s="635"/>
      <c r="AL66" s="635"/>
      <c r="AM66" s="635"/>
      <c r="AN66" s="635"/>
      <c r="AO66" s="699">
        <v>29</v>
      </c>
      <c r="AP66" s="700"/>
      <c r="AQ66" s="700"/>
      <c r="AR66" s="700"/>
      <c r="AS66" s="700"/>
      <c r="AT66" s="701"/>
      <c r="AU66" s="342" t="s">
        <v>1</v>
      </c>
      <c r="AV66" s="343"/>
      <c r="AW66" s="343"/>
      <c r="AX66" s="343"/>
      <c r="AY66" s="107"/>
      <c r="AZ66" s="107"/>
      <c r="BA66" s="107"/>
      <c r="BB66" s="107"/>
      <c r="BC66" s="107"/>
      <c r="BD66" s="107"/>
      <c r="BE66" s="169"/>
      <c r="BF66" s="169"/>
      <c r="BG66" s="169"/>
      <c r="BH66" s="169"/>
      <c r="BI66" s="169"/>
      <c r="BJ66" s="169"/>
      <c r="BK66" s="169"/>
      <c r="BL66" s="169"/>
      <c r="BM66" s="169"/>
      <c r="BN66" s="169"/>
      <c r="BO66" s="169"/>
      <c r="BP66" s="169"/>
      <c r="BQ66" s="169"/>
      <c r="BR66" s="169"/>
      <c r="BS66" s="169"/>
      <c r="BT66" s="169"/>
      <c r="BU66" s="169"/>
      <c r="BV66" s="169"/>
      <c r="BW66" s="169"/>
      <c r="BX66" s="169"/>
      <c r="BY66" s="169"/>
      <c r="BZ66" s="169"/>
      <c r="CA66" s="169"/>
      <c r="CB66" s="169"/>
      <c r="CC66" s="169"/>
      <c r="CD66" s="169"/>
      <c r="CE66" s="169"/>
      <c r="CF66" s="169"/>
      <c r="CG66" s="169"/>
      <c r="CH66" s="169"/>
      <c r="CI66" s="169"/>
      <c r="CJ66" s="170"/>
      <c r="CK66" s="170"/>
      <c r="CL66" s="170"/>
      <c r="CM66" s="170"/>
      <c r="CN66" s="170"/>
      <c r="CO66" s="170"/>
      <c r="CP66" s="170"/>
      <c r="CQ66" s="170"/>
      <c r="CR66" s="170"/>
      <c r="CS66" s="170"/>
      <c r="CT66" s="170"/>
      <c r="CU66" s="170"/>
      <c r="CV66" s="170"/>
      <c r="CW66" s="170"/>
      <c r="CX66" s="170"/>
      <c r="CY66" s="170"/>
      <c r="CZ66" s="170"/>
      <c r="DA66" s="170"/>
      <c r="DB66" s="170"/>
      <c r="DC66" s="170"/>
      <c r="DD66" s="170"/>
      <c r="DE66" s="170"/>
      <c r="DF66" s="170"/>
      <c r="DG66" s="170"/>
      <c r="DH66" s="170"/>
      <c r="DI66" s="170"/>
      <c r="DJ66" s="170"/>
      <c r="DK66" s="118"/>
      <c r="DL66" s="118"/>
      <c r="DM66" s="118"/>
      <c r="DN66" s="118"/>
      <c r="DO66" s="118"/>
      <c r="DP66" s="118"/>
      <c r="DQ66" s="118"/>
      <c r="DR66" s="118"/>
      <c r="DS66" s="118"/>
      <c r="DT66" s="118"/>
      <c r="DU66" s="118"/>
      <c r="DV66" s="118"/>
      <c r="DW66" s="118"/>
      <c r="DX66" s="118"/>
      <c r="DY66" s="118"/>
      <c r="DZ66" s="118"/>
      <c r="EA66" s="118"/>
      <c r="EB66" s="118"/>
      <c r="EC66" s="118"/>
      <c r="ED66" s="118"/>
      <c r="EE66" s="118"/>
      <c r="EF66" s="118"/>
      <c r="EG66" s="118"/>
      <c r="EH66" s="118"/>
      <c r="EI66" s="118"/>
      <c r="EJ66" s="118"/>
      <c r="EK66" s="118"/>
      <c r="EL66" s="118"/>
      <c r="EM66" s="118"/>
      <c r="EN66" s="118"/>
      <c r="EO66" s="118"/>
      <c r="EP66" s="118"/>
      <c r="EQ66" s="118"/>
      <c r="ER66" s="118"/>
      <c r="ES66" s="118"/>
      <c r="ET66" s="118"/>
      <c r="EU66" s="118"/>
      <c r="EV66" s="107"/>
      <c r="EW66" s="107"/>
      <c r="EX66" s="107"/>
      <c r="EY66" s="107"/>
      <c r="EZ66" s="107"/>
      <c r="FA66" s="107"/>
      <c r="FB66" s="107"/>
      <c r="FC66" s="107"/>
      <c r="FD66" s="107"/>
      <c r="FE66" s="107"/>
      <c r="FF66" s="107"/>
      <c r="FG66" s="107"/>
      <c r="FH66" s="107"/>
      <c r="FI66" s="107"/>
      <c r="FJ66" s="107"/>
      <c r="FK66" s="107"/>
      <c r="FL66" s="107"/>
      <c r="FM66" s="107"/>
      <c r="FN66" s="107"/>
      <c r="FO66" s="107"/>
      <c r="FP66" s="107"/>
      <c r="FQ66" s="107"/>
      <c r="FR66" s="107"/>
      <c r="FS66" s="107"/>
      <c r="FT66" s="107"/>
      <c r="FU66" s="107"/>
      <c r="FV66" s="107"/>
      <c r="FW66" s="107"/>
      <c r="FX66" s="107"/>
    </row>
    <row r="67" spans="2:212" s="103" customFormat="1" ht="5.25" customHeight="1">
      <c r="C67" s="364"/>
      <c r="D67" s="364"/>
      <c r="E67" s="364"/>
      <c r="F67" s="364"/>
      <c r="G67" s="364"/>
      <c r="H67" s="364"/>
      <c r="I67" s="364"/>
      <c r="J67" s="364"/>
      <c r="K67" s="364"/>
      <c r="L67" s="364"/>
      <c r="M67" s="364"/>
      <c r="N67" s="364"/>
      <c r="O67" s="364"/>
      <c r="P67" s="364"/>
      <c r="Q67" s="364"/>
      <c r="R67" s="364"/>
      <c r="S67" s="364"/>
      <c r="T67" s="364"/>
      <c r="U67" s="364"/>
      <c r="V67" s="364"/>
      <c r="W67" s="364"/>
      <c r="X67" s="364"/>
      <c r="Y67" s="107"/>
      <c r="Z67" s="702"/>
      <c r="AA67" s="703"/>
      <c r="AB67" s="703"/>
      <c r="AC67" s="703"/>
      <c r="AD67" s="703"/>
      <c r="AE67" s="704"/>
      <c r="AF67" s="635"/>
      <c r="AG67" s="635"/>
      <c r="AH67" s="635"/>
      <c r="AI67" s="635"/>
      <c r="AJ67" s="635"/>
      <c r="AK67" s="635"/>
      <c r="AL67" s="635"/>
      <c r="AM67" s="635"/>
      <c r="AN67" s="635"/>
      <c r="AO67" s="702"/>
      <c r="AP67" s="703"/>
      <c r="AQ67" s="703"/>
      <c r="AR67" s="703"/>
      <c r="AS67" s="703"/>
      <c r="AT67" s="704"/>
      <c r="AU67" s="342"/>
      <c r="AV67" s="343"/>
      <c r="AW67" s="343"/>
      <c r="AX67" s="343"/>
      <c r="AY67" s="107"/>
      <c r="AZ67" s="107"/>
      <c r="BA67" s="107"/>
      <c r="BB67" s="107"/>
      <c r="BC67" s="107"/>
      <c r="BD67" s="107"/>
      <c r="BE67" s="169"/>
      <c r="BF67" s="169"/>
      <c r="BG67" s="169"/>
      <c r="BH67" s="169"/>
      <c r="BI67" s="169"/>
      <c r="BJ67" s="169"/>
      <c r="BK67" s="169"/>
      <c r="BL67" s="169"/>
      <c r="BM67" s="169"/>
      <c r="BN67" s="169"/>
      <c r="BO67" s="169"/>
      <c r="BP67" s="169"/>
      <c r="BQ67" s="169"/>
      <c r="BR67" s="169"/>
      <c r="BS67" s="169"/>
      <c r="BT67" s="169"/>
      <c r="BU67" s="169"/>
      <c r="BV67" s="169"/>
      <c r="BW67" s="169"/>
      <c r="BX67" s="169"/>
      <c r="BY67" s="169"/>
      <c r="BZ67" s="169"/>
      <c r="CA67" s="169"/>
      <c r="CB67" s="169"/>
      <c r="CC67" s="169"/>
      <c r="CD67" s="169"/>
      <c r="CE67" s="169"/>
      <c r="CF67" s="169"/>
      <c r="CG67" s="169"/>
      <c r="CH67" s="169"/>
      <c r="CI67" s="169"/>
      <c r="CJ67" s="170"/>
      <c r="CK67" s="170"/>
      <c r="CL67" s="170"/>
      <c r="CM67" s="170"/>
      <c r="CN67" s="170"/>
      <c r="CO67" s="170"/>
      <c r="CP67" s="170"/>
      <c r="CQ67" s="170"/>
      <c r="CR67" s="170"/>
      <c r="CS67" s="170"/>
      <c r="CT67" s="170"/>
      <c r="CU67" s="170"/>
      <c r="CV67" s="170"/>
      <c r="CW67" s="170"/>
      <c r="CX67" s="170"/>
      <c r="CY67" s="170"/>
      <c r="CZ67" s="170"/>
      <c r="DA67" s="170"/>
      <c r="DB67" s="170"/>
      <c r="DC67" s="170"/>
      <c r="DD67" s="170"/>
      <c r="DE67" s="170"/>
      <c r="DF67" s="170"/>
      <c r="DG67" s="170"/>
      <c r="DH67" s="170"/>
      <c r="DI67" s="170"/>
      <c r="DJ67" s="170"/>
      <c r="DK67" s="118"/>
      <c r="DL67" s="118"/>
      <c r="DM67" s="118"/>
      <c r="DN67" s="118"/>
      <c r="DO67" s="118"/>
      <c r="DP67" s="118"/>
      <c r="DQ67" s="118"/>
      <c r="DR67" s="118"/>
      <c r="DS67" s="118"/>
      <c r="DT67" s="118"/>
      <c r="DU67" s="118"/>
      <c r="DV67" s="118"/>
      <c r="DW67" s="118"/>
      <c r="DX67" s="118"/>
      <c r="DY67" s="118"/>
      <c r="DZ67" s="118"/>
      <c r="EA67" s="118"/>
      <c r="EB67" s="118"/>
      <c r="EC67" s="118"/>
      <c r="ED67" s="118"/>
      <c r="EE67" s="118"/>
      <c r="EF67" s="118"/>
      <c r="EG67" s="118"/>
      <c r="EH67" s="118"/>
      <c r="EI67" s="118"/>
      <c r="EJ67" s="118"/>
      <c r="EK67" s="118"/>
      <c r="EL67" s="118"/>
      <c r="EM67" s="118"/>
      <c r="EN67" s="118"/>
      <c r="EO67" s="118"/>
      <c r="EP67" s="118"/>
      <c r="EQ67" s="118"/>
      <c r="ER67" s="118"/>
      <c r="ES67" s="118"/>
      <c r="ET67" s="118"/>
      <c r="EU67" s="118"/>
      <c r="EV67" s="118"/>
      <c r="EW67" s="118"/>
      <c r="EX67" s="118"/>
      <c r="EY67" s="107"/>
      <c r="EZ67" s="107"/>
      <c r="FA67" s="107"/>
      <c r="FB67" s="107"/>
      <c r="FC67" s="107"/>
      <c r="FD67" s="107"/>
      <c r="FE67" s="107"/>
      <c r="FF67" s="107"/>
      <c r="FG67" s="107"/>
      <c r="FH67" s="107"/>
      <c r="FI67" s="107"/>
      <c r="FJ67" s="107"/>
      <c r="FK67" s="107"/>
      <c r="FL67" s="107"/>
      <c r="FM67" s="107"/>
      <c r="FN67" s="107"/>
      <c r="FO67" s="107"/>
      <c r="FP67" s="107"/>
      <c r="FQ67" s="107"/>
      <c r="FR67" s="107"/>
      <c r="FS67" s="107"/>
      <c r="FT67" s="107"/>
      <c r="FU67" s="107"/>
      <c r="FV67" s="107"/>
      <c r="FW67" s="107"/>
      <c r="FX67" s="107"/>
      <c r="FY67" s="107"/>
      <c r="FZ67" s="107"/>
      <c r="GA67" s="107"/>
    </row>
    <row r="68" spans="2:212" s="103" customFormat="1" ht="5.25" customHeight="1">
      <c r="C68" s="364"/>
      <c r="D68" s="364"/>
      <c r="E68" s="364"/>
      <c r="F68" s="364"/>
      <c r="G68" s="364"/>
      <c r="H68" s="364"/>
      <c r="I68" s="364"/>
      <c r="J68" s="364"/>
      <c r="K68" s="364"/>
      <c r="L68" s="364"/>
      <c r="M68" s="364"/>
      <c r="N68" s="364"/>
      <c r="O68" s="364"/>
      <c r="P68" s="364"/>
      <c r="Q68" s="364"/>
      <c r="R68" s="364"/>
      <c r="S68" s="364"/>
      <c r="T68" s="364"/>
      <c r="U68" s="364"/>
      <c r="V68" s="364"/>
      <c r="W68" s="364"/>
      <c r="X68" s="364"/>
      <c r="Y68" s="107"/>
      <c r="Z68" s="702"/>
      <c r="AA68" s="703"/>
      <c r="AB68" s="703"/>
      <c r="AC68" s="703"/>
      <c r="AD68" s="703"/>
      <c r="AE68" s="704"/>
      <c r="AF68" s="635"/>
      <c r="AG68" s="635"/>
      <c r="AH68" s="635"/>
      <c r="AI68" s="635"/>
      <c r="AJ68" s="635"/>
      <c r="AK68" s="635"/>
      <c r="AL68" s="635"/>
      <c r="AM68" s="635"/>
      <c r="AN68" s="635"/>
      <c r="AO68" s="702"/>
      <c r="AP68" s="703"/>
      <c r="AQ68" s="703"/>
      <c r="AR68" s="703"/>
      <c r="AS68" s="703"/>
      <c r="AT68" s="704"/>
      <c r="AU68" s="342"/>
      <c r="AV68" s="343"/>
      <c r="AW68" s="343"/>
      <c r="AX68" s="343"/>
      <c r="AY68" s="107"/>
      <c r="AZ68" s="107"/>
      <c r="BA68" s="107"/>
      <c r="BB68" s="107"/>
      <c r="BC68" s="107"/>
      <c r="BD68" s="107"/>
      <c r="BE68" s="169"/>
      <c r="BF68" s="169"/>
      <c r="BG68" s="169"/>
      <c r="BH68" s="169"/>
      <c r="BI68" s="169"/>
      <c r="BJ68" s="169"/>
      <c r="BK68" s="169"/>
      <c r="BL68" s="169"/>
      <c r="BM68" s="169"/>
      <c r="BN68" s="169"/>
      <c r="BO68" s="169"/>
      <c r="BP68" s="169"/>
      <c r="BQ68" s="169"/>
      <c r="BR68" s="169"/>
      <c r="BS68" s="169"/>
      <c r="BT68" s="169"/>
      <c r="BU68" s="169"/>
      <c r="BV68" s="169"/>
      <c r="BW68" s="169"/>
      <c r="BX68" s="169"/>
      <c r="BY68" s="169"/>
      <c r="BZ68" s="169"/>
      <c r="CA68" s="169"/>
      <c r="CB68" s="169"/>
      <c r="CC68" s="169"/>
      <c r="CD68" s="169"/>
      <c r="CE68" s="169"/>
      <c r="CF68" s="169"/>
      <c r="CG68" s="169"/>
      <c r="CH68" s="169"/>
      <c r="CI68" s="169"/>
      <c r="CJ68" s="170"/>
      <c r="CK68" s="170"/>
      <c r="CL68" s="170"/>
      <c r="CM68" s="170"/>
      <c r="CN68" s="170"/>
      <c r="CO68" s="170"/>
      <c r="CP68" s="170"/>
      <c r="CQ68" s="170"/>
      <c r="CR68" s="170"/>
      <c r="CS68" s="170"/>
      <c r="CT68" s="170"/>
      <c r="CU68" s="170"/>
      <c r="CV68" s="170"/>
      <c r="CW68" s="170"/>
      <c r="CX68" s="170"/>
      <c r="CY68" s="170"/>
      <c r="CZ68" s="170"/>
      <c r="DA68" s="170"/>
      <c r="DB68" s="170"/>
      <c r="DC68" s="170"/>
      <c r="DD68" s="170"/>
      <c r="DE68" s="170"/>
      <c r="DF68" s="170"/>
      <c r="DG68" s="170"/>
      <c r="DH68" s="170"/>
      <c r="DI68" s="170"/>
      <c r="DJ68" s="170"/>
      <c r="DK68" s="118"/>
      <c r="DL68" s="118"/>
      <c r="DM68" s="118"/>
      <c r="DN68" s="118"/>
      <c r="DO68" s="118"/>
      <c r="DP68" s="118"/>
      <c r="DQ68" s="118"/>
      <c r="DR68" s="118"/>
      <c r="DS68" s="118"/>
      <c r="DT68" s="118"/>
      <c r="DU68" s="118"/>
      <c r="DV68" s="118"/>
      <c r="DW68" s="118"/>
      <c r="DX68" s="118"/>
      <c r="DY68" s="118"/>
      <c r="DZ68" s="118"/>
      <c r="EA68" s="118"/>
      <c r="EB68" s="118"/>
      <c r="EC68" s="118"/>
      <c r="ED68" s="118"/>
      <c r="EE68" s="118"/>
      <c r="EF68" s="118"/>
      <c r="EG68" s="118"/>
      <c r="EH68" s="118"/>
      <c r="EI68" s="118"/>
      <c r="EJ68" s="118"/>
      <c r="EK68" s="118"/>
      <c r="EL68" s="118"/>
      <c r="EM68" s="118"/>
      <c r="EN68" s="118"/>
      <c r="EO68" s="118"/>
      <c r="EP68" s="118"/>
      <c r="EQ68" s="118"/>
      <c r="ER68" s="118"/>
      <c r="ES68" s="118"/>
      <c r="ET68" s="118"/>
      <c r="EU68" s="118"/>
      <c r="EV68" s="118"/>
      <c r="EW68" s="118"/>
      <c r="EX68" s="118"/>
      <c r="EY68" s="107"/>
      <c r="EZ68" s="107"/>
      <c r="FA68" s="107"/>
      <c r="FB68" s="107"/>
      <c r="FC68" s="107"/>
      <c r="FD68" s="107"/>
      <c r="FE68" s="107"/>
      <c r="FF68" s="107"/>
      <c r="FG68" s="107"/>
      <c r="FH68" s="107"/>
      <c r="FI68" s="107"/>
      <c r="FJ68" s="107"/>
      <c r="FK68" s="107"/>
      <c r="FL68" s="107"/>
      <c r="FM68" s="107"/>
      <c r="FN68" s="107"/>
      <c r="FO68" s="107"/>
      <c r="FP68" s="107"/>
      <c r="FQ68" s="107"/>
      <c r="FR68" s="107"/>
      <c r="FS68" s="107"/>
      <c r="FT68" s="107"/>
      <c r="FU68" s="107"/>
      <c r="FV68" s="107"/>
      <c r="FW68" s="107"/>
      <c r="FX68" s="107"/>
      <c r="FY68" s="107"/>
      <c r="FZ68" s="107"/>
      <c r="GA68" s="107"/>
    </row>
    <row r="69" spans="2:212" s="103" customFormat="1" ht="5.25" customHeight="1">
      <c r="B69" s="120"/>
      <c r="C69" s="364"/>
      <c r="D69" s="364"/>
      <c r="E69" s="364"/>
      <c r="F69" s="364"/>
      <c r="G69" s="364"/>
      <c r="H69" s="364"/>
      <c r="I69" s="364"/>
      <c r="J69" s="364"/>
      <c r="K69" s="364"/>
      <c r="L69" s="364"/>
      <c r="M69" s="364"/>
      <c r="N69" s="364"/>
      <c r="O69" s="364"/>
      <c r="P69" s="364"/>
      <c r="Q69" s="364"/>
      <c r="R69" s="364"/>
      <c r="S69" s="364"/>
      <c r="T69" s="364"/>
      <c r="U69" s="364"/>
      <c r="V69" s="364"/>
      <c r="W69" s="364"/>
      <c r="X69" s="364"/>
      <c r="Y69" s="107"/>
      <c r="Z69" s="702"/>
      <c r="AA69" s="703"/>
      <c r="AB69" s="703"/>
      <c r="AC69" s="703"/>
      <c r="AD69" s="703"/>
      <c r="AE69" s="704"/>
      <c r="AF69" s="635"/>
      <c r="AG69" s="635"/>
      <c r="AH69" s="635"/>
      <c r="AI69" s="635"/>
      <c r="AJ69" s="635"/>
      <c r="AK69" s="635"/>
      <c r="AL69" s="635"/>
      <c r="AM69" s="635"/>
      <c r="AN69" s="635"/>
      <c r="AO69" s="702"/>
      <c r="AP69" s="703"/>
      <c r="AQ69" s="703"/>
      <c r="AR69" s="703"/>
      <c r="AS69" s="703"/>
      <c r="AT69" s="704"/>
      <c r="AU69" s="342"/>
      <c r="AV69" s="343"/>
      <c r="AW69" s="343"/>
      <c r="AX69" s="343"/>
      <c r="AY69" s="107"/>
      <c r="AZ69" s="107"/>
      <c r="BA69" s="123"/>
      <c r="BB69" s="123"/>
      <c r="BC69" s="123"/>
      <c r="BD69" s="123"/>
      <c r="BE69" s="169"/>
      <c r="BF69" s="169"/>
      <c r="BG69" s="169"/>
      <c r="BH69" s="169"/>
      <c r="BI69" s="169"/>
      <c r="BJ69" s="169"/>
      <c r="BK69" s="169"/>
      <c r="BL69" s="169"/>
      <c r="BM69" s="169"/>
      <c r="BN69" s="169"/>
      <c r="BO69" s="169"/>
      <c r="BP69" s="169"/>
      <c r="BQ69" s="169"/>
      <c r="BR69" s="169"/>
      <c r="BS69" s="169"/>
      <c r="BT69" s="169"/>
      <c r="BU69" s="169"/>
      <c r="BV69" s="169"/>
      <c r="BW69" s="169"/>
      <c r="BX69" s="169"/>
      <c r="BY69" s="169"/>
      <c r="BZ69" s="169"/>
      <c r="CA69" s="169"/>
      <c r="CB69" s="169"/>
      <c r="CC69" s="169"/>
      <c r="CD69" s="169"/>
      <c r="CE69" s="169"/>
      <c r="CF69" s="169"/>
      <c r="CG69" s="169"/>
      <c r="CH69" s="169"/>
      <c r="CI69" s="169"/>
      <c r="CJ69" s="170"/>
      <c r="CK69" s="170"/>
      <c r="CL69" s="170"/>
      <c r="CM69" s="170"/>
      <c r="CN69" s="170"/>
      <c r="CO69" s="170"/>
      <c r="CP69" s="170"/>
      <c r="CQ69" s="170"/>
      <c r="CR69" s="170"/>
      <c r="CS69" s="170"/>
      <c r="CT69" s="170"/>
      <c r="CU69" s="170"/>
      <c r="CV69" s="170"/>
      <c r="CW69" s="170"/>
      <c r="CX69" s="170"/>
      <c r="CY69" s="170"/>
      <c r="CZ69" s="170"/>
      <c r="DA69" s="170"/>
      <c r="DB69" s="170"/>
      <c r="DC69" s="170"/>
      <c r="DD69" s="170"/>
      <c r="DE69" s="170"/>
      <c r="DF69" s="169"/>
      <c r="DG69" s="169"/>
      <c r="DH69" s="118"/>
      <c r="DI69" s="118"/>
      <c r="DJ69" s="118"/>
      <c r="DK69" s="118"/>
      <c r="DL69" s="118"/>
      <c r="DM69" s="118"/>
      <c r="DN69" s="118"/>
      <c r="DO69" s="118"/>
      <c r="DP69" s="118"/>
      <c r="DQ69" s="118"/>
      <c r="DR69" s="118"/>
      <c r="DS69" s="118"/>
      <c r="DT69" s="118"/>
      <c r="DU69" s="118"/>
      <c r="DV69" s="118"/>
      <c r="DW69" s="118"/>
      <c r="DX69" s="118"/>
      <c r="DY69" s="118"/>
      <c r="DZ69" s="118"/>
      <c r="EA69" s="118"/>
      <c r="EB69" s="118"/>
      <c r="EC69" s="118"/>
      <c r="ED69" s="118"/>
      <c r="EE69" s="118"/>
      <c r="EF69" s="121"/>
      <c r="EG69" s="121"/>
      <c r="EH69" s="121"/>
      <c r="EI69" s="121"/>
      <c r="EJ69" s="121"/>
      <c r="EK69" s="121"/>
      <c r="EL69" s="121"/>
      <c r="EM69" s="121"/>
      <c r="EN69" s="121"/>
      <c r="EO69" s="121"/>
      <c r="EP69" s="121"/>
      <c r="EQ69" s="121"/>
      <c r="ER69" s="121"/>
      <c r="ES69" s="121"/>
      <c r="ET69" s="121"/>
      <c r="EU69" s="121"/>
      <c r="EV69" s="121"/>
      <c r="EW69" s="121"/>
      <c r="EX69" s="121"/>
      <c r="EY69" s="121"/>
      <c r="EZ69" s="121"/>
      <c r="FA69" s="121"/>
      <c r="FB69" s="121"/>
      <c r="FC69" s="121"/>
      <c r="FD69" s="121"/>
      <c r="FE69" s="121"/>
      <c r="FF69" s="121"/>
      <c r="FG69" s="121"/>
      <c r="FH69" s="121"/>
      <c r="FI69" s="121"/>
      <c r="FJ69" s="121"/>
      <c r="FK69" s="121"/>
      <c r="FL69" s="121"/>
      <c r="FM69" s="121"/>
      <c r="FN69" s="121"/>
      <c r="FO69" s="121"/>
      <c r="FP69" s="121"/>
      <c r="FQ69" s="121"/>
      <c r="FR69" s="121"/>
      <c r="FS69" s="121"/>
      <c r="FT69" s="121"/>
      <c r="FU69" s="121"/>
      <c r="FV69" s="121"/>
      <c r="FW69" s="121"/>
      <c r="FX69" s="121"/>
      <c r="FY69" s="121"/>
      <c r="FZ69" s="121"/>
      <c r="GA69" s="121"/>
      <c r="GB69" s="120"/>
      <c r="GC69" s="120"/>
      <c r="GD69" s="120"/>
      <c r="GE69" s="120"/>
      <c r="GF69" s="120"/>
      <c r="GG69" s="120"/>
      <c r="GI69" s="120"/>
      <c r="GJ69" s="120"/>
      <c r="GK69" s="120"/>
      <c r="GL69" s="120"/>
      <c r="GM69" s="120"/>
      <c r="GN69" s="120"/>
      <c r="GO69" s="120"/>
      <c r="GP69" s="120"/>
      <c r="GQ69" s="120"/>
      <c r="GR69" s="120"/>
      <c r="GS69" s="120"/>
      <c r="GT69" s="120"/>
      <c r="GU69" s="120"/>
      <c r="GV69" s="120"/>
      <c r="GW69" s="120"/>
      <c r="GX69" s="120"/>
      <c r="GY69" s="120"/>
      <c r="GZ69" s="120"/>
      <c r="HA69" s="120"/>
      <c r="HB69" s="120"/>
      <c r="HC69" s="120"/>
      <c r="HD69" s="120"/>
    </row>
    <row r="70" spans="2:212" s="103" customFormat="1" ht="5.25" customHeight="1">
      <c r="C70" s="364"/>
      <c r="D70" s="364"/>
      <c r="E70" s="364"/>
      <c r="F70" s="364"/>
      <c r="G70" s="364"/>
      <c r="H70" s="364"/>
      <c r="I70" s="364"/>
      <c r="J70" s="364"/>
      <c r="K70" s="364"/>
      <c r="L70" s="364"/>
      <c r="M70" s="364"/>
      <c r="N70" s="364"/>
      <c r="O70" s="364"/>
      <c r="P70" s="364"/>
      <c r="Q70" s="364"/>
      <c r="R70" s="364"/>
      <c r="S70" s="364"/>
      <c r="T70" s="364"/>
      <c r="U70" s="364"/>
      <c r="V70" s="364"/>
      <c r="W70" s="364"/>
      <c r="X70" s="364"/>
      <c r="Y70" s="107"/>
      <c r="Z70" s="705"/>
      <c r="AA70" s="706"/>
      <c r="AB70" s="706"/>
      <c r="AC70" s="706"/>
      <c r="AD70" s="706"/>
      <c r="AE70" s="707"/>
      <c r="AF70" s="635"/>
      <c r="AG70" s="635"/>
      <c r="AH70" s="635"/>
      <c r="AI70" s="635"/>
      <c r="AJ70" s="635"/>
      <c r="AK70" s="635"/>
      <c r="AL70" s="635"/>
      <c r="AM70" s="635"/>
      <c r="AN70" s="635"/>
      <c r="AO70" s="705"/>
      <c r="AP70" s="706"/>
      <c r="AQ70" s="706"/>
      <c r="AR70" s="706"/>
      <c r="AS70" s="706"/>
      <c r="AT70" s="707"/>
      <c r="AU70" s="342"/>
      <c r="AV70" s="343"/>
      <c r="AW70" s="343"/>
      <c r="AX70" s="343"/>
      <c r="AY70" s="107"/>
      <c r="AZ70" s="107"/>
      <c r="BA70" s="129"/>
      <c r="BB70" s="129"/>
      <c r="BC70" s="129"/>
      <c r="BD70" s="129"/>
      <c r="BE70" s="169"/>
      <c r="BF70" s="169"/>
      <c r="BG70" s="169"/>
      <c r="BH70" s="169"/>
      <c r="BI70" s="169"/>
      <c r="BJ70" s="169"/>
      <c r="BK70" s="169"/>
      <c r="BL70" s="169"/>
      <c r="BM70" s="169"/>
      <c r="BN70" s="169"/>
      <c r="BO70" s="169"/>
      <c r="BP70" s="169"/>
      <c r="BQ70" s="169"/>
      <c r="BR70" s="169"/>
      <c r="BS70" s="169"/>
      <c r="BT70" s="169"/>
      <c r="BU70" s="169"/>
      <c r="BV70" s="169"/>
      <c r="BW70" s="169"/>
      <c r="BX70" s="169"/>
      <c r="BY70" s="169"/>
      <c r="BZ70" s="169"/>
      <c r="CA70" s="169"/>
      <c r="CB70" s="169"/>
      <c r="CC70" s="169"/>
      <c r="CD70" s="169"/>
      <c r="CE70" s="169"/>
      <c r="CF70" s="169"/>
      <c r="CG70" s="169"/>
      <c r="CH70" s="169"/>
      <c r="CI70" s="169"/>
      <c r="CJ70" s="170"/>
      <c r="CK70" s="170"/>
      <c r="CL70" s="170"/>
      <c r="CM70" s="170"/>
      <c r="CN70" s="170"/>
      <c r="CO70" s="170"/>
      <c r="CP70" s="170"/>
      <c r="CQ70" s="170"/>
      <c r="CR70" s="170"/>
      <c r="CS70" s="170"/>
      <c r="CT70" s="170"/>
      <c r="CU70" s="170"/>
      <c r="CV70" s="170"/>
      <c r="CW70" s="170"/>
      <c r="CX70" s="170"/>
      <c r="CY70" s="170"/>
      <c r="CZ70" s="170"/>
      <c r="DA70" s="170"/>
      <c r="DB70" s="170"/>
      <c r="DC70" s="170"/>
      <c r="DD70" s="170"/>
      <c r="DE70" s="170"/>
      <c r="DF70" s="169"/>
      <c r="DG70" s="169"/>
      <c r="DH70" s="129"/>
      <c r="DI70" s="129"/>
      <c r="DJ70" s="129"/>
      <c r="DK70" s="129"/>
      <c r="DL70" s="129"/>
      <c r="DM70" s="129"/>
      <c r="DN70" s="129"/>
      <c r="DO70" s="129"/>
      <c r="DP70" s="129"/>
      <c r="DQ70" s="129"/>
      <c r="DR70" s="129"/>
      <c r="DS70" s="129"/>
      <c r="DT70" s="129"/>
      <c r="DU70" s="129"/>
      <c r="DV70" s="129"/>
      <c r="DX70" s="130"/>
      <c r="DY70" s="130"/>
      <c r="DZ70" s="130"/>
      <c r="EA70" s="130"/>
      <c r="EB70" s="130"/>
      <c r="EC70" s="130"/>
      <c r="ED70" s="130"/>
      <c r="EE70" s="130"/>
      <c r="EF70" s="130"/>
      <c r="EG70" s="130"/>
      <c r="EH70" s="130"/>
      <c r="EI70" s="130"/>
      <c r="EJ70" s="130"/>
      <c r="EK70" s="130"/>
      <c r="EL70" s="130"/>
      <c r="EM70" s="130"/>
      <c r="EN70" s="130"/>
      <c r="EO70" s="130"/>
      <c r="EP70" s="130"/>
      <c r="EQ70" s="130"/>
      <c r="ES70" s="129"/>
      <c r="ET70" s="129"/>
      <c r="EU70" s="129"/>
      <c r="EV70" s="129"/>
      <c r="EW70" s="129"/>
      <c r="EX70" s="129"/>
      <c r="EY70" s="129"/>
      <c r="EZ70" s="129"/>
      <c r="FA70" s="129"/>
      <c r="FB70" s="129"/>
      <c r="FC70" s="129"/>
      <c r="FD70" s="129"/>
      <c r="FE70" s="129"/>
      <c r="FF70" s="129"/>
      <c r="FG70" s="129"/>
      <c r="FH70" s="129"/>
      <c r="FI70" s="129"/>
      <c r="FJ70" s="129"/>
      <c r="FK70" s="129"/>
      <c r="FL70" s="129"/>
      <c r="FM70" s="129"/>
      <c r="FN70" s="129"/>
      <c r="FO70" s="129"/>
      <c r="FP70" s="129"/>
      <c r="FQ70" s="129"/>
      <c r="FR70" s="129"/>
      <c r="FS70" s="129"/>
      <c r="FT70" s="129"/>
      <c r="FU70" s="129"/>
      <c r="FV70" s="129"/>
      <c r="FW70" s="129"/>
      <c r="FX70" s="129"/>
      <c r="FY70" s="129"/>
      <c r="FZ70" s="129"/>
      <c r="GA70" s="129"/>
      <c r="GB70" s="129"/>
      <c r="GC70" s="129"/>
      <c r="GD70" s="129"/>
      <c r="GE70" s="129"/>
      <c r="GF70" s="129"/>
      <c r="GG70" s="129"/>
      <c r="GH70" s="129"/>
    </row>
    <row r="71" spans="2:212" s="103" customFormat="1" ht="3" customHeight="1" thickBot="1">
      <c r="C71" s="116"/>
      <c r="D71" s="116"/>
      <c r="E71" s="116"/>
      <c r="F71" s="116"/>
      <c r="G71" s="116"/>
      <c r="H71" s="116"/>
      <c r="I71" s="116"/>
      <c r="J71" s="116"/>
      <c r="K71" s="116"/>
      <c r="L71" s="116"/>
      <c r="M71" s="116"/>
      <c r="N71" s="116"/>
      <c r="O71" s="116"/>
      <c r="P71" s="116"/>
      <c r="Q71" s="116"/>
      <c r="R71" s="116"/>
      <c r="S71" s="116"/>
      <c r="T71" s="116"/>
      <c r="U71" s="116"/>
      <c r="V71" s="116"/>
      <c r="W71" s="116"/>
      <c r="X71" s="116"/>
      <c r="Y71" s="107"/>
      <c r="Z71" s="154"/>
      <c r="AA71" s="154"/>
      <c r="AB71" s="154"/>
      <c r="AC71" s="154"/>
      <c r="AD71" s="154"/>
      <c r="AE71" s="154"/>
      <c r="AF71" s="154"/>
      <c r="AG71" s="154"/>
      <c r="AH71" s="126"/>
      <c r="AI71" s="126"/>
      <c r="AJ71" s="126"/>
      <c r="AK71" s="126"/>
      <c r="AL71" s="126"/>
      <c r="AM71" s="126"/>
      <c r="AN71" s="154"/>
      <c r="AO71" s="154"/>
      <c r="AP71" s="154"/>
      <c r="AQ71" s="154"/>
      <c r="AR71" s="154"/>
      <c r="AS71" s="154"/>
      <c r="AT71" s="154"/>
      <c r="AU71" s="154"/>
      <c r="AV71" s="126"/>
      <c r="AW71" s="126"/>
      <c r="AX71" s="126"/>
      <c r="AY71" s="126"/>
      <c r="AZ71" s="126"/>
      <c r="BA71" s="126"/>
      <c r="BB71" s="129"/>
      <c r="BC71" s="129"/>
      <c r="BD71" s="129"/>
      <c r="BE71" s="129"/>
      <c r="BF71" s="129"/>
      <c r="BG71" s="129"/>
      <c r="BH71" s="129"/>
      <c r="BI71" s="129"/>
      <c r="BJ71" s="129"/>
      <c r="BK71" s="129"/>
      <c r="BL71" s="129"/>
      <c r="BM71" s="129"/>
      <c r="BN71" s="129"/>
      <c r="BO71" s="129"/>
      <c r="BP71" s="129"/>
      <c r="BQ71" s="129"/>
      <c r="BR71" s="129"/>
      <c r="BS71" s="129"/>
      <c r="BT71" s="129"/>
      <c r="BU71" s="129"/>
      <c r="BV71" s="129"/>
      <c r="BW71" s="129"/>
      <c r="BX71" s="129"/>
      <c r="BY71" s="129"/>
      <c r="BZ71" s="129"/>
      <c r="CA71" s="129"/>
      <c r="CB71" s="129"/>
      <c r="CJ71" s="129"/>
      <c r="CK71" s="129"/>
      <c r="CL71" s="129"/>
      <c r="CM71" s="129"/>
      <c r="CN71" s="129"/>
      <c r="CO71" s="129"/>
      <c r="CP71" s="129"/>
      <c r="CQ71" s="129"/>
      <c r="CR71" s="129"/>
      <c r="CS71" s="129"/>
      <c r="CT71" s="129"/>
      <c r="CU71" s="129"/>
      <c r="CV71" s="129"/>
      <c r="CW71" s="129"/>
      <c r="CX71" s="129"/>
      <c r="CY71" s="129"/>
      <c r="CZ71" s="129"/>
      <c r="DA71" s="129"/>
      <c r="DB71" s="129"/>
      <c r="DC71" s="129"/>
      <c r="DD71" s="129"/>
      <c r="DE71" s="129"/>
      <c r="DF71" s="129"/>
      <c r="DG71" s="129"/>
      <c r="DH71" s="129"/>
      <c r="DI71" s="129"/>
      <c r="DJ71" s="129"/>
      <c r="DK71" s="129"/>
      <c r="DL71" s="129"/>
      <c r="DM71" s="129"/>
      <c r="DN71" s="129"/>
      <c r="DO71" s="129"/>
      <c r="DP71" s="129"/>
      <c r="DQ71" s="129"/>
      <c r="DR71" s="129"/>
      <c r="DS71" s="129"/>
      <c r="DT71" s="129"/>
      <c r="DU71" s="129"/>
      <c r="DV71" s="129"/>
      <c r="DW71" s="129"/>
      <c r="DY71" s="130"/>
      <c r="DZ71" s="130"/>
      <c r="EA71" s="130"/>
      <c r="EB71" s="130"/>
      <c r="EC71" s="130"/>
      <c r="ED71" s="130"/>
      <c r="EE71" s="130"/>
      <c r="EF71" s="130"/>
      <c r="EG71" s="130"/>
      <c r="EH71" s="130"/>
      <c r="EI71" s="130"/>
      <c r="EJ71" s="130"/>
      <c r="EK71" s="130"/>
      <c r="EL71" s="130"/>
      <c r="EM71" s="130"/>
      <c r="EN71" s="130"/>
      <c r="EO71" s="130"/>
      <c r="EP71" s="130"/>
      <c r="EQ71" s="130"/>
      <c r="ER71" s="130"/>
      <c r="ET71" s="129"/>
      <c r="EU71" s="129"/>
      <c r="EV71" s="129"/>
      <c r="EW71" s="129"/>
      <c r="EX71" s="129"/>
      <c r="EY71" s="129"/>
      <c r="EZ71" s="129"/>
      <c r="FA71" s="129"/>
      <c r="FB71" s="129"/>
      <c r="FC71" s="129"/>
      <c r="FD71" s="129"/>
      <c r="FE71" s="129"/>
      <c r="FF71" s="129"/>
      <c r="FG71" s="129"/>
      <c r="FH71" s="129"/>
      <c r="FI71" s="129"/>
      <c r="FJ71" s="129"/>
      <c r="FK71" s="129"/>
      <c r="FL71" s="129"/>
      <c r="FM71" s="129"/>
      <c r="FN71" s="129"/>
      <c r="FO71" s="129"/>
      <c r="FP71" s="129"/>
      <c r="FQ71" s="129"/>
      <c r="FR71" s="129"/>
      <c r="FS71" s="129"/>
      <c r="FT71" s="129"/>
      <c r="FU71" s="129"/>
      <c r="FV71" s="129"/>
      <c r="FW71" s="129"/>
      <c r="FX71" s="129"/>
      <c r="FY71" s="129"/>
      <c r="FZ71" s="129"/>
      <c r="GA71" s="129"/>
      <c r="GB71" s="129"/>
      <c r="GC71" s="129"/>
      <c r="GD71" s="129"/>
      <c r="GE71" s="129"/>
      <c r="GF71" s="129"/>
      <c r="GG71" s="129"/>
      <c r="GH71" s="129"/>
      <c r="GI71" s="129"/>
    </row>
    <row r="72" spans="2:212" s="103" customFormat="1" ht="27" customHeight="1" thickTop="1" thickBot="1">
      <c r="C72" s="364" t="s">
        <v>151</v>
      </c>
      <c r="D72" s="364"/>
      <c r="E72" s="364"/>
      <c r="F72" s="364"/>
      <c r="G72" s="364"/>
      <c r="H72" s="364"/>
      <c r="I72" s="364"/>
      <c r="J72" s="364"/>
      <c r="K72" s="364"/>
      <c r="L72" s="364"/>
      <c r="M72" s="364"/>
      <c r="N72" s="364"/>
      <c r="O72" s="364"/>
      <c r="P72" s="364"/>
      <c r="Q72" s="364"/>
      <c r="R72" s="364"/>
      <c r="S72" s="364"/>
      <c r="T72" s="364"/>
      <c r="U72" s="364"/>
      <c r="V72" s="364"/>
      <c r="W72" s="364"/>
      <c r="X72" s="364"/>
      <c r="Y72" s="107"/>
      <c r="Z72" s="686" t="s">
        <v>233</v>
      </c>
      <c r="AA72" s="687"/>
      <c r="AB72" s="687"/>
      <c r="AC72" s="687"/>
      <c r="AD72" s="687"/>
      <c r="AE72" s="687"/>
      <c r="AF72" s="687"/>
      <c r="AG72" s="687"/>
      <c r="AH72" s="687"/>
      <c r="AI72" s="687"/>
      <c r="AJ72" s="687"/>
      <c r="AK72" s="687"/>
      <c r="AL72" s="687"/>
      <c r="AM72" s="687"/>
      <c r="AN72" s="687"/>
      <c r="AO72" s="687"/>
      <c r="AP72" s="687"/>
      <c r="AQ72" s="687"/>
      <c r="AR72" s="687"/>
      <c r="AS72" s="687"/>
      <c r="AT72" s="687"/>
      <c r="AU72" s="687"/>
      <c r="AV72" s="687"/>
      <c r="AW72" s="687"/>
      <c r="AX72" s="687"/>
      <c r="AY72" s="687"/>
      <c r="AZ72" s="687"/>
      <c r="BA72" s="688"/>
      <c r="BB72" s="129"/>
      <c r="BC72" s="129"/>
      <c r="BD72" s="129"/>
      <c r="BE72" s="129"/>
      <c r="BF72" s="129"/>
      <c r="BG72" s="129"/>
      <c r="BH72" s="129"/>
      <c r="BI72" s="129"/>
      <c r="BJ72" s="129"/>
      <c r="BK72" s="129"/>
      <c r="BL72" s="129"/>
      <c r="BM72" s="129"/>
      <c r="BN72" s="129"/>
      <c r="BO72" s="129"/>
      <c r="BP72" s="129"/>
      <c r="BQ72" s="129"/>
      <c r="BR72" s="129"/>
      <c r="BS72" s="129"/>
      <c r="BT72" s="129"/>
      <c r="BU72" s="129"/>
      <c r="BV72" s="129"/>
      <c r="BW72" s="129"/>
      <c r="BX72" s="129"/>
      <c r="CF72" s="129"/>
      <c r="CG72" s="129"/>
      <c r="CH72" s="129"/>
      <c r="CI72" s="129"/>
      <c r="CJ72" s="129"/>
      <c r="CK72" s="129"/>
      <c r="CL72" s="129"/>
      <c r="CM72" s="129"/>
      <c r="CN72" s="129"/>
      <c r="CO72" s="129"/>
      <c r="CP72" s="129"/>
      <c r="CQ72" s="129"/>
      <c r="CR72" s="129"/>
      <c r="CS72" s="129"/>
      <c r="CT72" s="129"/>
      <c r="CU72" s="129"/>
      <c r="CV72" s="129"/>
      <c r="CW72" s="129"/>
      <c r="CX72" s="129"/>
      <c r="CY72" s="129"/>
      <c r="CZ72" s="129"/>
      <c r="DA72" s="129"/>
      <c r="DB72" s="129"/>
      <c r="DC72" s="129"/>
      <c r="DD72" s="129"/>
      <c r="DE72" s="129"/>
      <c r="DF72" s="129"/>
      <c r="DG72" s="129"/>
      <c r="DH72" s="129"/>
      <c r="DI72" s="129"/>
      <c r="DJ72" s="129"/>
      <c r="DK72" s="129"/>
      <c r="DL72" s="129"/>
      <c r="DM72" s="129"/>
      <c r="DN72" s="129"/>
      <c r="DO72" s="129"/>
      <c r="DP72" s="129"/>
      <c r="DQ72" s="129"/>
      <c r="DR72" s="129"/>
      <c r="DS72" s="129"/>
      <c r="DU72" s="130"/>
      <c r="DV72" s="130"/>
      <c r="DW72" s="130"/>
      <c r="DX72" s="130"/>
      <c r="DY72" s="130"/>
      <c r="DZ72" s="130"/>
      <c r="EA72" s="130"/>
      <c r="EB72" s="130"/>
      <c r="EC72" s="130"/>
      <c r="ED72" s="130"/>
      <c r="EE72" s="130"/>
      <c r="EF72" s="130"/>
      <c r="EG72" s="130"/>
      <c r="EH72" s="130"/>
      <c r="EI72" s="130"/>
      <c r="EJ72" s="130"/>
      <c r="EK72" s="130"/>
      <c r="EL72" s="130"/>
      <c r="EM72" s="130"/>
      <c r="EN72" s="130"/>
      <c r="EP72" s="129"/>
      <c r="EQ72" s="129"/>
      <c r="ER72" s="129"/>
      <c r="ES72" s="129"/>
      <c r="ET72" s="129"/>
      <c r="EU72" s="129"/>
      <c r="EV72" s="129"/>
      <c r="EW72" s="129"/>
      <c r="EX72" s="129"/>
      <c r="EY72" s="129"/>
      <c r="EZ72" s="129"/>
      <c r="FA72" s="129"/>
      <c r="FB72" s="129"/>
      <c r="FC72" s="129"/>
      <c r="FD72" s="129"/>
      <c r="FE72" s="129"/>
      <c r="FF72" s="129"/>
      <c r="FG72" s="129"/>
      <c r="FH72" s="129"/>
      <c r="FI72" s="129"/>
      <c r="FJ72" s="129"/>
      <c r="FK72" s="129"/>
      <c r="FL72" s="129"/>
      <c r="FM72" s="129"/>
      <c r="FN72" s="129"/>
      <c r="FO72" s="129"/>
      <c r="FP72" s="129"/>
      <c r="FQ72" s="129"/>
      <c r="FR72" s="129"/>
      <c r="FS72" s="129"/>
      <c r="FT72" s="129"/>
      <c r="FU72" s="129"/>
      <c r="FV72" s="129"/>
      <c r="FW72" s="129"/>
      <c r="FX72" s="129"/>
      <c r="FY72" s="129"/>
      <c r="FZ72" s="129"/>
      <c r="GA72" s="129"/>
      <c r="GB72" s="129"/>
      <c r="GC72" s="129"/>
      <c r="GD72" s="129"/>
      <c r="GE72" s="129"/>
    </row>
    <row r="73" spans="2:212" s="103" customFormat="1" ht="5.25" customHeight="1" thickTop="1">
      <c r="C73" s="116"/>
      <c r="D73" s="116"/>
      <c r="E73" s="116"/>
      <c r="F73" s="116"/>
      <c r="G73" s="116"/>
      <c r="H73" s="116"/>
      <c r="I73" s="116"/>
      <c r="J73" s="116"/>
      <c r="K73" s="116"/>
      <c r="L73" s="116"/>
      <c r="M73" s="116"/>
      <c r="N73" s="116"/>
      <c r="O73" s="116"/>
      <c r="P73" s="116"/>
      <c r="Q73" s="116"/>
      <c r="R73" s="116"/>
      <c r="S73" s="116"/>
      <c r="T73" s="116"/>
      <c r="U73" s="116"/>
      <c r="V73" s="116"/>
      <c r="W73" s="116"/>
      <c r="X73" s="116"/>
      <c r="Y73" s="107"/>
      <c r="Z73" s="156"/>
      <c r="AA73" s="156"/>
      <c r="AB73" s="156"/>
      <c r="AC73" s="156"/>
      <c r="AD73" s="156"/>
      <c r="AE73" s="156"/>
      <c r="AF73" s="156"/>
      <c r="AG73" s="156"/>
      <c r="AH73" s="156"/>
      <c r="AI73" s="156"/>
      <c r="AJ73" s="156"/>
      <c r="AK73" s="156"/>
      <c r="AL73" s="156"/>
      <c r="AM73" s="156"/>
      <c r="AN73" s="156"/>
      <c r="AO73" s="156"/>
      <c r="AP73" s="156"/>
      <c r="AQ73" s="156"/>
      <c r="AR73" s="156"/>
      <c r="AS73" s="156"/>
      <c r="AT73" s="156"/>
      <c r="AU73" s="156"/>
      <c r="AV73" s="156"/>
      <c r="AW73" s="156"/>
      <c r="AX73" s="156"/>
      <c r="AY73" s="156"/>
      <c r="AZ73" s="156"/>
      <c r="BA73" s="156"/>
      <c r="BB73" s="156"/>
      <c r="BC73" s="129"/>
      <c r="BD73" s="129"/>
      <c r="BE73" s="129"/>
      <c r="BF73" s="129"/>
      <c r="BG73" s="129"/>
      <c r="BH73" s="129"/>
      <c r="BI73" s="129"/>
      <c r="BJ73" s="129"/>
      <c r="BK73" s="129"/>
      <c r="BL73" s="129"/>
      <c r="BM73" s="129"/>
      <c r="BN73" s="129"/>
      <c r="BO73" s="129"/>
      <c r="BP73" s="129"/>
      <c r="BQ73" s="129"/>
      <c r="BR73" s="129"/>
      <c r="BS73" s="129"/>
      <c r="BT73" s="129"/>
      <c r="BU73" s="129"/>
      <c r="BV73" s="129"/>
      <c r="BW73" s="129"/>
      <c r="BX73" s="129"/>
      <c r="BY73" s="129"/>
      <c r="BZ73" s="129"/>
      <c r="CA73" s="129"/>
      <c r="CB73" s="129"/>
      <c r="CJ73" s="129"/>
      <c r="CK73" s="129"/>
      <c r="CL73" s="129"/>
      <c r="CM73" s="129"/>
      <c r="CN73" s="129"/>
      <c r="CO73" s="129"/>
      <c r="CP73" s="129"/>
      <c r="CQ73" s="129"/>
      <c r="CR73" s="129"/>
      <c r="CS73" s="129"/>
      <c r="CT73" s="129"/>
      <c r="CU73" s="129"/>
      <c r="CV73" s="129"/>
      <c r="CW73" s="129"/>
      <c r="CX73" s="129"/>
      <c r="CY73" s="129"/>
      <c r="CZ73" s="129"/>
      <c r="DA73" s="129"/>
      <c r="DB73" s="129"/>
      <c r="DC73" s="129"/>
      <c r="DD73" s="129"/>
      <c r="DE73" s="129"/>
      <c r="DF73" s="129"/>
      <c r="DH73" s="130"/>
      <c r="DI73" s="130"/>
      <c r="DJ73" s="130"/>
      <c r="DK73" s="130"/>
      <c r="DL73" s="130"/>
      <c r="DM73" s="130"/>
      <c r="DN73" s="130"/>
      <c r="DO73" s="130"/>
      <c r="DP73" s="130"/>
      <c r="DQ73" s="130"/>
      <c r="DR73" s="130"/>
      <c r="DS73" s="130"/>
      <c r="DT73" s="130"/>
      <c r="DU73" s="130"/>
      <c r="DV73" s="130"/>
      <c r="DW73" s="130"/>
      <c r="DX73" s="130"/>
      <c r="DY73" s="130"/>
      <c r="DZ73" s="130"/>
      <c r="EA73" s="130"/>
      <c r="EC73" s="129"/>
      <c r="ED73" s="129"/>
      <c r="EE73" s="129"/>
      <c r="EF73" s="129"/>
      <c r="EG73" s="129"/>
      <c r="EH73" s="129"/>
      <c r="EI73" s="129"/>
      <c r="EJ73" s="129"/>
      <c r="EK73" s="129"/>
      <c r="EL73" s="129"/>
      <c r="EM73" s="129"/>
      <c r="EN73" s="129"/>
      <c r="EO73" s="129"/>
      <c r="EP73" s="129"/>
      <c r="EQ73" s="129"/>
      <c r="ER73" s="129"/>
      <c r="ES73" s="129"/>
      <c r="ET73" s="129"/>
      <c r="EU73" s="129"/>
      <c r="EV73" s="129"/>
      <c r="EW73" s="129"/>
      <c r="EX73" s="129"/>
      <c r="EY73" s="129"/>
      <c r="EZ73" s="129"/>
      <c r="FA73" s="129"/>
      <c r="FB73" s="129"/>
      <c r="FC73" s="129"/>
      <c r="FD73" s="129"/>
      <c r="FE73" s="129"/>
      <c r="FF73" s="129"/>
      <c r="FG73" s="129"/>
      <c r="FH73" s="129"/>
      <c r="FI73" s="129"/>
      <c r="FJ73" s="129"/>
      <c r="FK73" s="129"/>
      <c r="FL73" s="129"/>
      <c r="FM73" s="129"/>
      <c r="FN73" s="129"/>
      <c r="FO73" s="129"/>
      <c r="FP73" s="129"/>
      <c r="FQ73" s="129"/>
      <c r="FR73" s="129"/>
    </row>
    <row r="74" spans="2:212" s="103" customFormat="1" ht="5.25" customHeight="1">
      <c r="C74" s="364" t="s">
        <v>152</v>
      </c>
      <c r="D74" s="364"/>
      <c r="E74" s="364"/>
      <c r="F74" s="364"/>
      <c r="G74" s="364"/>
      <c r="H74" s="364"/>
      <c r="I74" s="364"/>
      <c r="J74" s="364"/>
      <c r="K74" s="364"/>
      <c r="L74" s="364"/>
      <c r="M74" s="364"/>
      <c r="N74" s="364"/>
      <c r="O74" s="364"/>
      <c r="P74" s="364"/>
      <c r="Q74" s="364"/>
      <c r="R74" s="364"/>
      <c r="S74" s="364"/>
      <c r="T74" s="364"/>
      <c r="U74" s="364"/>
      <c r="V74" s="364"/>
      <c r="W74" s="364"/>
      <c r="X74" s="364"/>
      <c r="Y74" s="107"/>
      <c r="Z74" s="617" t="s">
        <v>155</v>
      </c>
      <c r="AA74" s="618"/>
      <c r="AB74" s="618"/>
      <c r="AC74" s="618"/>
      <c r="AD74" s="618"/>
      <c r="AE74" s="618"/>
      <c r="AF74" s="618"/>
      <c r="AG74" s="618"/>
      <c r="AH74" s="618"/>
      <c r="AI74" s="618"/>
      <c r="AJ74" s="618"/>
      <c r="AK74" s="618"/>
      <c r="AL74" s="618"/>
      <c r="AM74" s="618"/>
      <c r="AN74" s="618"/>
      <c r="AO74" s="618"/>
      <c r="AP74" s="618"/>
      <c r="AQ74" s="618"/>
      <c r="AR74" s="618"/>
      <c r="AS74" s="618"/>
      <c r="AT74" s="618"/>
      <c r="AU74" s="618"/>
      <c r="AV74" s="618"/>
      <c r="AW74" s="618"/>
      <c r="AX74" s="618"/>
      <c r="AY74" s="618"/>
      <c r="AZ74" s="618"/>
      <c r="BA74" s="618"/>
      <c r="BB74" s="618"/>
      <c r="BC74" s="618"/>
      <c r="BD74" s="618"/>
      <c r="BE74" s="618"/>
      <c r="BF74" s="618"/>
      <c r="BG74" s="618"/>
      <c r="BH74" s="618"/>
      <c r="BI74" s="618"/>
      <c r="BJ74" s="618"/>
      <c r="BK74" s="618"/>
      <c r="BL74" s="618"/>
      <c r="BM74" s="618"/>
      <c r="BN74" s="618"/>
      <c r="BO74" s="618"/>
      <c r="BP74" s="618"/>
      <c r="BQ74" s="618"/>
      <c r="BR74" s="618"/>
      <c r="BS74" s="618"/>
      <c r="BT74" s="618"/>
      <c r="BU74" s="618"/>
      <c r="BV74" s="618"/>
      <c r="BW74" s="618"/>
      <c r="BX74" s="618"/>
      <c r="BY74" s="618"/>
      <c r="BZ74" s="618"/>
      <c r="CA74" s="618"/>
      <c r="CB74" s="618"/>
      <c r="CC74" s="618"/>
      <c r="CD74" s="618"/>
      <c r="CE74" s="618"/>
      <c r="CF74" s="618"/>
      <c r="CG74" s="618"/>
      <c r="CH74" s="618"/>
      <c r="CI74" s="618"/>
      <c r="CJ74" s="618"/>
      <c r="CK74" s="618"/>
      <c r="CL74" s="618"/>
      <c r="CM74" s="618"/>
      <c r="CN74" s="618"/>
      <c r="CO74" s="618"/>
      <c r="CP74" s="618"/>
      <c r="CQ74" s="619"/>
      <c r="CR74" s="129"/>
      <c r="CS74" s="129"/>
      <c r="CT74" s="129"/>
      <c r="CU74" s="129"/>
      <c r="CV74" s="129"/>
      <c r="CW74" s="129"/>
      <c r="CX74" s="129"/>
      <c r="CY74" s="129"/>
      <c r="CZ74" s="129"/>
      <c r="DA74" s="129"/>
      <c r="DB74" s="129"/>
      <c r="DC74" s="129"/>
      <c r="DD74" s="129"/>
      <c r="DE74" s="129"/>
      <c r="DF74" s="129"/>
      <c r="DH74" s="130"/>
      <c r="DI74" s="130"/>
      <c r="DJ74" s="130"/>
      <c r="DK74" s="130"/>
      <c r="DL74" s="130"/>
      <c r="DM74" s="130"/>
      <c r="DN74" s="130"/>
      <c r="DO74" s="130"/>
      <c r="DP74" s="130"/>
      <c r="DQ74" s="130"/>
      <c r="DR74" s="130"/>
      <c r="DS74" s="130"/>
      <c r="DT74" s="130"/>
      <c r="DU74" s="130"/>
      <c r="DV74" s="130"/>
      <c r="DW74" s="130"/>
      <c r="DX74" s="130"/>
      <c r="DY74" s="130"/>
      <c r="DZ74" s="130"/>
      <c r="EA74" s="130"/>
      <c r="EC74" s="129"/>
      <c r="ED74" s="129"/>
      <c r="EE74" s="129"/>
      <c r="EF74" s="129"/>
      <c r="EG74" s="129"/>
      <c r="EH74" s="129"/>
      <c r="EI74" s="129"/>
      <c r="EJ74" s="129"/>
      <c r="EK74" s="129"/>
      <c r="EL74" s="129"/>
      <c r="EM74" s="129"/>
      <c r="EN74" s="129"/>
      <c r="EO74" s="129"/>
      <c r="EP74" s="129"/>
      <c r="EQ74" s="129"/>
      <c r="ER74" s="129"/>
      <c r="ES74" s="129"/>
      <c r="ET74" s="129"/>
      <c r="EU74" s="129"/>
      <c r="EV74" s="129"/>
      <c r="EW74" s="129"/>
      <c r="EX74" s="129"/>
      <c r="EY74" s="129"/>
      <c r="EZ74" s="129"/>
      <c r="FA74" s="129"/>
      <c r="FB74" s="129"/>
      <c r="FC74" s="129"/>
      <c r="FD74" s="129"/>
      <c r="FE74" s="129"/>
      <c r="FF74" s="129"/>
      <c r="FG74" s="129"/>
      <c r="FH74" s="129"/>
      <c r="FI74" s="129"/>
      <c r="FJ74" s="129"/>
      <c r="FK74" s="129"/>
      <c r="FL74" s="129"/>
      <c r="FM74" s="129"/>
      <c r="FN74" s="129"/>
      <c r="FO74" s="129"/>
      <c r="FP74" s="129"/>
      <c r="FQ74" s="129"/>
      <c r="FR74" s="129"/>
    </row>
    <row r="75" spans="2:212" s="103" customFormat="1" ht="5.25" customHeight="1">
      <c r="C75" s="364"/>
      <c r="D75" s="364"/>
      <c r="E75" s="364"/>
      <c r="F75" s="364"/>
      <c r="G75" s="364"/>
      <c r="H75" s="364"/>
      <c r="I75" s="364"/>
      <c r="J75" s="364"/>
      <c r="K75" s="364"/>
      <c r="L75" s="364"/>
      <c r="M75" s="364"/>
      <c r="N75" s="364"/>
      <c r="O75" s="364"/>
      <c r="P75" s="364"/>
      <c r="Q75" s="364"/>
      <c r="R75" s="364"/>
      <c r="S75" s="364"/>
      <c r="T75" s="364"/>
      <c r="U75" s="364"/>
      <c r="V75" s="364"/>
      <c r="W75" s="364"/>
      <c r="X75" s="364"/>
      <c r="Y75" s="107"/>
      <c r="Z75" s="620"/>
      <c r="AA75" s="621"/>
      <c r="AB75" s="621"/>
      <c r="AC75" s="621"/>
      <c r="AD75" s="621"/>
      <c r="AE75" s="621"/>
      <c r="AF75" s="621"/>
      <c r="AG75" s="621"/>
      <c r="AH75" s="621"/>
      <c r="AI75" s="621"/>
      <c r="AJ75" s="621"/>
      <c r="AK75" s="621"/>
      <c r="AL75" s="621"/>
      <c r="AM75" s="621"/>
      <c r="AN75" s="621"/>
      <c r="AO75" s="621"/>
      <c r="AP75" s="621"/>
      <c r="AQ75" s="621"/>
      <c r="AR75" s="621"/>
      <c r="AS75" s="621"/>
      <c r="AT75" s="621"/>
      <c r="AU75" s="621"/>
      <c r="AV75" s="621"/>
      <c r="AW75" s="621"/>
      <c r="AX75" s="621"/>
      <c r="AY75" s="621"/>
      <c r="AZ75" s="621"/>
      <c r="BA75" s="621"/>
      <c r="BB75" s="621"/>
      <c r="BC75" s="621"/>
      <c r="BD75" s="621"/>
      <c r="BE75" s="621"/>
      <c r="BF75" s="621"/>
      <c r="BG75" s="621"/>
      <c r="BH75" s="621"/>
      <c r="BI75" s="621"/>
      <c r="BJ75" s="621"/>
      <c r="BK75" s="621"/>
      <c r="BL75" s="621"/>
      <c r="BM75" s="621"/>
      <c r="BN75" s="621"/>
      <c r="BO75" s="621"/>
      <c r="BP75" s="621"/>
      <c r="BQ75" s="621"/>
      <c r="BR75" s="621"/>
      <c r="BS75" s="621"/>
      <c r="BT75" s="621"/>
      <c r="BU75" s="621"/>
      <c r="BV75" s="621"/>
      <c r="BW75" s="621"/>
      <c r="BX75" s="621"/>
      <c r="BY75" s="621"/>
      <c r="BZ75" s="621"/>
      <c r="CA75" s="621"/>
      <c r="CB75" s="621"/>
      <c r="CC75" s="621"/>
      <c r="CD75" s="621"/>
      <c r="CE75" s="621"/>
      <c r="CF75" s="621"/>
      <c r="CG75" s="621"/>
      <c r="CH75" s="621"/>
      <c r="CI75" s="621"/>
      <c r="CJ75" s="621"/>
      <c r="CK75" s="621"/>
      <c r="CL75" s="621"/>
      <c r="CM75" s="621"/>
      <c r="CN75" s="621"/>
      <c r="CO75" s="621"/>
      <c r="CP75" s="621"/>
      <c r="CQ75" s="622"/>
      <c r="CR75" s="129"/>
      <c r="CS75" s="129"/>
      <c r="CT75" s="129"/>
      <c r="CU75" s="129"/>
      <c r="CV75" s="129"/>
      <c r="CW75" s="129"/>
      <c r="CX75" s="129"/>
      <c r="CY75" s="129"/>
      <c r="CZ75" s="129"/>
      <c r="DA75" s="129"/>
      <c r="DB75" s="129"/>
      <c r="DC75" s="129"/>
      <c r="DD75" s="129"/>
      <c r="DE75" s="129"/>
      <c r="DF75" s="129"/>
      <c r="DH75" s="130"/>
      <c r="DI75" s="130"/>
      <c r="DJ75" s="130"/>
      <c r="DK75" s="130"/>
      <c r="DL75" s="130"/>
      <c r="DM75" s="130"/>
      <c r="DN75" s="130"/>
      <c r="DO75" s="130"/>
      <c r="DP75" s="130"/>
      <c r="DQ75" s="130"/>
      <c r="DR75" s="130"/>
      <c r="DS75" s="130"/>
      <c r="DT75" s="130"/>
      <c r="DU75" s="130"/>
      <c r="DV75" s="130"/>
      <c r="DW75" s="130"/>
      <c r="DX75" s="130"/>
      <c r="DY75" s="130"/>
      <c r="DZ75" s="130"/>
      <c r="EA75" s="130"/>
      <c r="EC75" s="129"/>
      <c r="ED75" s="129"/>
      <c r="EE75" s="129"/>
      <c r="EF75" s="129"/>
      <c r="EG75" s="129"/>
      <c r="EH75" s="129"/>
      <c r="EI75" s="129"/>
      <c r="EJ75" s="129"/>
      <c r="EK75" s="129"/>
      <c r="EL75" s="129"/>
      <c r="EM75" s="129"/>
      <c r="EN75" s="129"/>
      <c r="EO75" s="129"/>
      <c r="EP75" s="129"/>
      <c r="EQ75" s="129"/>
      <c r="ER75" s="129"/>
      <c r="ES75" s="129"/>
      <c r="ET75" s="129"/>
      <c r="EU75" s="129"/>
      <c r="EV75" s="129"/>
      <c r="EW75" s="129"/>
      <c r="EX75" s="129"/>
      <c r="EY75" s="129"/>
      <c r="EZ75" s="129"/>
      <c r="FA75" s="129"/>
      <c r="FB75" s="129"/>
      <c r="FC75" s="129"/>
      <c r="FD75" s="129"/>
      <c r="FE75" s="129"/>
      <c r="FF75" s="129"/>
      <c r="FG75" s="129"/>
      <c r="FH75" s="129"/>
      <c r="FI75" s="129"/>
      <c r="FJ75" s="129"/>
      <c r="FK75" s="129"/>
      <c r="FL75" s="129"/>
      <c r="FM75" s="129"/>
      <c r="FN75" s="129"/>
      <c r="FO75" s="129"/>
      <c r="FP75" s="129"/>
      <c r="FQ75" s="129"/>
      <c r="FR75" s="129"/>
    </row>
    <row r="76" spans="2:212" s="103" customFormat="1" ht="5.25" customHeight="1">
      <c r="C76" s="364"/>
      <c r="D76" s="364"/>
      <c r="E76" s="364"/>
      <c r="F76" s="364"/>
      <c r="G76" s="364"/>
      <c r="H76" s="364"/>
      <c r="I76" s="364"/>
      <c r="J76" s="364"/>
      <c r="K76" s="364"/>
      <c r="L76" s="364"/>
      <c r="M76" s="364"/>
      <c r="N76" s="364"/>
      <c r="O76" s="364"/>
      <c r="P76" s="364"/>
      <c r="Q76" s="364"/>
      <c r="R76" s="364"/>
      <c r="S76" s="364"/>
      <c r="T76" s="364"/>
      <c r="U76" s="364"/>
      <c r="V76" s="364"/>
      <c r="W76" s="364"/>
      <c r="X76" s="364"/>
      <c r="Y76" s="107"/>
      <c r="Z76" s="620"/>
      <c r="AA76" s="621"/>
      <c r="AB76" s="621"/>
      <c r="AC76" s="621"/>
      <c r="AD76" s="621"/>
      <c r="AE76" s="621"/>
      <c r="AF76" s="621"/>
      <c r="AG76" s="621"/>
      <c r="AH76" s="621"/>
      <c r="AI76" s="621"/>
      <c r="AJ76" s="621"/>
      <c r="AK76" s="621"/>
      <c r="AL76" s="621"/>
      <c r="AM76" s="621"/>
      <c r="AN76" s="621"/>
      <c r="AO76" s="621"/>
      <c r="AP76" s="621"/>
      <c r="AQ76" s="621"/>
      <c r="AR76" s="621"/>
      <c r="AS76" s="621"/>
      <c r="AT76" s="621"/>
      <c r="AU76" s="621"/>
      <c r="AV76" s="621"/>
      <c r="AW76" s="621"/>
      <c r="AX76" s="621"/>
      <c r="AY76" s="621"/>
      <c r="AZ76" s="621"/>
      <c r="BA76" s="621"/>
      <c r="BB76" s="621"/>
      <c r="BC76" s="621"/>
      <c r="BD76" s="621"/>
      <c r="BE76" s="621"/>
      <c r="BF76" s="621"/>
      <c r="BG76" s="621"/>
      <c r="BH76" s="621"/>
      <c r="BI76" s="621"/>
      <c r="BJ76" s="621"/>
      <c r="BK76" s="621"/>
      <c r="BL76" s="621"/>
      <c r="BM76" s="621"/>
      <c r="BN76" s="621"/>
      <c r="BO76" s="621"/>
      <c r="BP76" s="621"/>
      <c r="BQ76" s="621"/>
      <c r="BR76" s="621"/>
      <c r="BS76" s="621"/>
      <c r="BT76" s="621"/>
      <c r="BU76" s="621"/>
      <c r="BV76" s="621"/>
      <c r="BW76" s="621"/>
      <c r="BX76" s="621"/>
      <c r="BY76" s="621"/>
      <c r="BZ76" s="621"/>
      <c r="CA76" s="621"/>
      <c r="CB76" s="621"/>
      <c r="CC76" s="621"/>
      <c r="CD76" s="621"/>
      <c r="CE76" s="621"/>
      <c r="CF76" s="621"/>
      <c r="CG76" s="621"/>
      <c r="CH76" s="621"/>
      <c r="CI76" s="621"/>
      <c r="CJ76" s="621"/>
      <c r="CK76" s="621"/>
      <c r="CL76" s="621"/>
      <c r="CM76" s="621"/>
      <c r="CN76" s="621"/>
      <c r="CO76" s="621"/>
      <c r="CP76" s="621"/>
      <c r="CQ76" s="622"/>
      <c r="CR76" s="129"/>
      <c r="CS76" s="129"/>
      <c r="CT76" s="129"/>
      <c r="CU76" s="129"/>
      <c r="CV76" s="129"/>
      <c r="CW76" s="129"/>
      <c r="CX76" s="129"/>
      <c r="CY76" s="129"/>
      <c r="CZ76" s="129"/>
      <c r="DA76" s="129"/>
      <c r="DB76" s="129"/>
      <c r="DC76" s="129"/>
      <c r="DD76" s="129"/>
      <c r="DE76" s="129"/>
      <c r="DF76" s="129"/>
      <c r="DH76" s="130"/>
      <c r="DI76" s="130"/>
      <c r="DJ76" s="130"/>
      <c r="DK76" s="130"/>
      <c r="DL76" s="130"/>
      <c r="DM76" s="130"/>
      <c r="DN76" s="130"/>
      <c r="DO76" s="130"/>
      <c r="DP76" s="130"/>
      <c r="DQ76" s="130"/>
      <c r="DR76" s="130"/>
      <c r="DS76" s="130"/>
      <c r="DT76" s="130"/>
      <c r="DU76" s="130"/>
      <c r="DV76" s="130"/>
      <c r="DW76" s="130"/>
      <c r="DX76" s="130"/>
      <c r="DY76" s="130"/>
      <c r="DZ76" s="130"/>
      <c r="EA76" s="130"/>
      <c r="EC76" s="129"/>
      <c r="ED76" s="129"/>
      <c r="EE76" s="129"/>
      <c r="EF76" s="129"/>
      <c r="EG76" s="129"/>
      <c r="EH76" s="129"/>
      <c r="EI76" s="129"/>
      <c r="EJ76" s="129"/>
      <c r="EK76" s="129"/>
      <c r="EL76" s="129"/>
      <c r="EM76" s="129"/>
      <c r="EN76" s="129"/>
      <c r="EO76" s="129"/>
      <c r="EP76" s="129"/>
      <c r="EQ76" s="129"/>
      <c r="ER76" s="129"/>
      <c r="ES76" s="129"/>
      <c r="ET76" s="129"/>
      <c r="EU76" s="129"/>
      <c r="EV76" s="129"/>
      <c r="EW76" s="129"/>
      <c r="EX76" s="129"/>
      <c r="EY76" s="129"/>
      <c r="EZ76" s="129"/>
      <c r="FA76" s="129"/>
      <c r="FB76" s="129"/>
      <c r="FC76" s="129"/>
      <c r="FD76" s="129"/>
      <c r="FE76" s="129"/>
      <c r="FF76" s="129"/>
      <c r="FG76" s="129"/>
      <c r="FH76" s="129"/>
      <c r="FI76" s="129"/>
      <c r="FJ76" s="129"/>
      <c r="FK76" s="129"/>
      <c r="FL76" s="129"/>
      <c r="FM76" s="129"/>
      <c r="FN76" s="129"/>
      <c r="FO76" s="129"/>
      <c r="FP76" s="129"/>
      <c r="FQ76" s="129"/>
      <c r="FR76" s="129"/>
    </row>
    <row r="77" spans="2:212" s="103" customFormat="1" ht="5.25" customHeight="1">
      <c r="C77" s="364"/>
      <c r="D77" s="364"/>
      <c r="E77" s="364"/>
      <c r="F77" s="364"/>
      <c r="G77" s="364"/>
      <c r="H77" s="364"/>
      <c r="I77" s="364"/>
      <c r="J77" s="364"/>
      <c r="K77" s="364"/>
      <c r="L77" s="364"/>
      <c r="M77" s="364"/>
      <c r="N77" s="364"/>
      <c r="O77" s="364"/>
      <c r="P77" s="364"/>
      <c r="Q77" s="364"/>
      <c r="R77" s="364"/>
      <c r="S77" s="364"/>
      <c r="T77" s="364"/>
      <c r="U77" s="364"/>
      <c r="V77" s="364"/>
      <c r="W77" s="364"/>
      <c r="X77" s="364"/>
      <c r="Y77" s="107"/>
      <c r="Z77" s="620"/>
      <c r="AA77" s="621"/>
      <c r="AB77" s="621"/>
      <c r="AC77" s="621"/>
      <c r="AD77" s="621"/>
      <c r="AE77" s="621"/>
      <c r="AF77" s="621"/>
      <c r="AG77" s="621"/>
      <c r="AH77" s="621"/>
      <c r="AI77" s="621"/>
      <c r="AJ77" s="621"/>
      <c r="AK77" s="621"/>
      <c r="AL77" s="621"/>
      <c r="AM77" s="621"/>
      <c r="AN77" s="621"/>
      <c r="AO77" s="621"/>
      <c r="AP77" s="621"/>
      <c r="AQ77" s="621"/>
      <c r="AR77" s="621"/>
      <c r="AS77" s="621"/>
      <c r="AT77" s="621"/>
      <c r="AU77" s="621"/>
      <c r="AV77" s="621"/>
      <c r="AW77" s="621"/>
      <c r="AX77" s="621"/>
      <c r="AY77" s="621"/>
      <c r="AZ77" s="621"/>
      <c r="BA77" s="621"/>
      <c r="BB77" s="621"/>
      <c r="BC77" s="621"/>
      <c r="BD77" s="621"/>
      <c r="BE77" s="621"/>
      <c r="BF77" s="621"/>
      <c r="BG77" s="621"/>
      <c r="BH77" s="621"/>
      <c r="BI77" s="621"/>
      <c r="BJ77" s="621"/>
      <c r="BK77" s="621"/>
      <c r="BL77" s="621"/>
      <c r="BM77" s="621"/>
      <c r="BN77" s="621"/>
      <c r="BO77" s="621"/>
      <c r="BP77" s="621"/>
      <c r="BQ77" s="621"/>
      <c r="BR77" s="621"/>
      <c r="BS77" s="621"/>
      <c r="BT77" s="621"/>
      <c r="BU77" s="621"/>
      <c r="BV77" s="621"/>
      <c r="BW77" s="621"/>
      <c r="BX77" s="621"/>
      <c r="BY77" s="621"/>
      <c r="BZ77" s="621"/>
      <c r="CA77" s="621"/>
      <c r="CB77" s="621"/>
      <c r="CC77" s="621"/>
      <c r="CD77" s="621"/>
      <c r="CE77" s="621"/>
      <c r="CF77" s="621"/>
      <c r="CG77" s="621"/>
      <c r="CH77" s="621"/>
      <c r="CI77" s="621"/>
      <c r="CJ77" s="621"/>
      <c r="CK77" s="621"/>
      <c r="CL77" s="621"/>
      <c r="CM77" s="621"/>
      <c r="CN77" s="621"/>
      <c r="CO77" s="621"/>
      <c r="CP77" s="621"/>
      <c r="CQ77" s="622"/>
      <c r="CR77" s="129"/>
      <c r="CS77" s="129"/>
      <c r="CT77" s="129"/>
      <c r="CU77" s="129"/>
      <c r="CV77" s="129"/>
      <c r="CW77" s="129"/>
      <c r="CX77" s="129"/>
      <c r="CY77" s="129"/>
      <c r="CZ77" s="129"/>
      <c r="DA77" s="129"/>
      <c r="DB77" s="129"/>
      <c r="DC77" s="129"/>
      <c r="DD77" s="129"/>
      <c r="DE77" s="129"/>
      <c r="DF77" s="129"/>
      <c r="DH77" s="130"/>
      <c r="DI77" s="130"/>
      <c r="DJ77" s="130"/>
      <c r="DK77" s="130"/>
      <c r="DL77" s="130"/>
      <c r="DM77" s="130"/>
      <c r="DN77" s="130"/>
      <c r="DO77" s="130"/>
      <c r="DP77" s="130"/>
      <c r="DQ77" s="130"/>
      <c r="DR77" s="130"/>
      <c r="DS77" s="130"/>
      <c r="DT77" s="130"/>
      <c r="DU77" s="130"/>
      <c r="DV77" s="130"/>
      <c r="DW77" s="130"/>
      <c r="DX77" s="130"/>
      <c r="DY77" s="130"/>
      <c r="DZ77" s="130"/>
      <c r="EA77" s="130"/>
      <c r="EC77" s="129"/>
      <c r="ED77" s="129"/>
      <c r="EE77" s="129"/>
      <c r="EF77" s="129"/>
      <c r="EG77" s="129"/>
      <c r="EH77" s="129"/>
      <c r="EI77" s="129"/>
      <c r="EJ77" s="129"/>
      <c r="EK77" s="129"/>
      <c r="EL77" s="129"/>
      <c r="EM77" s="129"/>
      <c r="EN77" s="129"/>
      <c r="EO77" s="129"/>
      <c r="EP77" s="129"/>
      <c r="EQ77" s="129"/>
      <c r="ER77" s="129"/>
      <c r="ES77" s="129"/>
      <c r="ET77" s="129"/>
      <c r="EU77" s="129"/>
      <c r="EV77" s="129"/>
      <c r="EW77" s="129"/>
      <c r="EX77" s="129"/>
      <c r="EY77" s="129"/>
      <c r="EZ77" s="129"/>
      <c r="FA77" s="129"/>
      <c r="FB77" s="129"/>
      <c r="FC77" s="129"/>
      <c r="FD77" s="129"/>
      <c r="FE77" s="129"/>
      <c r="FF77" s="129"/>
      <c r="FG77" s="129"/>
      <c r="FH77" s="129"/>
      <c r="FI77" s="129"/>
      <c r="FJ77" s="129"/>
      <c r="FK77" s="129"/>
      <c r="FL77" s="129"/>
      <c r="FM77" s="129"/>
      <c r="FN77" s="129"/>
      <c r="FO77" s="129"/>
      <c r="FP77" s="129"/>
      <c r="FQ77" s="129"/>
      <c r="FR77" s="129"/>
    </row>
    <row r="78" spans="2:212" s="103" customFormat="1" ht="5.25" customHeight="1">
      <c r="C78" s="364"/>
      <c r="D78" s="364"/>
      <c r="E78" s="364"/>
      <c r="F78" s="364"/>
      <c r="G78" s="364"/>
      <c r="H78" s="364"/>
      <c r="I78" s="364"/>
      <c r="J78" s="364"/>
      <c r="K78" s="364"/>
      <c r="L78" s="364"/>
      <c r="M78" s="364"/>
      <c r="N78" s="364"/>
      <c r="O78" s="364"/>
      <c r="P78" s="364"/>
      <c r="Q78" s="364"/>
      <c r="R78" s="364"/>
      <c r="S78" s="364"/>
      <c r="T78" s="364"/>
      <c r="U78" s="364"/>
      <c r="V78" s="364"/>
      <c r="W78" s="364"/>
      <c r="X78" s="364"/>
      <c r="Y78" s="107"/>
      <c r="Z78" s="620"/>
      <c r="AA78" s="621"/>
      <c r="AB78" s="621"/>
      <c r="AC78" s="621"/>
      <c r="AD78" s="621"/>
      <c r="AE78" s="621"/>
      <c r="AF78" s="621"/>
      <c r="AG78" s="621"/>
      <c r="AH78" s="621"/>
      <c r="AI78" s="621"/>
      <c r="AJ78" s="621"/>
      <c r="AK78" s="621"/>
      <c r="AL78" s="621"/>
      <c r="AM78" s="621"/>
      <c r="AN78" s="621"/>
      <c r="AO78" s="621"/>
      <c r="AP78" s="621"/>
      <c r="AQ78" s="621"/>
      <c r="AR78" s="621"/>
      <c r="AS78" s="621"/>
      <c r="AT78" s="621"/>
      <c r="AU78" s="621"/>
      <c r="AV78" s="621"/>
      <c r="AW78" s="621"/>
      <c r="AX78" s="621"/>
      <c r="AY78" s="621"/>
      <c r="AZ78" s="621"/>
      <c r="BA78" s="621"/>
      <c r="BB78" s="621"/>
      <c r="BC78" s="621"/>
      <c r="BD78" s="621"/>
      <c r="BE78" s="621"/>
      <c r="BF78" s="621"/>
      <c r="BG78" s="621"/>
      <c r="BH78" s="621"/>
      <c r="BI78" s="621"/>
      <c r="BJ78" s="621"/>
      <c r="BK78" s="621"/>
      <c r="BL78" s="621"/>
      <c r="BM78" s="621"/>
      <c r="BN78" s="621"/>
      <c r="BO78" s="621"/>
      <c r="BP78" s="621"/>
      <c r="BQ78" s="621"/>
      <c r="BR78" s="621"/>
      <c r="BS78" s="621"/>
      <c r="BT78" s="621"/>
      <c r="BU78" s="621"/>
      <c r="BV78" s="621"/>
      <c r="BW78" s="621"/>
      <c r="BX78" s="621"/>
      <c r="BY78" s="621"/>
      <c r="BZ78" s="621"/>
      <c r="CA78" s="621"/>
      <c r="CB78" s="621"/>
      <c r="CC78" s="621"/>
      <c r="CD78" s="621"/>
      <c r="CE78" s="621"/>
      <c r="CF78" s="621"/>
      <c r="CG78" s="621"/>
      <c r="CH78" s="621"/>
      <c r="CI78" s="621"/>
      <c r="CJ78" s="621"/>
      <c r="CK78" s="621"/>
      <c r="CL78" s="621"/>
      <c r="CM78" s="621"/>
      <c r="CN78" s="621"/>
      <c r="CO78" s="621"/>
      <c r="CP78" s="621"/>
      <c r="CQ78" s="622"/>
      <c r="CR78" s="129"/>
      <c r="CS78" s="129"/>
      <c r="CT78" s="129"/>
      <c r="CU78" s="129"/>
      <c r="CV78" s="129"/>
      <c r="CW78" s="129"/>
      <c r="CX78" s="129"/>
      <c r="CY78" s="129"/>
      <c r="CZ78" s="129"/>
      <c r="DA78" s="129"/>
      <c r="DB78" s="129"/>
      <c r="DC78" s="129"/>
      <c r="DD78" s="129"/>
      <c r="DE78" s="129"/>
      <c r="DF78" s="129"/>
      <c r="DH78" s="130"/>
      <c r="DI78" s="130"/>
      <c r="DJ78" s="130"/>
      <c r="DK78" s="130"/>
      <c r="DL78" s="130"/>
      <c r="DM78" s="130"/>
      <c r="DN78" s="130"/>
      <c r="DO78" s="130"/>
      <c r="DP78" s="130"/>
      <c r="DQ78" s="130"/>
      <c r="DR78" s="130"/>
      <c r="DS78" s="130"/>
      <c r="DT78" s="130"/>
      <c r="DU78" s="130"/>
      <c r="DV78" s="130"/>
      <c r="DW78" s="130"/>
      <c r="DX78" s="130"/>
      <c r="DY78" s="130"/>
      <c r="DZ78" s="130"/>
      <c r="EA78" s="130"/>
      <c r="EC78" s="129"/>
      <c r="ED78" s="129"/>
      <c r="EE78" s="129"/>
      <c r="EF78" s="129"/>
      <c r="EG78" s="129"/>
      <c r="EH78" s="129"/>
      <c r="EI78" s="129"/>
      <c r="EJ78" s="129"/>
      <c r="EK78" s="129"/>
      <c r="EL78" s="129"/>
      <c r="EM78" s="129"/>
      <c r="EN78" s="129"/>
      <c r="EO78" s="129"/>
      <c r="EP78" s="129"/>
      <c r="EQ78" s="129"/>
      <c r="ER78" s="129"/>
      <c r="ES78" s="129"/>
      <c r="ET78" s="129"/>
      <c r="EU78" s="129"/>
      <c r="EV78" s="129"/>
      <c r="EW78" s="129"/>
      <c r="EX78" s="129"/>
      <c r="EY78" s="129"/>
      <c r="EZ78" s="129"/>
      <c r="FA78" s="129"/>
      <c r="FB78" s="129"/>
      <c r="FC78" s="129"/>
      <c r="FD78" s="129"/>
      <c r="FE78" s="129"/>
      <c r="FF78" s="129"/>
      <c r="FG78" s="129"/>
      <c r="FH78" s="129"/>
      <c r="FI78" s="129"/>
      <c r="FJ78" s="129"/>
      <c r="FK78" s="129"/>
      <c r="FL78" s="129"/>
      <c r="FM78" s="129"/>
      <c r="FN78" s="129"/>
      <c r="FO78" s="129"/>
      <c r="FP78" s="129"/>
      <c r="FQ78" s="129"/>
      <c r="FR78" s="129"/>
    </row>
    <row r="79" spans="2:212" s="103" customFormat="1" ht="7.5" customHeight="1">
      <c r="C79" s="364"/>
      <c r="D79" s="364"/>
      <c r="E79" s="364"/>
      <c r="F79" s="364"/>
      <c r="G79" s="364"/>
      <c r="H79" s="364"/>
      <c r="I79" s="364"/>
      <c r="J79" s="364"/>
      <c r="K79" s="364"/>
      <c r="L79" s="364"/>
      <c r="M79" s="364"/>
      <c r="N79" s="364"/>
      <c r="O79" s="364"/>
      <c r="P79" s="364"/>
      <c r="Q79" s="364"/>
      <c r="R79" s="364"/>
      <c r="S79" s="364"/>
      <c r="T79" s="364"/>
      <c r="U79" s="364"/>
      <c r="V79" s="364"/>
      <c r="W79" s="364"/>
      <c r="X79" s="364"/>
      <c r="Y79" s="107"/>
      <c r="Z79" s="623"/>
      <c r="AA79" s="624"/>
      <c r="AB79" s="624"/>
      <c r="AC79" s="624"/>
      <c r="AD79" s="624"/>
      <c r="AE79" s="624"/>
      <c r="AF79" s="624"/>
      <c r="AG79" s="624"/>
      <c r="AH79" s="624"/>
      <c r="AI79" s="624"/>
      <c r="AJ79" s="624"/>
      <c r="AK79" s="624"/>
      <c r="AL79" s="624"/>
      <c r="AM79" s="624"/>
      <c r="AN79" s="624"/>
      <c r="AO79" s="624"/>
      <c r="AP79" s="624"/>
      <c r="AQ79" s="624"/>
      <c r="AR79" s="624"/>
      <c r="AS79" s="624"/>
      <c r="AT79" s="624"/>
      <c r="AU79" s="624"/>
      <c r="AV79" s="624"/>
      <c r="AW79" s="624"/>
      <c r="AX79" s="624"/>
      <c r="AY79" s="624"/>
      <c r="AZ79" s="624"/>
      <c r="BA79" s="624"/>
      <c r="BB79" s="624"/>
      <c r="BC79" s="624"/>
      <c r="BD79" s="624"/>
      <c r="BE79" s="624"/>
      <c r="BF79" s="624"/>
      <c r="BG79" s="624"/>
      <c r="BH79" s="624"/>
      <c r="BI79" s="624"/>
      <c r="BJ79" s="624"/>
      <c r="BK79" s="624"/>
      <c r="BL79" s="624"/>
      <c r="BM79" s="624"/>
      <c r="BN79" s="624"/>
      <c r="BO79" s="624"/>
      <c r="BP79" s="624"/>
      <c r="BQ79" s="624"/>
      <c r="BR79" s="624"/>
      <c r="BS79" s="624"/>
      <c r="BT79" s="624"/>
      <c r="BU79" s="624"/>
      <c r="BV79" s="624"/>
      <c r="BW79" s="624"/>
      <c r="BX79" s="624"/>
      <c r="BY79" s="624"/>
      <c r="BZ79" s="624"/>
      <c r="CA79" s="624"/>
      <c r="CB79" s="624"/>
      <c r="CC79" s="624"/>
      <c r="CD79" s="624"/>
      <c r="CE79" s="624"/>
      <c r="CF79" s="624"/>
      <c r="CG79" s="624"/>
      <c r="CH79" s="624"/>
      <c r="CI79" s="624"/>
      <c r="CJ79" s="624"/>
      <c r="CK79" s="624"/>
      <c r="CL79" s="624"/>
      <c r="CM79" s="624"/>
      <c r="CN79" s="624"/>
      <c r="CO79" s="624"/>
      <c r="CP79" s="624"/>
      <c r="CQ79" s="625"/>
      <c r="CR79" s="129"/>
      <c r="CS79" s="129"/>
      <c r="CT79" s="129"/>
      <c r="CU79" s="129"/>
      <c r="CV79" s="129"/>
      <c r="CW79" s="129"/>
      <c r="CX79" s="129"/>
      <c r="CY79" s="129"/>
      <c r="CZ79" s="129"/>
      <c r="DA79" s="129"/>
      <c r="DB79" s="129"/>
      <c r="DC79" s="129"/>
      <c r="DD79" s="129"/>
      <c r="DE79" s="129"/>
      <c r="DF79" s="129"/>
      <c r="DH79" s="130"/>
      <c r="DI79" s="130"/>
      <c r="DJ79" s="130"/>
      <c r="DK79" s="130"/>
      <c r="DL79" s="130"/>
      <c r="DM79" s="130"/>
      <c r="DN79" s="130"/>
      <c r="DO79" s="130"/>
      <c r="DP79" s="130"/>
      <c r="DQ79" s="130"/>
      <c r="DR79" s="130"/>
      <c r="DS79" s="130"/>
      <c r="DT79" s="130"/>
      <c r="DU79" s="130"/>
      <c r="DV79" s="130"/>
      <c r="DW79" s="130"/>
      <c r="DX79" s="130"/>
      <c r="DY79" s="130"/>
      <c r="DZ79" s="130"/>
      <c r="EA79" s="130"/>
      <c r="EC79" s="129"/>
      <c r="ED79" s="129"/>
      <c r="EE79" s="129"/>
      <c r="EF79" s="129"/>
      <c r="EG79" s="129"/>
      <c r="EH79" s="129"/>
      <c r="EI79" s="129"/>
      <c r="EJ79" s="129"/>
      <c r="EK79" s="129"/>
      <c r="EL79" s="129"/>
      <c r="EM79" s="129"/>
      <c r="EN79" s="129"/>
      <c r="EO79" s="129"/>
      <c r="EP79" s="129"/>
      <c r="EQ79" s="129"/>
      <c r="ER79" s="129"/>
      <c r="ES79" s="129"/>
      <c r="ET79" s="129"/>
      <c r="EU79" s="129"/>
      <c r="EV79" s="129"/>
      <c r="EW79" s="129"/>
      <c r="EX79" s="129"/>
      <c r="EY79" s="129"/>
      <c r="EZ79" s="129"/>
      <c r="FA79" s="129"/>
      <c r="FB79" s="129"/>
      <c r="FC79" s="129"/>
      <c r="FD79" s="129"/>
      <c r="FE79" s="129"/>
      <c r="FF79" s="129"/>
      <c r="FG79" s="129"/>
      <c r="FH79" s="129"/>
      <c r="FI79" s="129"/>
      <c r="FJ79" s="129"/>
      <c r="FK79" s="129"/>
      <c r="FL79" s="129"/>
      <c r="FM79" s="129"/>
      <c r="FN79" s="129"/>
      <c r="FO79" s="129"/>
      <c r="FP79" s="129"/>
      <c r="FQ79" s="129"/>
      <c r="FR79" s="129"/>
    </row>
    <row r="80" spans="2:212" s="103" customFormat="1" ht="3" customHeight="1">
      <c r="C80" s="116"/>
      <c r="D80" s="116"/>
      <c r="E80" s="116"/>
      <c r="F80" s="116"/>
      <c r="G80" s="116"/>
      <c r="H80" s="116"/>
      <c r="I80" s="116"/>
      <c r="J80" s="116"/>
      <c r="K80" s="116"/>
      <c r="L80" s="116"/>
      <c r="M80" s="116"/>
      <c r="N80" s="116"/>
      <c r="O80" s="116"/>
      <c r="P80" s="116"/>
      <c r="Q80" s="116"/>
      <c r="R80" s="116"/>
      <c r="S80" s="116"/>
      <c r="T80" s="116"/>
      <c r="U80" s="116"/>
      <c r="V80" s="116"/>
      <c r="W80" s="116"/>
      <c r="X80" s="116"/>
      <c r="Y80" s="107"/>
      <c r="Z80" s="126"/>
      <c r="AA80" s="126"/>
      <c r="AB80" s="126"/>
      <c r="AC80" s="126"/>
      <c r="AD80" s="126"/>
      <c r="AE80" s="126"/>
      <c r="AF80" s="126"/>
      <c r="AG80" s="126"/>
      <c r="AH80" s="126"/>
      <c r="AI80" s="126"/>
      <c r="AJ80" s="126"/>
      <c r="AK80" s="126"/>
      <c r="AL80" s="126"/>
      <c r="AM80" s="126"/>
      <c r="AN80" s="126"/>
      <c r="AO80" s="126"/>
      <c r="AP80" s="126"/>
      <c r="AQ80" s="126"/>
      <c r="AR80" s="126"/>
      <c r="AS80" s="312"/>
      <c r="AT80" s="312"/>
      <c r="AU80" s="312"/>
      <c r="AV80" s="312"/>
      <c r="AW80" s="312"/>
      <c r="AX80" s="312"/>
      <c r="AY80" s="312"/>
      <c r="AZ80" s="312"/>
      <c r="BA80" s="312"/>
      <c r="BB80" s="312"/>
      <c r="BC80" s="312"/>
      <c r="BD80" s="312"/>
      <c r="BE80" s="312"/>
      <c r="BF80" s="312"/>
      <c r="BG80" s="312"/>
      <c r="BH80" s="312"/>
      <c r="BI80" s="312"/>
      <c r="BJ80" s="312"/>
      <c r="BK80" s="312"/>
      <c r="BL80" s="312"/>
      <c r="BM80" s="312"/>
      <c r="BN80" s="312"/>
      <c r="BO80" s="312"/>
      <c r="BP80" s="312"/>
      <c r="BQ80" s="312"/>
      <c r="BR80" s="312"/>
      <c r="BS80" s="312"/>
      <c r="BT80" s="312"/>
      <c r="BU80" s="312"/>
      <c r="BV80" s="312"/>
      <c r="BW80" s="312"/>
      <c r="BX80" s="312"/>
      <c r="BY80" s="312"/>
      <c r="BZ80" s="312"/>
      <c r="CA80" s="312"/>
      <c r="CB80" s="312"/>
      <c r="CC80" s="312"/>
      <c r="CD80" s="312"/>
      <c r="CE80" s="312"/>
      <c r="CF80" s="312"/>
      <c r="CG80" s="312"/>
      <c r="CH80" s="312"/>
      <c r="CI80" s="312"/>
      <c r="CJ80" s="312"/>
      <c r="CK80" s="312"/>
      <c r="CL80" s="312"/>
      <c r="CM80" s="312"/>
      <c r="CN80" s="312"/>
      <c r="CO80" s="312"/>
      <c r="CP80" s="312"/>
      <c r="CQ80" s="312"/>
      <c r="CR80" s="312"/>
      <c r="CS80" s="312"/>
      <c r="CT80" s="312"/>
      <c r="CU80" s="312"/>
      <c r="CV80" s="312"/>
      <c r="CW80" s="312"/>
      <c r="CX80" s="312"/>
      <c r="CY80" s="312"/>
      <c r="CZ80" s="312"/>
      <c r="DA80" s="129"/>
      <c r="DB80" s="129"/>
      <c r="DC80" s="129"/>
      <c r="DD80" s="129"/>
      <c r="DE80" s="129"/>
      <c r="DF80" s="129"/>
      <c r="DG80" s="129"/>
      <c r="DH80" s="129"/>
      <c r="DI80" s="129"/>
      <c r="DJ80" s="129"/>
      <c r="DK80" s="129"/>
      <c r="DL80" s="129"/>
      <c r="DM80" s="129"/>
      <c r="DN80" s="129"/>
      <c r="DO80" s="129"/>
      <c r="DP80" s="129"/>
      <c r="DQ80" s="129"/>
      <c r="DR80" s="129"/>
      <c r="DS80" s="129"/>
      <c r="DT80" s="129"/>
      <c r="DU80" s="129"/>
      <c r="DV80" s="129"/>
      <c r="DW80" s="129"/>
      <c r="DY80" s="130"/>
      <c r="DZ80" s="130"/>
      <c r="EA80" s="130"/>
      <c r="EB80" s="130"/>
      <c r="EC80" s="130"/>
      <c r="ED80" s="130"/>
      <c r="EE80" s="130"/>
      <c r="EF80" s="130"/>
      <c r="EG80" s="130"/>
      <c r="EH80" s="130"/>
      <c r="EI80" s="130"/>
      <c r="EJ80" s="130"/>
      <c r="EK80" s="130"/>
      <c r="EL80" s="130"/>
      <c r="EM80" s="130"/>
      <c r="EN80" s="130"/>
      <c r="EO80" s="130"/>
      <c r="EP80" s="130"/>
      <c r="EQ80" s="130"/>
      <c r="ER80" s="130"/>
      <c r="ET80" s="129"/>
      <c r="EU80" s="129"/>
      <c r="EV80" s="129"/>
      <c r="EW80" s="129"/>
      <c r="EX80" s="129"/>
      <c r="EY80" s="129"/>
      <c r="EZ80" s="129"/>
      <c r="FA80" s="129"/>
      <c r="FB80" s="129"/>
      <c r="FC80" s="129"/>
      <c r="FD80" s="129"/>
      <c r="FE80" s="129"/>
      <c r="FF80" s="129"/>
      <c r="FG80" s="129"/>
      <c r="FH80" s="129"/>
      <c r="FI80" s="129"/>
      <c r="FJ80" s="129"/>
      <c r="FK80" s="129"/>
      <c r="FL80" s="129"/>
      <c r="FM80" s="129"/>
      <c r="FN80" s="129"/>
      <c r="FO80" s="129"/>
      <c r="FP80" s="129"/>
      <c r="FQ80" s="129"/>
      <c r="FR80" s="129"/>
      <c r="FS80" s="129"/>
      <c r="FT80" s="129"/>
      <c r="FU80" s="129"/>
      <c r="FV80" s="129"/>
      <c r="FW80" s="129"/>
      <c r="FX80" s="129"/>
      <c r="FY80" s="129"/>
      <c r="FZ80" s="129"/>
      <c r="GA80" s="129"/>
      <c r="GB80" s="129"/>
      <c r="GC80" s="129"/>
      <c r="GD80" s="129"/>
      <c r="GE80" s="129"/>
      <c r="GF80" s="129"/>
      <c r="GG80" s="129"/>
      <c r="GH80" s="129"/>
      <c r="GI80" s="129"/>
    </row>
    <row r="81" spans="1:191" s="103" customFormat="1" ht="5.25" customHeight="1">
      <c r="C81" s="364" t="s">
        <v>122</v>
      </c>
      <c r="D81" s="364"/>
      <c r="E81" s="364"/>
      <c r="F81" s="364"/>
      <c r="G81" s="364"/>
      <c r="H81" s="364"/>
      <c r="I81" s="364"/>
      <c r="J81" s="364"/>
      <c r="K81" s="364"/>
      <c r="L81" s="364"/>
      <c r="M81" s="364"/>
      <c r="N81" s="364"/>
      <c r="O81" s="364"/>
      <c r="P81" s="364"/>
      <c r="Q81" s="364"/>
      <c r="R81" s="364"/>
      <c r="S81" s="364"/>
      <c r="T81" s="364"/>
      <c r="U81" s="364"/>
      <c r="V81" s="364"/>
      <c r="W81" s="364"/>
      <c r="X81" s="364"/>
      <c r="Y81" s="107"/>
      <c r="Z81" s="689" t="s">
        <v>88</v>
      </c>
      <c r="AA81" s="690"/>
      <c r="AB81" s="690"/>
      <c r="AC81" s="690"/>
      <c r="AD81" s="690"/>
      <c r="AE81" s="690"/>
      <c r="AF81" s="690"/>
      <c r="AG81" s="690"/>
      <c r="AH81" s="690"/>
      <c r="AI81" s="690"/>
      <c r="AJ81" s="690"/>
      <c r="AK81" s="690"/>
      <c r="AL81" s="690"/>
      <c r="AM81" s="690"/>
      <c r="AN81" s="690"/>
      <c r="AO81" s="690"/>
      <c r="AP81" s="690"/>
      <c r="AQ81" s="690"/>
      <c r="AR81" s="691"/>
      <c r="AS81" s="312"/>
      <c r="AT81" s="312"/>
      <c r="AU81" s="312"/>
      <c r="AV81" s="312"/>
      <c r="AW81" s="312"/>
      <c r="AX81" s="312"/>
      <c r="AY81" s="312"/>
      <c r="AZ81" s="312"/>
      <c r="BA81" s="312"/>
      <c r="BB81" s="312"/>
      <c r="BC81" s="312"/>
      <c r="BD81" s="312"/>
      <c r="BE81" s="312"/>
      <c r="BF81" s="312"/>
      <c r="BG81" s="312"/>
      <c r="BH81" s="312"/>
      <c r="BI81" s="312"/>
      <c r="BJ81" s="312"/>
      <c r="BK81" s="312"/>
      <c r="BL81" s="312"/>
      <c r="BM81" s="312"/>
      <c r="BN81" s="312"/>
      <c r="BO81" s="312"/>
      <c r="BP81" s="312"/>
      <c r="BQ81" s="312"/>
      <c r="BR81" s="312"/>
      <c r="BS81" s="312"/>
      <c r="BT81" s="312"/>
      <c r="BU81" s="312"/>
      <c r="BV81" s="312"/>
      <c r="BW81" s="312"/>
      <c r="BX81" s="312"/>
      <c r="BY81" s="312"/>
      <c r="BZ81" s="312"/>
      <c r="CA81" s="312"/>
      <c r="CB81" s="312"/>
      <c r="CC81" s="312"/>
      <c r="CD81" s="312"/>
      <c r="CE81" s="312"/>
      <c r="CF81" s="312"/>
      <c r="CG81" s="312"/>
      <c r="CH81" s="312"/>
      <c r="CI81" s="312"/>
      <c r="CJ81" s="312"/>
      <c r="CK81" s="312"/>
      <c r="CL81" s="312"/>
      <c r="CM81" s="312"/>
      <c r="CN81" s="312"/>
      <c r="CO81" s="312"/>
      <c r="CP81" s="312"/>
      <c r="CQ81" s="312"/>
      <c r="CR81" s="312"/>
      <c r="CS81" s="312"/>
      <c r="CT81" s="312"/>
      <c r="CU81" s="312"/>
      <c r="CV81" s="312"/>
      <c r="CW81" s="312"/>
      <c r="CX81" s="312"/>
      <c r="CY81" s="312"/>
      <c r="CZ81" s="312"/>
      <c r="DA81" s="129"/>
      <c r="DB81" s="129"/>
      <c r="DC81" s="129"/>
      <c r="DD81" s="129"/>
      <c r="DE81" s="129"/>
      <c r="DF81" s="129"/>
      <c r="DG81" s="129"/>
      <c r="DH81" s="129"/>
      <c r="DI81" s="129"/>
      <c r="DJ81" s="129"/>
      <c r="DK81" s="129"/>
      <c r="DL81" s="129"/>
      <c r="DM81" s="129"/>
      <c r="DN81" s="129"/>
      <c r="DO81" s="129"/>
      <c r="DP81" s="129"/>
      <c r="DQ81" s="129"/>
      <c r="DR81" s="129"/>
      <c r="DS81" s="129"/>
      <c r="DT81" s="129"/>
      <c r="DU81" s="129"/>
      <c r="DV81" s="129"/>
      <c r="DW81" s="129"/>
      <c r="DY81" s="130"/>
      <c r="DZ81" s="130"/>
      <c r="EA81" s="130"/>
      <c r="EB81" s="130"/>
      <c r="EC81" s="130"/>
      <c r="ED81" s="130"/>
      <c r="EE81" s="130"/>
      <c r="EF81" s="130"/>
      <c r="EG81" s="130"/>
      <c r="EH81" s="130"/>
      <c r="EI81" s="130"/>
      <c r="EJ81" s="130"/>
      <c r="EK81" s="130"/>
      <c r="EL81" s="130"/>
      <c r="EM81" s="130"/>
      <c r="EN81" s="130"/>
      <c r="EO81" s="130"/>
      <c r="EP81" s="130"/>
      <c r="EQ81" s="130"/>
      <c r="ER81" s="130"/>
      <c r="ET81" s="129"/>
      <c r="EU81" s="129"/>
      <c r="EV81" s="129"/>
      <c r="EW81" s="129"/>
      <c r="EX81" s="129"/>
      <c r="EY81" s="129"/>
      <c r="EZ81" s="129"/>
      <c r="FA81" s="129"/>
      <c r="FB81" s="129"/>
      <c r="FC81" s="129"/>
      <c r="FD81" s="129"/>
      <c r="FE81" s="129"/>
      <c r="FF81" s="129"/>
      <c r="FG81" s="129"/>
      <c r="FH81" s="129"/>
      <c r="FI81" s="129"/>
      <c r="FJ81" s="129"/>
      <c r="FK81" s="129"/>
      <c r="FL81" s="129"/>
      <c r="FM81" s="129"/>
      <c r="FN81" s="129"/>
      <c r="FO81" s="129"/>
      <c r="FP81" s="129"/>
      <c r="FQ81" s="129"/>
      <c r="FR81" s="129"/>
      <c r="FS81" s="129"/>
      <c r="FT81" s="129"/>
      <c r="FU81" s="129"/>
      <c r="FV81" s="129"/>
      <c r="FW81" s="129"/>
      <c r="FX81" s="129"/>
      <c r="FY81" s="129"/>
      <c r="FZ81" s="129"/>
      <c r="GA81" s="129"/>
      <c r="GB81" s="129"/>
      <c r="GC81" s="129"/>
      <c r="GD81" s="129"/>
      <c r="GE81" s="129"/>
      <c r="GF81" s="129"/>
      <c r="GG81" s="129"/>
      <c r="GH81" s="129"/>
      <c r="GI81" s="129"/>
    </row>
    <row r="82" spans="1:191" s="103" customFormat="1" ht="5.25" customHeight="1">
      <c r="C82" s="364"/>
      <c r="D82" s="364"/>
      <c r="E82" s="364"/>
      <c r="F82" s="364"/>
      <c r="G82" s="364"/>
      <c r="H82" s="364"/>
      <c r="I82" s="364"/>
      <c r="J82" s="364"/>
      <c r="K82" s="364"/>
      <c r="L82" s="364"/>
      <c r="M82" s="364"/>
      <c r="N82" s="364"/>
      <c r="O82" s="364"/>
      <c r="P82" s="364"/>
      <c r="Q82" s="364"/>
      <c r="R82" s="364"/>
      <c r="S82" s="364"/>
      <c r="T82" s="364"/>
      <c r="U82" s="364"/>
      <c r="V82" s="364"/>
      <c r="W82" s="364"/>
      <c r="X82" s="364"/>
      <c r="Y82" s="107"/>
      <c r="Z82" s="692"/>
      <c r="AA82" s="693"/>
      <c r="AB82" s="693"/>
      <c r="AC82" s="693"/>
      <c r="AD82" s="693"/>
      <c r="AE82" s="693"/>
      <c r="AF82" s="693"/>
      <c r="AG82" s="693"/>
      <c r="AH82" s="693"/>
      <c r="AI82" s="693"/>
      <c r="AJ82" s="693"/>
      <c r="AK82" s="693"/>
      <c r="AL82" s="693"/>
      <c r="AM82" s="693"/>
      <c r="AN82" s="693"/>
      <c r="AO82" s="693"/>
      <c r="AP82" s="693"/>
      <c r="AQ82" s="693"/>
      <c r="AR82" s="694"/>
      <c r="AS82" s="312"/>
      <c r="AT82" s="312"/>
      <c r="AU82" s="312"/>
      <c r="AV82" s="312"/>
      <c r="AW82" s="312"/>
      <c r="AX82" s="312"/>
      <c r="AY82" s="312"/>
      <c r="AZ82" s="312"/>
      <c r="BA82" s="312"/>
      <c r="BB82" s="312"/>
      <c r="BC82" s="312"/>
      <c r="BD82" s="312"/>
      <c r="BE82" s="312"/>
      <c r="BF82" s="312"/>
      <c r="BG82" s="312"/>
      <c r="BH82" s="312"/>
      <c r="BI82" s="312"/>
      <c r="BJ82" s="312"/>
      <c r="BK82" s="312"/>
      <c r="BL82" s="312"/>
      <c r="BM82" s="312"/>
      <c r="BN82" s="312"/>
      <c r="BO82" s="312"/>
      <c r="BP82" s="312"/>
      <c r="BQ82" s="312"/>
      <c r="BR82" s="312"/>
      <c r="BS82" s="312"/>
      <c r="BT82" s="312"/>
      <c r="BU82" s="312"/>
      <c r="BV82" s="312"/>
      <c r="BW82" s="312"/>
      <c r="BX82" s="312"/>
      <c r="BY82" s="312"/>
      <c r="BZ82" s="312"/>
      <c r="CA82" s="312"/>
      <c r="CB82" s="312"/>
      <c r="CC82" s="312"/>
      <c r="CD82" s="312"/>
      <c r="CE82" s="312"/>
      <c r="CF82" s="312"/>
      <c r="CG82" s="312"/>
      <c r="CH82" s="312"/>
      <c r="CI82" s="312"/>
      <c r="CJ82" s="312"/>
      <c r="CK82" s="312"/>
      <c r="CL82" s="312"/>
      <c r="CM82" s="312"/>
      <c r="CN82" s="312"/>
      <c r="CO82" s="312"/>
      <c r="CP82" s="312"/>
      <c r="CQ82" s="312"/>
      <c r="CR82" s="312"/>
      <c r="CS82" s="312"/>
      <c r="CT82" s="312"/>
      <c r="CU82" s="312"/>
      <c r="CV82" s="312"/>
      <c r="CW82" s="312"/>
      <c r="CX82" s="312"/>
      <c r="CY82" s="312"/>
      <c r="CZ82" s="312"/>
      <c r="DA82" s="129"/>
      <c r="DB82" s="129"/>
      <c r="DC82" s="129"/>
      <c r="DD82" s="129"/>
      <c r="DE82" s="129"/>
      <c r="DF82" s="129"/>
      <c r="DG82" s="129"/>
      <c r="DH82" s="129"/>
      <c r="DI82" s="129"/>
      <c r="DJ82" s="129"/>
      <c r="DK82" s="129"/>
      <c r="DL82" s="129"/>
      <c r="DM82" s="129"/>
      <c r="DN82" s="129"/>
      <c r="DO82" s="129"/>
      <c r="DP82" s="129"/>
      <c r="DQ82" s="129"/>
      <c r="DR82" s="129"/>
      <c r="DS82" s="129"/>
      <c r="DT82" s="129"/>
      <c r="DU82" s="129"/>
      <c r="DV82" s="129"/>
      <c r="DW82" s="129"/>
      <c r="DY82" s="130"/>
      <c r="DZ82" s="130"/>
      <c r="EA82" s="130"/>
      <c r="EB82" s="130"/>
      <c r="EC82" s="130"/>
      <c r="ED82" s="130"/>
      <c r="EE82" s="130"/>
      <c r="EF82" s="130"/>
      <c r="EG82" s="130"/>
      <c r="EH82" s="130"/>
      <c r="EI82" s="130"/>
      <c r="EJ82" s="130"/>
      <c r="EK82" s="130"/>
      <c r="EL82" s="130"/>
      <c r="EM82" s="130"/>
      <c r="EN82" s="130"/>
      <c r="EO82" s="130"/>
      <c r="EP82" s="130"/>
      <c r="EQ82" s="130"/>
      <c r="ER82" s="130"/>
      <c r="ET82" s="129"/>
      <c r="EU82" s="129"/>
      <c r="EV82" s="129"/>
      <c r="EW82" s="129"/>
      <c r="EX82" s="129"/>
      <c r="EY82" s="129"/>
      <c r="EZ82" s="129"/>
      <c r="FA82" s="129"/>
      <c r="FB82" s="129"/>
      <c r="FC82" s="129"/>
      <c r="FD82" s="129"/>
      <c r="FE82" s="129"/>
      <c r="FF82" s="129"/>
      <c r="FG82" s="129"/>
      <c r="FH82" s="129"/>
      <c r="FI82" s="129"/>
      <c r="FJ82" s="129"/>
      <c r="FK82" s="129"/>
      <c r="FL82" s="129"/>
      <c r="FM82" s="129"/>
      <c r="FN82" s="129"/>
      <c r="FO82" s="129"/>
      <c r="FP82" s="129"/>
      <c r="FQ82" s="129"/>
      <c r="FR82" s="129"/>
      <c r="FS82" s="129"/>
      <c r="FT82" s="129"/>
      <c r="FU82" s="129"/>
      <c r="FV82" s="129"/>
      <c r="FW82" s="129"/>
      <c r="FX82" s="129"/>
      <c r="FY82" s="129"/>
      <c r="FZ82" s="129"/>
      <c r="GA82" s="129"/>
      <c r="GB82" s="129"/>
      <c r="GC82" s="129"/>
      <c r="GD82" s="129"/>
      <c r="GE82" s="129"/>
      <c r="GF82" s="129"/>
      <c r="GG82" s="129"/>
      <c r="GH82" s="129"/>
      <c r="GI82" s="129"/>
    </row>
    <row r="83" spans="1:191" s="103" customFormat="1" ht="5.25" customHeight="1">
      <c r="C83" s="364"/>
      <c r="D83" s="364"/>
      <c r="E83" s="364"/>
      <c r="F83" s="364"/>
      <c r="G83" s="364"/>
      <c r="H83" s="364"/>
      <c r="I83" s="364"/>
      <c r="J83" s="364"/>
      <c r="K83" s="364"/>
      <c r="L83" s="364"/>
      <c r="M83" s="364"/>
      <c r="N83" s="364"/>
      <c r="O83" s="364"/>
      <c r="P83" s="364"/>
      <c r="Q83" s="364"/>
      <c r="R83" s="364"/>
      <c r="S83" s="364"/>
      <c r="T83" s="364"/>
      <c r="U83" s="364"/>
      <c r="V83" s="364"/>
      <c r="W83" s="364"/>
      <c r="X83" s="364"/>
      <c r="Y83" s="107"/>
      <c r="Z83" s="692"/>
      <c r="AA83" s="693"/>
      <c r="AB83" s="693"/>
      <c r="AC83" s="693"/>
      <c r="AD83" s="693"/>
      <c r="AE83" s="693"/>
      <c r="AF83" s="693"/>
      <c r="AG83" s="693"/>
      <c r="AH83" s="693"/>
      <c r="AI83" s="693"/>
      <c r="AJ83" s="693"/>
      <c r="AK83" s="693"/>
      <c r="AL83" s="693"/>
      <c r="AM83" s="693"/>
      <c r="AN83" s="693"/>
      <c r="AO83" s="693"/>
      <c r="AP83" s="693"/>
      <c r="AQ83" s="693"/>
      <c r="AR83" s="694"/>
      <c r="AS83" s="312"/>
      <c r="AT83" s="312"/>
      <c r="AU83" s="312"/>
      <c r="AV83" s="312"/>
      <c r="AW83" s="312"/>
      <c r="AX83" s="312"/>
      <c r="AY83" s="312"/>
      <c r="AZ83" s="312"/>
      <c r="BA83" s="312"/>
      <c r="BB83" s="312"/>
      <c r="BC83" s="312"/>
      <c r="BD83" s="312"/>
      <c r="BE83" s="312"/>
      <c r="BF83" s="312"/>
      <c r="BG83" s="312"/>
      <c r="BH83" s="312"/>
      <c r="BI83" s="312"/>
      <c r="BJ83" s="312"/>
      <c r="BK83" s="312"/>
      <c r="BL83" s="312"/>
      <c r="BM83" s="312"/>
      <c r="BN83" s="312"/>
      <c r="BO83" s="312"/>
      <c r="BP83" s="312"/>
      <c r="BQ83" s="312"/>
      <c r="BR83" s="312"/>
      <c r="BS83" s="312"/>
      <c r="BT83" s="312"/>
      <c r="BU83" s="312"/>
      <c r="BV83" s="312"/>
      <c r="BW83" s="312"/>
      <c r="BX83" s="312"/>
      <c r="BY83" s="312"/>
      <c r="BZ83" s="312"/>
      <c r="CA83" s="312"/>
      <c r="CB83" s="312"/>
      <c r="CC83" s="312"/>
      <c r="CD83" s="312"/>
      <c r="CE83" s="312"/>
      <c r="CF83" s="312"/>
      <c r="CG83" s="312"/>
      <c r="CH83" s="312"/>
      <c r="CI83" s="312"/>
      <c r="CJ83" s="312"/>
      <c r="CK83" s="312"/>
      <c r="CL83" s="312"/>
      <c r="CM83" s="312"/>
      <c r="CN83" s="312"/>
      <c r="CO83" s="312"/>
      <c r="CP83" s="312"/>
      <c r="CQ83" s="312"/>
      <c r="CR83" s="312"/>
      <c r="CS83" s="312"/>
      <c r="CT83" s="312"/>
      <c r="CU83" s="312"/>
      <c r="CV83" s="312"/>
      <c r="CW83" s="312"/>
      <c r="CX83" s="312"/>
      <c r="CY83" s="312"/>
      <c r="CZ83" s="312"/>
      <c r="DA83" s="129"/>
      <c r="DB83" s="129"/>
      <c r="DC83" s="129"/>
      <c r="DD83" s="129"/>
      <c r="DE83" s="129"/>
      <c r="DF83" s="129"/>
      <c r="DG83" s="129"/>
      <c r="DH83" s="129"/>
      <c r="DI83" s="129"/>
      <c r="DJ83" s="129"/>
      <c r="DK83" s="129"/>
      <c r="DL83" s="129"/>
      <c r="DM83" s="129"/>
      <c r="DN83" s="129"/>
      <c r="DO83" s="129"/>
      <c r="DP83" s="129"/>
      <c r="DQ83" s="129"/>
      <c r="DR83" s="129"/>
      <c r="DS83" s="129"/>
      <c r="DT83" s="129"/>
      <c r="DU83" s="129"/>
      <c r="DV83" s="129"/>
      <c r="DW83" s="129"/>
      <c r="DY83" s="130"/>
      <c r="DZ83" s="130"/>
      <c r="EA83" s="130"/>
      <c r="EB83" s="130"/>
      <c r="EC83" s="130"/>
      <c r="ED83" s="130"/>
      <c r="EE83" s="130"/>
      <c r="EF83" s="130"/>
      <c r="EG83" s="130"/>
      <c r="EH83" s="130"/>
      <c r="EI83" s="130"/>
      <c r="EJ83" s="130"/>
      <c r="EK83" s="130"/>
      <c r="EL83" s="130"/>
      <c r="EM83" s="130"/>
      <c r="EN83" s="130"/>
      <c r="EO83" s="130"/>
      <c r="EP83" s="130"/>
      <c r="EQ83" s="130"/>
      <c r="ER83" s="130"/>
      <c r="ET83" s="129"/>
      <c r="EU83" s="129"/>
      <c r="EV83" s="129"/>
      <c r="EW83" s="129"/>
      <c r="EX83" s="129"/>
      <c r="EY83" s="129"/>
      <c r="EZ83" s="129"/>
      <c r="FA83" s="129"/>
      <c r="FB83" s="129"/>
      <c r="FC83" s="129"/>
      <c r="FD83" s="129"/>
      <c r="FE83" s="129"/>
      <c r="FF83" s="129"/>
      <c r="FG83" s="129"/>
      <c r="FH83" s="129"/>
      <c r="FI83" s="129"/>
      <c r="FJ83" s="129"/>
      <c r="FK83" s="129"/>
      <c r="FL83" s="129"/>
      <c r="FM83" s="129"/>
      <c r="FN83" s="129"/>
      <c r="FO83" s="129"/>
      <c r="FP83" s="129"/>
      <c r="FQ83" s="129"/>
      <c r="FR83" s="129"/>
      <c r="FS83" s="129"/>
      <c r="FT83" s="129"/>
      <c r="FU83" s="129"/>
      <c r="FV83" s="129"/>
      <c r="FW83" s="129"/>
      <c r="FX83" s="129"/>
      <c r="FY83" s="129"/>
      <c r="FZ83" s="129"/>
      <c r="GA83" s="129"/>
      <c r="GB83" s="129"/>
      <c r="GC83" s="129"/>
      <c r="GD83" s="129"/>
      <c r="GE83" s="129"/>
      <c r="GF83" s="129"/>
      <c r="GG83" s="129"/>
      <c r="GH83" s="129"/>
      <c r="GI83" s="129"/>
    </row>
    <row r="84" spans="1:191" s="103" customFormat="1" ht="5.25" customHeight="1">
      <c r="C84" s="364"/>
      <c r="D84" s="364"/>
      <c r="E84" s="364"/>
      <c r="F84" s="364"/>
      <c r="G84" s="364"/>
      <c r="H84" s="364"/>
      <c r="I84" s="364"/>
      <c r="J84" s="364"/>
      <c r="K84" s="364"/>
      <c r="L84" s="364"/>
      <c r="M84" s="364"/>
      <c r="N84" s="364"/>
      <c r="O84" s="364"/>
      <c r="P84" s="364"/>
      <c r="Q84" s="364"/>
      <c r="R84" s="364"/>
      <c r="S84" s="364"/>
      <c r="T84" s="364"/>
      <c r="U84" s="364"/>
      <c r="V84" s="364"/>
      <c r="W84" s="364"/>
      <c r="X84" s="364"/>
      <c r="Y84" s="107"/>
      <c r="Z84" s="692"/>
      <c r="AA84" s="693"/>
      <c r="AB84" s="693"/>
      <c r="AC84" s="693"/>
      <c r="AD84" s="693"/>
      <c r="AE84" s="693"/>
      <c r="AF84" s="693"/>
      <c r="AG84" s="693"/>
      <c r="AH84" s="693"/>
      <c r="AI84" s="693"/>
      <c r="AJ84" s="693"/>
      <c r="AK84" s="693"/>
      <c r="AL84" s="693"/>
      <c r="AM84" s="693"/>
      <c r="AN84" s="693"/>
      <c r="AO84" s="693"/>
      <c r="AP84" s="693"/>
      <c r="AQ84" s="693"/>
      <c r="AR84" s="694"/>
      <c r="AS84" s="312"/>
      <c r="AT84" s="312"/>
      <c r="AU84" s="312"/>
      <c r="AV84" s="312"/>
      <c r="AW84" s="312"/>
      <c r="AX84" s="312"/>
      <c r="AY84" s="312"/>
      <c r="AZ84" s="312"/>
      <c r="BA84" s="312"/>
      <c r="BB84" s="312"/>
      <c r="BC84" s="312"/>
      <c r="BD84" s="312"/>
      <c r="BE84" s="312"/>
      <c r="BF84" s="312"/>
      <c r="BG84" s="312"/>
      <c r="BH84" s="312"/>
      <c r="BI84" s="312"/>
      <c r="BJ84" s="312"/>
      <c r="BK84" s="312"/>
      <c r="BL84" s="312"/>
      <c r="BM84" s="312"/>
      <c r="BN84" s="312"/>
      <c r="BO84" s="312"/>
      <c r="BP84" s="312"/>
      <c r="BQ84" s="312"/>
      <c r="BR84" s="312"/>
      <c r="BS84" s="312"/>
      <c r="BT84" s="312"/>
      <c r="BU84" s="312"/>
      <c r="BV84" s="312"/>
      <c r="BW84" s="312"/>
      <c r="BX84" s="312"/>
      <c r="BY84" s="312"/>
      <c r="BZ84" s="312"/>
      <c r="CA84" s="312"/>
      <c r="CB84" s="312"/>
      <c r="CC84" s="312"/>
      <c r="CD84" s="312"/>
      <c r="CE84" s="312"/>
      <c r="CF84" s="312"/>
      <c r="CG84" s="312"/>
      <c r="CH84" s="312"/>
      <c r="CI84" s="312"/>
      <c r="CJ84" s="312"/>
      <c r="CK84" s="312"/>
      <c r="CL84" s="312"/>
      <c r="CM84" s="312"/>
      <c r="CN84" s="312"/>
      <c r="CO84" s="312"/>
      <c r="CP84" s="312"/>
      <c r="CQ84" s="312"/>
      <c r="CR84" s="312"/>
      <c r="CS84" s="312"/>
      <c r="CT84" s="312"/>
      <c r="CU84" s="312"/>
      <c r="CV84" s="312"/>
      <c r="CW84" s="312"/>
      <c r="CX84" s="312"/>
      <c r="CY84" s="312"/>
      <c r="CZ84" s="312"/>
      <c r="DA84" s="129"/>
      <c r="DB84" s="129"/>
      <c r="DC84" s="129"/>
      <c r="DD84" s="129"/>
      <c r="DE84" s="129"/>
      <c r="DF84" s="129"/>
      <c r="DG84" s="129"/>
      <c r="DH84" s="129"/>
      <c r="DI84" s="129"/>
      <c r="DJ84" s="129"/>
      <c r="DK84" s="129"/>
      <c r="DL84" s="129"/>
      <c r="DM84" s="129"/>
      <c r="DN84" s="129"/>
      <c r="DO84" s="129"/>
      <c r="DP84" s="129"/>
      <c r="DQ84" s="129"/>
      <c r="DR84" s="129"/>
      <c r="DS84" s="129"/>
      <c r="DT84" s="129"/>
      <c r="DU84" s="129"/>
      <c r="DV84" s="129"/>
      <c r="DW84" s="129"/>
      <c r="DY84" s="130"/>
      <c r="DZ84" s="130"/>
      <c r="EA84" s="130"/>
      <c r="EB84" s="130"/>
      <c r="EC84" s="130"/>
      <c r="ED84" s="130"/>
      <c r="EE84" s="130"/>
      <c r="EF84" s="130"/>
      <c r="EG84" s="130"/>
      <c r="EH84" s="130"/>
      <c r="EI84" s="130"/>
      <c r="EJ84" s="130"/>
      <c r="EK84" s="130"/>
      <c r="EL84" s="130"/>
      <c r="EM84" s="130"/>
      <c r="EN84" s="130"/>
      <c r="EO84" s="130"/>
      <c r="EP84" s="130"/>
      <c r="EQ84" s="130"/>
      <c r="ER84" s="130"/>
      <c r="ET84" s="129"/>
      <c r="EU84" s="129"/>
      <c r="EV84" s="129"/>
      <c r="EW84" s="129"/>
      <c r="EX84" s="129"/>
      <c r="EY84" s="129"/>
      <c r="EZ84" s="129"/>
      <c r="FA84" s="129"/>
      <c r="FB84" s="129"/>
      <c r="FC84" s="129"/>
      <c r="FD84" s="129"/>
      <c r="FE84" s="129"/>
      <c r="FF84" s="129"/>
      <c r="FG84" s="129"/>
      <c r="FH84" s="129"/>
      <c r="FI84" s="129"/>
      <c r="FJ84" s="129"/>
      <c r="FK84" s="129"/>
      <c r="FL84" s="129"/>
      <c r="FM84" s="129"/>
      <c r="FN84" s="129"/>
      <c r="FO84" s="129"/>
      <c r="FP84" s="129"/>
      <c r="FQ84" s="129"/>
      <c r="FR84" s="129"/>
      <c r="FS84" s="129"/>
      <c r="FT84" s="129"/>
      <c r="FU84" s="129"/>
      <c r="FV84" s="129"/>
      <c r="FW84" s="129"/>
      <c r="FX84" s="129"/>
      <c r="FY84" s="129"/>
      <c r="FZ84" s="129"/>
      <c r="GA84" s="129"/>
      <c r="GB84" s="129"/>
      <c r="GC84" s="129"/>
      <c r="GD84" s="129"/>
      <c r="GE84" s="129"/>
      <c r="GF84" s="129"/>
      <c r="GG84" s="129"/>
      <c r="GH84" s="129"/>
      <c r="GI84" s="129"/>
    </row>
    <row r="85" spans="1:191" s="103" customFormat="1" ht="5.25" customHeight="1">
      <c r="C85" s="364"/>
      <c r="D85" s="364"/>
      <c r="E85" s="364"/>
      <c r="F85" s="364"/>
      <c r="G85" s="364"/>
      <c r="H85" s="364"/>
      <c r="I85" s="364"/>
      <c r="J85" s="364"/>
      <c r="K85" s="364"/>
      <c r="L85" s="364"/>
      <c r="M85" s="364"/>
      <c r="N85" s="364"/>
      <c r="O85" s="364"/>
      <c r="P85" s="364"/>
      <c r="Q85" s="364"/>
      <c r="R85" s="364"/>
      <c r="S85" s="364"/>
      <c r="T85" s="364"/>
      <c r="U85" s="364"/>
      <c r="V85" s="364"/>
      <c r="W85" s="364"/>
      <c r="X85" s="364"/>
      <c r="Y85" s="107"/>
      <c r="Z85" s="695"/>
      <c r="AA85" s="696"/>
      <c r="AB85" s="696"/>
      <c r="AC85" s="696"/>
      <c r="AD85" s="696"/>
      <c r="AE85" s="696"/>
      <c r="AF85" s="696"/>
      <c r="AG85" s="696"/>
      <c r="AH85" s="696"/>
      <c r="AI85" s="696"/>
      <c r="AJ85" s="696"/>
      <c r="AK85" s="696"/>
      <c r="AL85" s="696"/>
      <c r="AM85" s="696"/>
      <c r="AN85" s="696"/>
      <c r="AO85" s="696"/>
      <c r="AP85" s="696"/>
      <c r="AQ85" s="696"/>
      <c r="AR85" s="697"/>
      <c r="AS85" s="312"/>
      <c r="AT85" s="312"/>
      <c r="AU85" s="312"/>
      <c r="AV85" s="312"/>
      <c r="AW85" s="312"/>
      <c r="AX85" s="312"/>
      <c r="AY85" s="312"/>
      <c r="AZ85" s="312"/>
      <c r="BA85" s="312"/>
      <c r="BB85" s="312"/>
      <c r="BC85" s="312"/>
      <c r="BD85" s="312"/>
      <c r="BE85" s="312"/>
      <c r="BF85" s="312"/>
      <c r="BG85" s="312"/>
      <c r="BH85" s="312"/>
      <c r="BI85" s="312"/>
      <c r="BJ85" s="312"/>
      <c r="BK85" s="312"/>
      <c r="BL85" s="312"/>
      <c r="BM85" s="312"/>
      <c r="BN85" s="312"/>
      <c r="BO85" s="312"/>
      <c r="BP85" s="312"/>
      <c r="BQ85" s="312"/>
      <c r="BR85" s="312"/>
      <c r="BS85" s="312"/>
      <c r="BT85" s="312"/>
      <c r="BU85" s="312"/>
      <c r="BV85" s="312"/>
      <c r="BW85" s="312"/>
      <c r="BX85" s="312"/>
      <c r="BY85" s="312"/>
      <c r="BZ85" s="312"/>
      <c r="CA85" s="312"/>
      <c r="CB85" s="312"/>
      <c r="CC85" s="312"/>
      <c r="CD85" s="312"/>
      <c r="CE85" s="312"/>
      <c r="CF85" s="312"/>
      <c r="CG85" s="312"/>
      <c r="CH85" s="312"/>
      <c r="CI85" s="312"/>
      <c r="CJ85" s="312"/>
      <c r="CK85" s="312"/>
      <c r="CL85" s="312"/>
      <c r="CM85" s="312"/>
      <c r="CN85" s="312"/>
      <c r="CO85" s="312"/>
      <c r="CP85" s="312"/>
      <c r="CQ85" s="312"/>
      <c r="CR85" s="312"/>
      <c r="CS85" s="312"/>
      <c r="CT85" s="312"/>
      <c r="CU85" s="312"/>
      <c r="CV85" s="312"/>
      <c r="CW85" s="312"/>
      <c r="CX85" s="312"/>
      <c r="CY85" s="312"/>
      <c r="CZ85" s="312"/>
      <c r="DA85" s="129"/>
      <c r="DB85" s="129"/>
      <c r="DC85" s="129"/>
      <c r="DD85" s="129"/>
      <c r="DE85" s="129"/>
      <c r="DF85" s="129"/>
      <c r="DG85" s="129"/>
      <c r="DH85" s="129"/>
      <c r="DI85" s="129"/>
      <c r="DJ85" s="129"/>
      <c r="DK85" s="129"/>
      <c r="DL85" s="129"/>
      <c r="DM85" s="129"/>
      <c r="DN85" s="129"/>
      <c r="DO85" s="129"/>
      <c r="DP85" s="129"/>
      <c r="DQ85" s="129"/>
      <c r="DR85" s="129"/>
      <c r="DS85" s="129"/>
      <c r="DT85" s="129"/>
      <c r="DU85" s="129"/>
      <c r="DV85" s="129"/>
      <c r="DW85" s="129"/>
      <c r="DY85" s="130"/>
      <c r="DZ85" s="130"/>
      <c r="EA85" s="130"/>
      <c r="EB85" s="130"/>
      <c r="EC85" s="130"/>
      <c r="ED85" s="130"/>
      <c r="EE85" s="130"/>
      <c r="EF85" s="130"/>
      <c r="EG85" s="130"/>
      <c r="EH85" s="130"/>
      <c r="EI85" s="130"/>
      <c r="EJ85" s="130"/>
      <c r="EK85" s="130"/>
      <c r="EL85" s="130"/>
      <c r="EM85" s="130"/>
      <c r="EN85" s="130"/>
      <c r="EO85" s="130"/>
      <c r="EP85" s="130"/>
      <c r="EQ85" s="130"/>
      <c r="ER85" s="130"/>
      <c r="ET85" s="129"/>
      <c r="EU85" s="129"/>
      <c r="EV85" s="129"/>
      <c r="EW85" s="129"/>
      <c r="EX85" s="129"/>
      <c r="EY85" s="129"/>
      <c r="EZ85" s="129"/>
      <c r="FA85" s="129"/>
      <c r="FB85" s="129"/>
      <c r="FC85" s="129"/>
      <c r="FD85" s="129"/>
      <c r="FE85" s="129"/>
      <c r="FF85" s="129"/>
      <c r="FG85" s="129"/>
      <c r="FH85" s="129"/>
      <c r="FI85" s="129"/>
      <c r="FJ85" s="129"/>
      <c r="FK85" s="129"/>
      <c r="FL85" s="129"/>
      <c r="FM85" s="129"/>
      <c r="FN85" s="129"/>
      <c r="FO85" s="129"/>
      <c r="FP85" s="129"/>
      <c r="FQ85" s="129"/>
      <c r="FR85" s="129"/>
      <c r="FS85" s="129"/>
      <c r="FT85" s="129"/>
      <c r="FU85" s="129"/>
      <c r="FV85" s="129"/>
      <c r="FW85" s="129"/>
      <c r="FX85" s="129"/>
      <c r="FY85" s="129"/>
      <c r="FZ85" s="129"/>
      <c r="GA85" s="129"/>
      <c r="GB85" s="129"/>
      <c r="GC85" s="129"/>
      <c r="GD85" s="129"/>
      <c r="GE85" s="129"/>
      <c r="GF85" s="129"/>
      <c r="GG85" s="129"/>
      <c r="GH85" s="129"/>
      <c r="GI85" s="129"/>
    </row>
    <row r="86" spans="1:191" s="103" customFormat="1" ht="3" customHeight="1">
      <c r="C86" s="116"/>
      <c r="D86" s="116"/>
      <c r="E86" s="116"/>
      <c r="F86" s="116"/>
      <c r="G86" s="116"/>
      <c r="H86" s="116"/>
      <c r="I86" s="116"/>
      <c r="J86" s="116"/>
      <c r="K86" s="116"/>
      <c r="L86" s="116"/>
      <c r="M86" s="116"/>
      <c r="N86" s="116"/>
      <c r="O86" s="116"/>
      <c r="P86" s="116"/>
      <c r="Q86" s="116"/>
      <c r="R86" s="116"/>
      <c r="S86" s="116"/>
      <c r="T86" s="116"/>
      <c r="U86" s="116"/>
      <c r="V86" s="116"/>
      <c r="W86" s="116"/>
      <c r="X86" s="116"/>
      <c r="Y86" s="107"/>
      <c r="Z86" s="126"/>
      <c r="AA86" s="126"/>
      <c r="AB86" s="126"/>
      <c r="AC86" s="126"/>
      <c r="AD86" s="126"/>
      <c r="AE86" s="126"/>
      <c r="AF86" s="126"/>
      <c r="AG86" s="126"/>
      <c r="AH86" s="126"/>
      <c r="AI86" s="126"/>
      <c r="AJ86" s="126"/>
      <c r="AK86" s="126"/>
      <c r="AL86" s="126"/>
      <c r="AM86" s="126"/>
      <c r="AN86" s="126"/>
      <c r="AO86" s="126"/>
      <c r="AP86" s="126"/>
      <c r="AQ86" s="126"/>
      <c r="AR86" s="126"/>
      <c r="AS86" s="126"/>
      <c r="AT86" s="126"/>
      <c r="AU86" s="126"/>
      <c r="AV86" s="126"/>
      <c r="AW86" s="126"/>
      <c r="AX86" s="126"/>
      <c r="AY86" s="126"/>
      <c r="AZ86" s="126"/>
      <c r="BA86" s="126"/>
      <c r="BB86" s="126"/>
      <c r="BC86" s="129"/>
      <c r="BD86" s="129"/>
      <c r="BE86" s="129"/>
      <c r="BF86" s="129"/>
      <c r="BG86" s="129"/>
      <c r="BH86" s="129"/>
      <c r="BI86" s="129"/>
      <c r="BJ86" s="129"/>
      <c r="BK86" s="129"/>
      <c r="BL86" s="129"/>
      <c r="BM86" s="129"/>
      <c r="BN86" s="129"/>
      <c r="BO86" s="129"/>
      <c r="BP86" s="129"/>
      <c r="BQ86" s="129"/>
      <c r="BR86" s="129"/>
      <c r="BS86" s="170"/>
      <c r="BT86" s="170"/>
      <c r="BU86" s="170"/>
      <c r="BV86" s="170"/>
      <c r="BW86" s="170"/>
      <c r="BX86" s="170"/>
      <c r="BY86" s="170"/>
      <c r="BZ86" s="170"/>
      <c r="CA86" s="170"/>
      <c r="CB86" s="170"/>
      <c r="CC86" s="170"/>
      <c r="CD86" s="170"/>
      <c r="CE86" s="170"/>
      <c r="CF86" s="170"/>
      <c r="CG86" s="170"/>
      <c r="CH86" s="170"/>
      <c r="CI86" s="170"/>
      <c r="CJ86" s="170"/>
      <c r="CK86" s="170"/>
      <c r="CL86" s="170"/>
      <c r="CM86" s="170"/>
      <c r="CN86" s="170"/>
      <c r="CO86" s="170"/>
      <c r="CP86" s="170"/>
      <c r="CQ86" s="170"/>
      <c r="CR86" s="170"/>
      <c r="CS86" s="170"/>
      <c r="CT86" s="170"/>
      <c r="CU86" s="170"/>
      <c r="CV86" s="170"/>
      <c r="CW86" s="170"/>
      <c r="CX86" s="170"/>
      <c r="CY86" s="170"/>
      <c r="CZ86" s="170"/>
      <c r="DA86" s="170"/>
      <c r="DB86" s="170"/>
      <c r="DC86" s="170"/>
      <c r="DD86" s="170"/>
      <c r="DE86" s="170"/>
      <c r="DF86" s="170"/>
      <c r="DG86" s="170"/>
      <c r="DH86" s="170"/>
      <c r="DI86" s="170"/>
      <c r="DJ86" s="170"/>
      <c r="DK86" s="170"/>
      <c r="DL86" s="170"/>
      <c r="DM86" s="170"/>
      <c r="DN86" s="130"/>
      <c r="DO86" s="130"/>
      <c r="DP86" s="130"/>
      <c r="DQ86" s="130"/>
      <c r="DS86" s="129"/>
      <c r="DT86" s="129"/>
      <c r="DU86" s="129"/>
      <c r="DV86" s="129"/>
      <c r="DW86" s="129"/>
      <c r="DX86" s="129"/>
      <c r="DY86" s="129"/>
      <c r="DZ86" s="129"/>
      <c r="EA86" s="129"/>
      <c r="EB86" s="129"/>
      <c r="EC86" s="129"/>
      <c r="ED86" s="129"/>
      <c r="EE86" s="129"/>
      <c r="EF86" s="129"/>
      <c r="EG86" s="129"/>
      <c r="EH86" s="129"/>
      <c r="EI86" s="129"/>
      <c r="EJ86" s="129"/>
      <c r="EK86" s="129"/>
      <c r="EL86" s="129"/>
      <c r="EM86" s="129"/>
      <c r="EN86" s="129"/>
      <c r="EO86" s="129"/>
      <c r="EP86" s="129"/>
      <c r="EQ86" s="129"/>
      <c r="ER86" s="129"/>
      <c r="ES86" s="129"/>
      <c r="ET86" s="129"/>
      <c r="EU86" s="129"/>
      <c r="EV86" s="129"/>
      <c r="EW86" s="129"/>
      <c r="EX86" s="129"/>
      <c r="EY86" s="129"/>
      <c r="EZ86" s="129"/>
      <c r="FA86" s="129"/>
      <c r="FB86" s="129"/>
      <c r="FC86" s="129"/>
      <c r="FD86" s="129"/>
      <c r="FE86" s="129"/>
      <c r="FF86" s="129"/>
      <c r="FG86" s="129"/>
      <c r="FH86" s="129"/>
    </row>
    <row r="87" spans="1:191" s="103" customFormat="1" ht="5.25" customHeight="1">
      <c r="C87" s="364" t="s">
        <v>107</v>
      </c>
      <c r="D87" s="364"/>
      <c r="E87" s="364"/>
      <c r="F87" s="364"/>
      <c r="G87" s="364"/>
      <c r="H87" s="364"/>
      <c r="I87" s="364"/>
      <c r="J87" s="364"/>
      <c r="K87" s="364"/>
      <c r="L87" s="364"/>
      <c r="M87" s="364"/>
      <c r="N87" s="364"/>
      <c r="O87" s="364"/>
      <c r="P87" s="364"/>
      <c r="Q87" s="364"/>
      <c r="R87" s="364"/>
      <c r="S87" s="364"/>
      <c r="T87" s="364"/>
      <c r="U87" s="364"/>
      <c r="V87" s="364"/>
      <c r="W87" s="364"/>
      <c r="X87" s="364"/>
      <c r="Y87" s="107"/>
      <c r="Z87" s="677" t="s">
        <v>238</v>
      </c>
      <c r="AA87" s="678"/>
      <c r="AB87" s="678"/>
      <c r="AC87" s="678"/>
      <c r="AD87" s="678"/>
      <c r="AE87" s="678"/>
      <c r="AF87" s="678"/>
      <c r="AG87" s="678"/>
      <c r="AH87" s="678"/>
      <c r="AI87" s="678"/>
      <c r="AJ87" s="678"/>
      <c r="AK87" s="679"/>
      <c r="AL87" s="428" t="s">
        <v>44</v>
      </c>
      <c r="AM87" s="428"/>
      <c r="AN87" s="428"/>
      <c r="AO87" s="428"/>
      <c r="AP87" s="677" t="s">
        <v>239</v>
      </c>
      <c r="AQ87" s="678"/>
      <c r="AR87" s="678"/>
      <c r="AS87" s="678"/>
      <c r="AT87" s="678"/>
      <c r="AU87" s="678"/>
      <c r="AV87" s="678"/>
      <c r="AW87" s="678"/>
      <c r="AX87" s="678"/>
      <c r="AY87" s="678"/>
      <c r="AZ87" s="678"/>
      <c r="BA87" s="679"/>
      <c r="BB87" s="428" t="s">
        <v>44</v>
      </c>
      <c r="BC87" s="428"/>
      <c r="BD87" s="428"/>
      <c r="BE87" s="428"/>
      <c r="BF87" s="677" t="s">
        <v>157</v>
      </c>
      <c r="BG87" s="678"/>
      <c r="BH87" s="678"/>
      <c r="BI87" s="678"/>
      <c r="BJ87" s="678"/>
      <c r="BK87" s="678"/>
      <c r="BL87" s="678"/>
      <c r="BM87" s="678"/>
      <c r="BN87" s="678"/>
      <c r="BO87" s="678"/>
      <c r="BP87" s="678"/>
      <c r="BQ87" s="679"/>
      <c r="BR87" s="170"/>
      <c r="BS87" s="170"/>
      <c r="BT87" s="170"/>
      <c r="BU87" s="170"/>
      <c r="BV87" s="170"/>
      <c r="BW87" s="170"/>
      <c r="BX87" s="170"/>
      <c r="BY87" s="170"/>
      <c r="BZ87" s="170"/>
      <c r="CA87" s="170"/>
      <c r="CB87" s="170"/>
      <c r="CC87" s="170"/>
      <c r="CD87" s="170"/>
      <c r="CE87" s="170"/>
      <c r="CF87" s="170"/>
      <c r="CG87" s="170"/>
      <c r="CH87" s="170"/>
      <c r="CI87" s="170"/>
      <c r="CJ87" s="170"/>
      <c r="CK87" s="170"/>
      <c r="CL87" s="170"/>
      <c r="CM87" s="170"/>
      <c r="CN87" s="170"/>
      <c r="CO87" s="170"/>
      <c r="CP87" s="170"/>
      <c r="CQ87" s="170"/>
      <c r="CR87" s="170"/>
      <c r="CS87" s="170"/>
      <c r="CT87" s="170"/>
      <c r="CU87" s="170"/>
      <c r="CV87" s="170"/>
      <c r="CW87" s="170"/>
      <c r="CX87" s="170"/>
      <c r="CY87" s="170"/>
      <c r="CZ87" s="170"/>
      <c r="DA87" s="170"/>
      <c r="DB87" s="170"/>
      <c r="DC87" s="170"/>
      <c r="DD87" s="170"/>
      <c r="DE87" s="170"/>
      <c r="DF87" s="170"/>
      <c r="DG87" s="170"/>
      <c r="DH87" s="170"/>
      <c r="DI87" s="170"/>
      <c r="DJ87" s="170"/>
      <c r="DK87" s="170"/>
      <c r="DL87" s="170"/>
      <c r="DM87" s="170"/>
      <c r="DN87" s="130"/>
      <c r="DO87" s="130"/>
      <c r="DP87" s="130"/>
      <c r="DQ87" s="130"/>
      <c r="DS87" s="129"/>
      <c r="DT87" s="129"/>
      <c r="DU87" s="129"/>
      <c r="DV87" s="129"/>
      <c r="DW87" s="129"/>
      <c r="DX87" s="129"/>
      <c r="DY87" s="129"/>
      <c r="DZ87" s="129"/>
      <c r="EA87" s="129"/>
      <c r="EB87" s="129"/>
      <c r="EC87" s="129"/>
      <c r="ED87" s="129"/>
      <c r="EE87" s="129"/>
      <c r="EF87" s="129"/>
      <c r="EG87" s="129"/>
      <c r="EH87" s="129"/>
      <c r="EI87" s="129"/>
      <c r="EJ87" s="129"/>
      <c r="EK87" s="129"/>
      <c r="EL87" s="129"/>
      <c r="EM87" s="129"/>
      <c r="EN87" s="129"/>
      <c r="EO87" s="129"/>
      <c r="EP87" s="129"/>
      <c r="EQ87" s="129"/>
      <c r="ER87" s="129"/>
      <c r="ES87" s="129"/>
      <c r="ET87" s="129"/>
      <c r="EU87" s="129"/>
      <c r="EV87" s="129"/>
      <c r="EW87" s="129"/>
      <c r="EX87" s="129"/>
      <c r="EY87" s="129"/>
      <c r="EZ87" s="129"/>
      <c r="FA87" s="129"/>
      <c r="FB87" s="129"/>
      <c r="FC87" s="129"/>
      <c r="FD87" s="129"/>
      <c r="FE87" s="129"/>
      <c r="FF87" s="129"/>
      <c r="FG87" s="129"/>
      <c r="FH87" s="129"/>
    </row>
    <row r="88" spans="1:191" s="103" customFormat="1" ht="5.25" customHeight="1">
      <c r="C88" s="364"/>
      <c r="D88" s="364"/>
      <c r="E88" s="364"/>
      <c r="F88" s="364"/>
      <c r="G88" s="364"/>
      <c r="H88" s="364"/>
      <c r="I88" s="364"/>
      <c r="J88" s="364"/>
      <c r="K88" s="364"/>
      <c r="L88" s="364"/>
      <c r="M88" s="364"/>
      <c r="N88" s="364"/>
      <c r="O88" s="364"/>
      <c r="P88" s="364"/>
      <c r="Q88" s="364"/>
      <c r="R88" s="364"/>
      <c r="S88" s="364"/>
      <c r="T88" s="364"/>
      <c r="U88" s="364"/>
      <c r="V88" s="364"/>
      <c r="W88" s="364"/>
      <c r="X88" s="364"/>
      <c r="Y88" s="107"/>
      <c r="Z88" s="680"/>
      <c r="AA88" s="681"/>
      <c r="AB88" s="681"/>
      <c r="AC88" s="681"/>
      <c r="AD88" s="681"/>
      <c r="AE88" s="681"/>
      <c r="AF88" s="681"/>
      <c r="AG88" s="681"/>
      <c r="AH88" s="681"/>
      <c r="AI88" s="681"/>
      <c r="AJ88" s="681"/>
      <c r="AK88" s="682"/>
      <c r="AL88" s="428"/>
      <c r="AM88" s="428"/>
      <c r="AN88" s="428"/>
      <c r="AO88" s="428"/>
      <c r="AP88" s="680"/>
      <c r="AQ88" s="681"/>
      <c r="AR88" s="681"/>
      <c r="AS88" s="681"/>
      <c r="AT88" s="681"/>
      <c r="AU88" s="681"/>
      <c r="AV88" s="681"/>
      <c r="AW88" s="681"/>
      <c r="AX88" s="681"/>
      <c r="AY88" s="681"/>
      <c r="AZ88" s="681"/>
      <c r="BA88" s="682"/>
      <c r="BB88" s="428"/>
      <c r="BC88" s="428"/>
      <c r="BD88" s="428"/>
      <c r="BE88" s="428"/>
      <c r="BF88" s="680"/>
      <c r="BG88" s="681"/>
      <c r="BH88" s="681"/>
      <c r="BI88" s="681"/>
      <c r="BJ88" s="681"/>
      <c r="BK88" s="681"/>
      <c r="BL88" s="681"/>
      <c r="BM88" s="681"/>
      <c r="BN88" s="681"/>
      <c r="BO88" s="681"/>
      <c r="BP88" s="681"/>
      <c r="BQ88" s="682"/>
      <c r="BR88" s="170"/>
      <c r="BS88" s="170"/>
      <c r="BT88" s="170"/>
      <c r="BU88" s="170"/>
      <c r="BV88" s="170"/>
      <c r="BW88" s="170"/>
      <c r="BX88" s="170"/>
      <c r="BY88" s="170"/>
      <c r="BZ88" s="170"/>
      <c r="CA88" s="170"/>
      <c r="CB88" s="170"/>
      <c r="CC88" s="170"/>
      <c r="CD88" s="170"/>
      <c r="CE88" s="170"/>
      <c r="CF88" s="170"/>
      <c r="CG88" s="170"/>
      <c r="CH88" s="170"/>
      <c r="CI88" s="170"/>
      <c r="CJ88" s="170"/>
      <c r="CK88" s="170"/>
      <c r="CL88" s="170"/>
      <c r="CM88" s="170"/>
      <c r="CN88" s="170"/>
      <c r="CO88" s="170"/>
      <c r="CP88" s="170"/>
      <c r="CQ88" s="170"/>
      <c r="CR88" s="170"/>
      <c r="CS88" s="170"/>
      <c r="CT88" s="170"/>
      <c r="CU88" s="170"/>
      <c r="CV88" s="170"/>
      <c r="CW88" s="170"/>
      <c r="CX88" s="170"/>
      <c r="CY88" s="170"/>
      <c r="CZ88" s="170"/>
      <c r="DA88" s="170"/>
      <c r="DB88" s="170"/>
      <c r="DC88" s="170"/>
      <c r="DD88" s="170"/>
      <c r="DE88" s="170"/>
      <c r="DF88" s="170"/>
      <c r="DG88" s="170"/>
      <c r="DH88" s="170"/>
      <c r="DI88" s="170"/>
      <c r="DJ88" s="170"/>
      <c r="DK88" s="170"/>
      <c r="DL88" s="170"/>
      <c r="DM88" s="170"/>
      <c r="DN88" s="130"/>
      <c r="DO88" s="130"/>
      <c r="DP88" s="130"/>
      <c r="DQ88" s="130"/>
      <c r="DS88" s="129"/>
      <c r="DT88" s="129"/>
      <c r="DU88" s="129"/>
      <c r="DV88" s="129"/>
      <c r="DW88" s="129"/>
      <c r="DX88" s="129"/>
      <c r="DY88" s="129"/>
      <c r="DZ88" s="129"/>
      <c r="EA88" s="129"/>
      <c r="EB88" s="129"/>
      <c r="EC88" s="129"/>
      <c r="ED88" s="129"/>
      <c r="EE88" s="129"/>
      <c r="EF88" s="129"/>
      <c r="EG88" s="129"/>
      <c r="EH88" s="129"/>
      <c r="EI88" s="129"/>
      <c r="EJ88" s="129"/>
      <c r="EK88" s="129"/>
      <c r="EL88" s="129"/>
      <c r="EM88" s="129"/>
      <c r="EN88" s="129"/>
      <c r="EO88" s="129"/>
      <c r="EP88" s="129"/>
      <c r="EQ88" s="129"/>
      <c r="ER88" s="129"/>
      <c r="ES88" s="129"/>
      <c r="ET88" s="129"/>
      <c r="EU88" s="129"/>
      <c r="EV88" s="129"/>
      <c r="EW88" s="129"/>
      <c r="EX88" s="129"/>
      <c r="EY88" s="129"/>
      <c r="EZ88" s="129"/>
      <c r="FA88" s="129"/>
      <c r="FB88" s="129"/>
      <c r="FC88" s="129"/>
      <c r="FD88" s="129"/>
      <c r="FE88" s="129"/>
      <c r="FF88" s="129"/>
      <c r="FG88" s="129"/>
      <c r="FH88" s="129"/>
    </row>
    <row r="89" spans="1:191" s="103" customFormat="1" ht="5.25" customHeight="1">
      <c r="C89" s="364"/>
      <c r="D89" s="364"/>
      <c r="E89" s="364"/>
      <c r="F89" s="364"/>
      <c r="G89" s="364"/>
      <c r="H89" s="364"/>
      <c r="I89" s="364"/>
      <c r="J89" s="364"/>
      <c r="K89" s="364"/>
      <c r="L89" s="364"/>
      <c r="M89" s="364"/>
      <c r="N89" s="364"/>
      <c r="O89" s="364"/>
      <c r="P89" s="364"/>
      <c r="Q89" s="364"/>
      <c r="R89" s="364"/>
      <c r="S89" s="364"/>
      <c r="T89" s="364"/>
      <c r="U89" s="364"/>
      <c r="V89" s="364"/>
      <c r="W89" s="364"/>
      <c r="X89" s="364"/>
      <c r="Y89" s="107"/>
      <c r="Z89" s="680"/>
      <c r="AA89" s="681"/>
      <c r="AB89" s="681"/>
      <c r="AC89" s="681"/>
      <c r="AD89" s="681"/>
      <c r="AE89" s="681"/>
      <c r="AF89" s="681"/>
      <c r="AG89" s="681"/>
      <c r="AH89" s="681"/>
      <c r="AI89" s="681"/>
      <c r="AJ89" s="681"/>
      <c r="AK89" s="682"/>
      <c r="AL89" s="428"/>
      <c r="AM89" s="428"/>
      <c r="AN89" s="428"/>
      <c r="AO89" s="428"/>
      <c r="AP89" s="680"/>
      <c r="AQ89" s="681"/>
      <c r="AR89" s="681"/>
      <c r="AS89" s="681"/>
      <c r="AT89" s="681"/>
      <c r="AU89" s="681"/>
      <c r="AV89" s="681"/>
      <c r="AW89" s="681"/>
      <c r="AX89" s="681"/>
      <c r="AY89" s="681"/>
      <c r="AZ89" s="681"/>
      <c r="BA89" s="682"/>
      <c r="BB89" s="428"/>
      <c r="BC89" s="428"/>
      <c r="BD89" s="428"/>
      <c r="BE89" s="428"/>
      <c r="BF89" s="680"/>
      <c r="BG89" s="681"/>
      <c r="BH89" s="681"/>
      <c r="BI89" s="681"/>
      <c r="BJ89" s="681"/>
      <c r="BK89" s="681"/>
      <c r="BL89" s="681"/>
      <c r="BM89" s="681"/>
      <c r="BN89" s="681"/>
      <c r="BO89" s="681"/>
      <c r="BP89" s="681"/>
      <c r="BQ89" s="682"/>
      <c r="BR89" s="170"/>
      <c r="BS89" s="170"/>
      <c r="BT89" s="170"/>
      <c r="BU89" s="170"/>
      <c r="BV89" s="170"/>
      <c r="BW89" s="170"/>
      <c r="BX89" s="170"/>
      <c r="BY89" s="170"/>
      <c r="BZ89" s="170"/>
      <c r="CA89" s="170"/>
      <c r="CB89" s="170"/>
      <c r="CC89" s="170"/>
      <c r="CD89" s="170"/>
      <c r="CE89" s="170"/>
      <c r="CF89" s="170"/>
      <c r="CG89" s="170"/>
      <c r="CH89" s="170"/>
      <c r="CI89" s="170"/>
      <c r="CJ89" s="170"/>
      <c r="CK89" s="170"/>
      <c r="CL89" s="170"/>
      <c r="CM89" s="170"/>
      <c r="CN89" s="170"/>
      <c r="CO89" s="170"/>
      <c r="CP89" s="170"/>
      <c r="CQ89" s="170"/>
      <c r="CR89" s="170"/>
      <c r="CS89" s="170"/>
      <c r="CT89" s="170"/>
      <c r="CU89" s="170"/>
      <c r="CV89" s="170"/>
      <c r="CW89" s="170"/>
      <c r="CX89" s="170"/>
      <c r="CY89" s="170"/>
      <c r="CZ89" s="170"/>
      <c r="DA89" s="170"/>
      <c r="DB89" s="170"/>
      <c r="DC89" s="170"/>
      <c r="DD89" s="170"/>
      <c r="DE89" s="170"/>
      <c r="DF89" s="170"/>
      <c r="DG89" s="170"/>
      <c r="DH89" s="170"/>
      <c r="DI89" s="170"/>
      <c r="DJ89" s="170"/>
      <c r="DK89" s="170"/>
      <c r="DL89" s="170"/>
      <c r="DM89" s="170"/>
      <c r="DN89" s="130"/>
      <c r="DO89" s="130"/>
      <c r="DP89" s="130"/>
      <c r="DQ89" s="130"/>
      <c r="DS89" s="129"/>
      <c r="DT89" s="129"/>
      <c r="DU89" s="129"/>
      <c r="DV89" s="129"/>
      <c r="DW89" s="129"/>
      <c r="DX89" s="129"/>
      <c r="DY89" s="129"/>
      <c r="DZ89" s="129"/>
      <c r="EA89" s="129"/>
      <c r="EB89" s="129"/>
      <c r="EC89" s="129"/>
      <c r="ED89" s="129"/>
      <c r="EE89" s="129"/>
      <c r="EF89" s="129"/>
      <c r="EG89" s="129"/>
      <c r="EH89" s="129"/>
      <c r="EI89" s="129"/>
      <c r="EJ89" s="129"/>
      <c r="EK89" s="129"/>
      <c r="EL89" s="129"/>
      <c r="EM89" s="129"/>
      <c r="EN89" s="129"/>
      <c r="EO89" s="129"/>
      <c r="EP89" s="129"/>
      <c r="EQ89" s="129"/>
      <c r="ER89" s="129"/>
      <c r="ES89" s="129"/>
      <c r="ET89" s="129"/>
      <c r="EU89" s="129"/>
      <c r="EV89" s="129"/>
      <c r="EW89" s="129"/>
      <c r="EX89" s="129"/>
      <c r="EY89" s="129"/>
      <c r="EZ89" s="129"/>
      <c r="FA89" s="129"/>
      <c r="FB89" s="129"/>
      <c r="FC89" s="129"/>
      <c r="FD89" s="129"/>
      <c r="FE89" s="129"/>
      <c r="FF89" s="129"/>
      <c r="FG89" s="129"/>
      <c r="FH89" s="129"/>
    </row>
    <row r="90" spans="1:191" s="103" customFormat="1" ht="5.25" customHeight="1">
      <c r="C90" s="364"/>
      <c r="D90" s="364"/>
      <c r="E90" s="364"/>
      <c r="F90" s="364"/>
      <c r="G90" s="364"/>
      <c r="H90" s="364"/>
      <c r="I90" s="364"/>
      <c r="J90" s="364"/>
      <c r="K90" s="364"/>
      <c r="L90" s="364"/>
      <c r="M90" s="364"/>
      <c r="N90" s="364"/>
      <c r="O90" s="364"/>
      <c r="P90" s="364"/>
      <c r="Q90" s="364"/>
      <c r="R90" s="364"/>
      <c r="S90" s="364"/>
      <c r="T90" s="364"/>
      <c r="U90" s="364"/>
      <c r="V90" s="364"/>
      <c r="W90" s="364"/>
      <c r="X90" s="364"/>
      <c r="Y90" s="107"/>
      <c r="Z90" s="680"/>
      <c r="AA90" s="681"/>
      <c r="AB90" s="681"/>
      <c r="AC90" s="681"/>
      <c r="AD90" s="681"/>
      <c r="AE90" s="681"/>
      <c r="AF90" s="681"/>
      <c r="AG90" s="681"/>
      <c r="AH90" s="681"/>
      <c r="AI90" s="681"/>
      <c r="AJ90" s="681"/>
      <c r="AK90" s="682"/>
      <c r="AL90" s="428"/>
      <c r="AM90" s="428"/>
      <c r="AN90" s="428"/>
      <c r="AO90" s="428"/>
      <c r="AP90" s="680"/>
      <c r="AQ90" s="681"/>
      <c r="AR90" s="681"/>
      <c r="AS90" s="681"/>
      <c r="AT90" s="681"/>
      <c r="AU90" s="681"/>
      <c r="AV90" s="681"/>
      <c r="AW90" s="681"/>
      <c r="AX90" s="681"/>
      <c r="AY90" s="681"/>
      <c r="AZ90" s="681"/>
      <c r="BA90" s="682"/>
      <c r="BB90" s="428"/>
      <c r="BC90" s="428"/>
      <c r="BD90" s="428"/>
      <c r="BE90" s="428"/>
      <c r="BF90" s="680"/>
      <c r="BG90" s="681"/>
      <c r="BH90" s="681"/>
      <c r="BI90" s="681"/>
      <c r="BJ90" s="681"/>
      <c r="BK90" s="681"/>
      <c r="BL90" s="681"/>
      <c r="BM90" s="681"/>
      <c r="BN90" s="681"/>
      <c r="BO90" s="681"/>
      <c r="BP90" s="681"/>
      <c r="BQ90" s="682"/>
      <c r="BR90" s="170"/>
      <c r="BS90" s="170"/>
      <c r="BT90" s="170"/>
      <c r="BU90" s="170"/>
      <c r="BV90" s="170"/>
      <c r="BW90" s="170"/>
      <c r="BX90" s="170"/>
      <c r="BY90" s="170"/>
      <c r="BZ90" s="170"/>
      <c r="CA90" s="170"/>
      <c r="CB90" s="170"/>
      <c r="CC90" s="170"/>
      <c r="CD90" s="170"/>
      <c r="CE90" s="170"/>
      <c r="CF90" s="170"/>
      <c r="CG90" s="170"/>
      <c r="CH90" s="170"/>
      <c r="CI90" s="170"/>
      <c r="CJ90" s="170"/>
      <c r="CK90" s="170"/>
      <c r="CL90" s="170"/>
      <c r="CM90" s="170"/>
      <c r="CN90" s="170"/>
      <c r="CO90" s="170"/>
      <c r="CP90" s="170"/>
      <c r="CQ90" s="170"/>
      <c r="CR90" s="170"/>
      <c r="CS90" s="170"/>
      <c r="CT90" s="170"/>
      <c r="CU90" s="170"/>
      <c r="CV90" s="170"/>
      <c r="CW90" s="170"/>
      <c r="CX90" s="170"/>
      <c r="CY90" s="170"/>
      <c r="CZ90" s="170"/>
      <c r="DA90" s="170"/>
      <c r="DB90" s="170"/>
      <c r="DC90" s="170"/>
      <c r="DD90" s="170"/>
      <c r="DE90" s="170"/>
      <c r="DF90" s="170"/>
      <c r="DG90" s="170"/>
      <c r="DH90" s="170"/>
      <c r="DI90" s="170"/>
      <c r="DJ90" s="170"/>
      <c r="DK90" s="170"/>
      <c r="DL90" s="170"/>
      <c r="DM90" s="170"/>
      <c r="DN90" s="130"/>
      <c r="DO90" s="130"/>
      <c r="DP90" s="130"/>
      <c r="DQ90" s="130"/>
      <c r="DS90" s="129"/>
      <c r="DT90" s="129"/>
      <c r="DU90" s="129"/>
      <c r="DV90" s="129"/>
      <c r="DW90" s="129"/>
      <c r="DX90" s="129"/>
      <c r="DY90" s="129"/>
      <c r="DZ90" s="129"/>
      <c r="EA90" s="129"/>
      <c r="EB90" s="129"/>
      <c r="EC90" s="129"/>
      <c r="ED90" s="129"/>
      <c r="EE90" s="129"/>
      <c r="EF90" s="129"/>
      <c r="EG90" s="129"/>
      <c r="EH90" s="129"/>
      <c r="EI90" s="129"/>
      <c r="EJ90" s="129"/>
      <c r="EK90" s="129"/>
      <c r="EL90" s="129"/>
      <c r="EM90" s="129"/>
      <c r="EN90" s="129"/>
      <c r="EO90" s="129"/>
      <c r="EP90" s="129"/>
      <c r="EQ90" s="129"/>
      <c r="ER90" s="129"/>
      <c r="ES90" s="129"/>
      <c r="ET90" s="129"/>
      <c r="EU90" s="129"/>
      <c r="EV90" s="129"/>
      <c r="EW90" s="129"/>
      <c r="EX90" s="129"/>
      <c r="EY90" s="129"/>
      <c r="EZ90" s="129"/>
      <c r="FA90" s="129"/>
      <c r="FB90" s="129"/>
      <c r="FC90" s="129"/>
      <c r="FD90" s="129"/>
      <c r="FE90" s="129"/>
      <c r="FF90" s="129"/>
      <c r="FG90" s="129"/>
      <c r="FH90" s="129"/>
    </row>
    <row r="91" spans="1:191" s="103" customFormat="1" ht="5.25" customHeight="1">
      <c r="C91" s="364"/>
      <c r="D91" s="364"/>
      <c r="E91" s="364"/>
      <c r="F91" s="364"/>
      <c r="G91" s="364"/>
      <c r="H91" s="364"/>
      <c r="I91" s="364"/>
      <c r="J91" s="364"/>
      <c r="K91" s="364"/>
      <c r="L91" s="364"/>
      <c r="M91" s="364"/>
      <c r="N91" s="364"/>
      <c r="O91" s="364"/>
      <c r="P91" s="364"/>
      <c r="Q91" s="364"/>
      <c r="R91" s="364"/>
      <c r="S91" s="364"/>
      <c r="T91" s="364"/>
      <c r="U91" s="364"/>
      <c r="V91" s="364"/>
      <c r="W91" s="364"/>
      <c r="X91" s="364"/>
      <c r="Y91" s="107"/>
      <c r="Z91" s="683"/>
      <c r="AA91" s="684"/>
      <c r="AB91" s="684"/>
      <c r="AC91" s="684"/>
      <c r="AD91" s="684"/>
      <c r="AE91" s="684"/>
      <c r="AF91" s="684"/>
      <c r="AG91" s="684"/>
      <c r="AH91" s="684"/>
      <c r="AI91" s="684"/>
      <c r="AJ91" s="684"/>
      <c r="AK91" s="685"/>
      <c r="AL91" s="428"/>
      <c r="AM91" s="428"/>
      <c r="AN91" s="428"/>
      <c r="AO91" s="428"/>
      <c r="AP91" s="683"/>
      <c r="AQ91" s="684"/>
      <c r="AR91" s="684"/>
      <c r="AS91" s="684"/>
      <c r="AT91" s="684"/>
      <c r="AU91" s="684"/>
      <c r="AV91" s="684"/>
      <c r="AW91" s="684"/>
      <c r="AX91" s="684"/>
      <c r="AY91" s="684"/>
      <c r="AZ91" s="684"/>
      <c r="BA91" s="685"/>
      <c r="BB91" s="428"/>
      <c r="BC91" s="428"/>
      <c r="BD91" s="428"/>
      <c r="BE91" s="428"/>
      <c r="BF91" s="683"/>
      <c r="BG91" s="684"/>
      <c r="BH91" s="684"/>
      <c r="BI91" s="684"/>
      <c r="BJ91" s="684"/>
      <c r="BK91" s="684"/>
      <c r="BL91" s="684"/>
      <c r="BM91" s="684"/>
      <c r="BN91" s="684"/>
      <c r="BO91" s="684"/>
      <c r="BP91" s="684"/>
      <c r="BQ91" s="685"/>
      <c r="BR91" s="170"/>
      <c r="BS91" s="170"/>
      <c r="BT91" s="170"/>
      <c r="BU91" s="170"/>
      <c r="BV91" s="170"/>
      <c r="BW91" s="170"/>
      <c r="BX91" s="170"/>
      <c r="BY91" s="170"/>
      <c r="BZ91" s="170"/>
      <c r="CA91" s="170"/>
      <c r="CB91" s="170"/>
      <c r="CC91" s="170"/>
      <c r="CD91" s="170"/>
      <c r="CE91" s="170"/>
      <c r="CF91" s="170"/>
      <c r="CG91" s="170"/>
      <c r="CH91" s="170"/>
      <c r="CI91" s="170"/>
      <c r="CJ91" s="170"/>
      <c r="CK91" s="170"/>
      <c r="CL91" s="170"/>
      <c r="CM91" s="170"/>
      <c r="CN91" s="170"/>
      <c r="CO91" s="170"/>
      <c r="CP91" s="170"/>
      <c r="CQ91" s="170"/>
      <c r="CR91" s="170"/>
      <c r="CS91" s="170"/>
      <c r="CT91" s="170"/>
      <c r="CU91" s="170"/>
      <c r="CV91" s="170"/>
      <c r="CW91" s="170"/>
      <c r="CX91" s="170"/>
      <c r="CY91" s="170"/>
      <c r="CZ91" s="170"/>
      <c r="DA91" s="170"/>
      <c r="DB91" s="170"/>
      <c r="DC91" s="170"/>
      <c r="DD91" s="170"/>
      <c r="DE91" s="170"/>
      <c r="DF91" s="170"/>
      <c r="DG91" s="170"/>
      <c r="DH91" s="170"/>
      <c r="DI91" s="170"/>
      <c r="DJ91" s="170"/>
      <c r="DK91" s="170"/>
      <c r="DL91" s="170"/>
      <c r="DM91" s="170"/>
      <c r="DN91" s="130"/>
      <c r="DO91" s="130"/>
      <c r="DP91" s="130"/>
      <c r="DQ91" s="130"/>
      <c r="DS91" s="129"/>
      <c r="DT91" s="129"/>
      <c r="DU91" s="129"/>
      <c r="DV91" s="129"/>
      <c r="DW91" s="129"/>
      <c r="DX91" s="129"/>
      <c r="DY91" s="129"/>
      <c r="DZ91" s="129"/>
      <c r="EA91" s="129"/>
      <c r="EB91" s="129"/>
      <c r="EC91" s="129"/>
      <c r="ED91" s="129"/>
      <c r="EE91" s="129"/>
      <c r="EF91" s="129"/>
      <c r="EG91" s="129"/>
      <c r="EH91" s="129"/>
      <c r="EI91" s="129"/>
      <c r="EJ91" s="129"/>
      <c r="EK91" s="129"/>
      <c r="EL91" s="129"/>
      <c r="EM91" s="129"/>
      <c r="EN91" s="129"/>
      <c r="EO91" s="129"/>
      <c r="EP91" s="129"/>
      <c r="EQ91" s="129"/>
      <c r="ER91" s="129"/>
      <c r="ES91" s="129"/>
      <c r="ET91" s="129"/>
      <c r="EU91" s="129"/>
      <c r="EV91" s="129"/>
      <c r="EW91" s="129"/>
      <c r="EX91" s="129"/>
      <c r="EY91" s="129"/>
      <c r="EZ91" s="129"/>
      <c r="FA91" s="129"/>
      <c r="FB91" s="129"/>
      <c r="FC91" s="129"/>
      <c r="FD91" s="129"/>
      <c r="FE91" s="129"/>
      <c r="FF91" s="129"/>
      <c r="FG91" s="129"/>
      <c r="FH91" s="129"/>
    </row>
    <row r="92" spans="1:191" s="103" customFormat="1" ht="5.25" customHeight="1">
      <c r="C92" s="107"/>
      <c r="D92" s="107"/>
      <c r="E92" s="107"/>
      <c r="F92" s="107"/>
      <c r="G92" s="107"/>
      <c r="H92" s="107"/>
      <c r="I92" s="107"/>
      <c r="J92" s="107"/>
      <c r="K92" s="107"/>
      <c r="L92" s="107"/>
      <c r="M92" s="107"/>
      <c r="N92" s="107"/>
      <c r="O92" s="107"/>
      <c r="P92" s="107"/>
      <c r="Q92" s="107"/>
      <c r="R92" s="107"/>
      <c r="S92" s="107"/>
      <c r="T92" s="107"/>
      <c r="U92" s="107"/>
      <c r="V92" s="107"/>
      <c r="W92" s="107"/>
      <c r="X92" s="107"/>
      <c r="Y92" s="107"/>
      <c r="Z92" s="107"/>
      <c r="AA92" s="107"/>
      <c r="AB92" s="107"/>
      <c r="AC92" s="107"/>
      <c r="AD92" s="107"/>
      <c r="AE92" s="107"/>
      <c r="BA92" s="129"/>
      <c r="BB92" s="129"/>
      <c r="BC92" s="129"/>
      <c r="BD92" s="129"/>
      <c r="BE92" s="129"/>
      <c r="BF92" s="129"/>
      <c r="BG92" s="129"/>
      <c r="BH92" s="129"/>
      <c r="BI92" s="129"/>
      <c r="BJ92" s="129"/>
      <c r="BK92" s="129"/>
      <c r="BL92" s="129"/>
      <c r="BM92" s="129"/>
      <c r="BN92" s="129"/>
      <c r="BO92" s="129"/>
      <c r="BP92" s="129"/>
      <c r="BQ92" s="129"/>
      <c r="BR92" s="170"/>
      <c r="BS92" s="170"/>
      <c r="BT92" s="170"/>
      <c r="BU92" s="170"/>
      <c r="BV92" s="170"/>
      <c r="BW92" s="170"/>
      <c r="BX92" s="170"/>
      <c r="BY92" s="170"/>
      <c r="BZ92" s="170"/>
      <c r="CA92" s="170"/>
      <c r="CB92" s="170"/>
      <c r="CC92" s="170"/>
      <c r="CD92" s="170"/>
      <c r="CE92" s="170"/>
      <c r="CF92" s="170"/>
      <c r="CG92" s="170"/>
      <c r="CH92" s="170"/>
      <c r="CI92" s="170"/>
      <c r="CJ92" s="170"/>
      <c r="CK92" s="170"/>
      <c r="CL92" s="170"/>
      <c r="CM92" s="170"/>
      <c r="CN92" s="170"/>
      <c r="CO92" s="170"/>
      <c r="CP92" s="170"/>
      <c r="CQ92" s="170"/>
      <c r="CR92" s="170"/>
      <c r="CS92" s="170"/>
      <c r="CT92" s="170"/>
      <c r="CU92" s="170"/>
      <c r="CV92" s="170"/>
      <c r="CW92" s="170"/>
      <c r="CX92" s="170"/>
      <c r="CY92" s="170"/>
      <c r="CZ92" s="170"/>
      <c r="DA92" s="170"/>
      <c r="DB92" s="170"/>
      <c r="DC92" s="170"/>
      <c r="DD92" s="170"/>
      <c r="DE92" s="170"/>
      <c r="DF92" s="170"/>
      <c r="DG92" s="170"/>
      <c r="DH92" s="170"/>
      <c r="DI92" s="170"/>
      <c r="DJ92" s="170"/>
      <c r="DK92" s="170"/>
      <c r="DL92" s="170"/>
      <c r="DM92" s="170"/>
      <c r="DN92" s="130"/>
      <c r="DO92" s="130"/>
      <c r="DP92" s="130"/>
      <c r="DQ92" s="130"/>
      <c r="DS92" s="129"/>
      <c r="DT92" s="129"/>
      <c r="DU92" s="129"/>
      <c r="DV92" s="129"/>
      <c r="DW92" s="129"/>
      <c r="DX92" s="129"/>
      <c r="DY92" s="129"/>
      <c r="DZ92" s="129"/>
      <c r="EA92" s="129"/>
      <c r="EB92" s="129"/>
      <c r="EC92" s="129"/>
      <c r="ED92" s="129"/>
      <c r="EE92" s="129"/>
      <c r="EF92" s="129"/>
      <c r="EG92" s="129"/>
      <c r="EH92" s="129"/>
      <c r="EI92" s="129"/>
      <c r="EJ92" s="129"/>
      <c r="EK92" s="129"/>
      <c r="EL92" s="129"/>
      <c r="EM92" s="129"/>
      <c r="EN92" s="129"/>
      <c r="EO92" s="129"/>
      <c r="EP92" s="129"/>
      <c r="EQ92" s="129"/>
      <c r="ER92" s="129"/>
      <c r="ES92" s="129"/>
      <c r="ET92" s="129"/>
      <c r="EU92" s="129"/>
      <c r="EV92" s="129"/>
      <c r="EW92" s="129"/>
      <c r="EX92" s="129"/>
      <c r="EY92" s="129"/>
      <c r="EZ92" s="129"/>
      <c r="FA92" s="129"/>
      <c r="FB92" s="129"/>
      <c r="FC92" s="129"/>
      <c r="FD92" s="129"/>
      <c r="FE92" s="129"/>
      <c r="FF92" s="129"/>
      <c r="FG92" s="129"/>
      <c r="FH92" s="129"/>
    </row>
    <row r="93" spans="1:191" s="103" customFormat="1" ht="5.25" customHeight="1">
      <c r="C93" s="107"/>
      <c r="D93" s="107"/>
      <c r="E93" s="107"/>
      <c r="F93" s="107"/>
      <c r="G93" s="107"/>
      <c r="H93" s="107"/>
      <c r="I93" s="107"/>
      <c r="J93" s="107"/>
      <c r="K93" s="107"/>
      <c r="L93" s="107"/>
      <c r="M93" s="107"/>
      <c r="N93" s="107"/>
      <c r="O93" s="107"/>
      <c r="P93" s="107"/>
      <c r="Q93" s="107"/>
      <c r="R93" s="107"/>
      <c r="S93" s="107"/>
      <c r="T93" s="107"/>
      <c r="U93" s="107"/>
      <c r="V93" s="107"/>
      <c r="W93" s="107"/>
      <c r="X93" s="107"/>
      <c r="Y93" s="107"/>
      <c r="Z93" s="107"/>
      <c r="AA93" s="107"/>
      <c r="AB93" s="107"/>
      <c r="AC93" s="107"/>
      <c r="AD93" s="107"/>
      <c r="AE93" s="107"/>
      <c r="BA93" s="129"/>
      <c r="BB93" s="129"/>
      <c r="BC93" s="129"/>
      <c r="BD93" s="129"/>
      <c r="BE93" s="129"/>
      <c r="BF93" s="129"/>
      <c r="BG93" s="129"/>
      <c r="BH93" s="129"/>
      <c r="BI93" s="129"/>
      <c r="BJ93" s="129"/>
      <c r="BK93" s="129"/>
      <c r="BL93" s="129"/>
      <c r="BM93" s="129"/>
      <c r="BN93" s="129"/>
      <c r="BO93" s="129"/>
      <c r="BP93" s="129"/>
      <c r="BQ93" s="129"/>
      <c r="BR93" s="170"/>
      <c r="BS93" s="170"/>
      <c r="BT93" s="170"/>
      <c r="BU93" s="170"/>
      <c r="BV93" s="170"/>
      <c r="BW93" s="170"/>
      <c r="BX93" s="170"/>
      <c r="BY93" s="170"/>
      <c r="BZ93" s="170"/>
      <c r="CA93" s="170"/>
      <c r="CB93" s="170"/>
      <c r="CC93" s="170"/>
      <c r="CD93" s="170"/>
      <c r="CE93" s="170"/>
      <c r="CF93" s="170"/>
      <c r="CG93" s="170"/>
      <c r="CH93" s="170"/>
      <c r="CI93" s="170"/>
      <c r="CJ93" s="170"/>
      <c r="CK93" s="170"/>
      <c r="CL93" s="170"/>
      <c r="CM93" s="170"/>
      <c r="CN93" s="170"/>
      <c r="CO93" s="170"/>
      <c r="CP93" s="170"/>
      <c r="CQ93" s="170"/>
      <c r="CR93" s="170"/>
      <c r="CS93" s="170"/>
      <c r="CT93" s="170"/>
      <c r="CU93" s="170"/>
      <c r="CV93" s="170"/>
      <c r="CW93" s="170"/>
      <c r="CX93" s="170"/>
      <c r="CY93" s="170"/>
      <c r="CZ93" s="170"/>
      <c r="DA93" s="170"/>
      <c r="DB93" s="170"/>
      <c r="DC93" s="170"/>
      <c r="DD93" s="170"/>
      <c r="DE93" s="170"/>
      <c r="DF93" s="170"/>
      <c r="DG93" s="170"/>
      <c r="DH93" s="170"/>
      <c r="DI93" s="170"/>
      <c r="DJ93" s="170"/>
      <c r="DK93" s="170"/>
      <c r="DL93" s="170"/>
      <c r="DM93" s="170"/>
      <c r="DN93" s="130"/>
      <c r="DO93" s="130"/>
      <c r="DP93" s="130"/>
      <c r="DQ93" s="130"/>
      <c r="DS93" s="129"/>
      <c r="DT93" s="129"/>
      <c r="DU93" s="129"/>
      <c r="DV93" s="129"/>
      <c r="DW93" s="129"/>
      <c r="DX93" s="129"/>
      <c r="DY93" s="129"/>
      <c r="DZ93" s="129"/>
      <c r="EA93" s="129"/>
      <c r="EB93" s="129"/>
      <c r="EC93" s="129"/>
      <c r="ED93" s="129"/>
      <c r="EE93" s="129"/>
      <c r="EF93" s="129"/>
      <c r="EG93" s="129"/>
      <c r="EH93" s="129"/>
      <c r="EI93" s="129"/>
      <c r="EJ93" s="129"/>
      <c r="EK93" s="129"/>
      <c r="EL93" s="129"/>
      <c r="EM93" s="129"/>
      <c r="EN93" s="129"/>
      <c r="EO93" s="129"/>
      <c r="EP93" s="129"/>
      <c r="EQ93" s="129"/>
      <c r="ER93" s="129"/>
      <c r="ES93" s="129"/>
      <c r="ET93" s="129"/>
      <c r="EU93" s="129"/>
      <c r="EV93" s="129"/>
      <c r="EW93" s="129"/>
      <c r="EX93" s="129"/>
      <c r="EY93" s="129"/>
      <c r="EZ93" s="129"/>
      <c r="FA93" s="129"/>
      <c r="FB93" s="129"/>
      <c r="FC93" s="129"/>
      <c r="FD93" s="129"/>
      <c r="FE93" s="129"/>
      <c r="FF93" s="129"/>
      <c r="FG93" s="129"/>
      <c r="FH93" s="129"/>
    </row>
    <row r="94" spans="1:191" s="103" customFormat="1" ht="5.25" customHeight="1">
      <c r="C94" s="107"/>
      <c r="D94" s="107"/>
      <c r="E94" s="107"/>
      <c r="F94" s="107"/>
      <c r="G94" s="107"/>
      <c r="H94" s="107"/>
      <c r="I94" s="107"/>
      <c r="J94" s="107"/>
      <c r="K94" s="107"/>
      <c r="L94" s="107"/>
      <c r="M94" s="107"/>
      <c r="N94" s="107"/>
      <c r="O94" s="107"/>
      <c r="P94" s="107"/>
      <c r="Q94" s="107"/>
      <c r="R94" s="107"/>
      <c r="S94" s="107"/>
      <c r="T94" s="107"/>
      <c r="U94" s="107"/>
      <c r="V94" s="107"/>
      <c r="W94" s="107"/>
      <c r="X94" s="107"/>
      <c r="Y94" s="107"/>
      <c r="Z94" s="107"/>
      <c r="AA94" s="107"/>
      <c r="AB94" s="107"/>
      <c r="AC94" s="107"/>
      <c r="AD94" s="107"/>
      <c r="AE94" s="107"/>
      <c r="BA94" s="129"/>
      <c r="BB94" s="129"/>
      <c r="BC94" s="129"/>
      <c r="BD94" s="129"/>
      <c r="BE94" s="129"/>
      <c r="BF94" s="129"/>
      <c r="BG94" s="129"/>
      <c r="BH94" s="129"/>
      <c r="BI94" s="129"/>
      <c r="BJ94" s="129"/>
      <c r="BK94" s="129"/>
      <c r="BL94" s="129"/>
      <c r="BM94" s="129"/>
      <c r="BN94" s="129"/>
      <c r="BO94" s="129"/>
      <c r="BP94" s="129"/>
      <c r="BQ94" s="129"/>
      <c r="BR94" s="170"/>
      <c r="BS94" s="170"/>
      <c r="BT94" s="170"/>
      <c r="BU94" s="170"/>
      <c r="BV94" s="170"/>
      <c r="BW94" s="170"/>
      <c r="BX94" s="170"/>
      <c r="BY94" s="170"/>
      <c r="BZ94" s="170"/>
      <c r="CA94" s="170"/>
      <c r="CB94" s="170"/>
      <c r="CC94" s="170"/>
      <c r="CD94" s="170"/>
      <c r="CE94" s="170"/>
      <c r="CF94" s="170"/>
      <c r="CG94" s="170"/>
      <c r="CH94" s="170"/>
      <c r="CI94" s="170"/>
      <c r="CJ94" s="170"/>
      <c r="CK94" s="170"/>
      <c r="CL94" s="170"/>
      <c r="CM94" s="170"/>
      <c r="CN94" s="170"/>
      <c r="CO94" s="170"/>
      <c r="CP94" s="170"/>
      <c r="CQ94" s="170"/>
      <c r="CR94" s="170"/>
      <c r="CS94" s="170"/>
      <c r="CT94" s="170"/>
      <c r="CU94" s="170"/>
      <c r="CV94" s="170"/>
      <c r="CW94" s="170"/>
      <c r="CX94" s="170"/>
      <c r="CY94" s="170"/>
      <c r="CZ94" s="170"/>
      <c r="DA94" s="170"/>
      <c r="DB94" s="170"/>
      <c r="DC94" s="170"/>
      <c r="DD94" s="170"/>
      <c r="DE94" s="170"/>
      <c r="DF94" s="170"/>
      <c r="DG94" s="170"/>
      <c r="DH94" s="170"/>
      <c r="DI94" s="170"/>
      <c r="DJ94" s="170"/>
      <c r="DK94" s="170"/>
      <c r="DL94" s="170"/>
      <c r="DM94" s="170"/>
      <c r="DN94" s="129"/>
      <c r="DO94" s="129"/>
      <c r="DP94" s="129"/>
      <c r="DQ94" s="129"/>
      <c r="DR94" s="129"/>
      <c r="DS94" s="129"/>
      <c r="DT94" s="129"/>
      <c r="DU94" s="129"/>
      <c r="DV94" s="129"/>
      <c r="DW94" s="129"/>
      <c r="DY94" s="130"/>
      <c r="DZ94" s="130"/>
      <c r="EA94" s="130"/>
      <c r="EB94" s="130"/>
      <c r="EC94" s="130"/>
      <c r="ED94" s="130"/>
      <c r="EE94" s="130"/>
      <c r="EF94" s="130"/>
      <c r="EG94" s="130"/>
      <c r="EH94" s="130"/>
      <c r="EI94" s="130"/>
      <c r="EJ94" s="130"/>
      <c r="EK94" s="130"/>
      <c r="EL94" s="130"/>
      <c r="EM94" s="130"/>
      <c r="EN94" s="130"/>
      <c r="EO94" s="130"/>
      <c r="EP94" s="130"/>
      <c r="EQ94" s="130"/>
      <c r="ER94" s="130"/>
      <c r="ET94" s="129"/>
      <c r="EU94" s="129"/>
      <c r="EV94" s="129"/>
      <c r="EW94" s="129"/>
      <c r="EX94" s="129"/>
      <c r="EY94" s="129"/>
      <c r="EZ94" s="129"/>
      <c r="FA94" s="129"/>
      <c r="FB94" s="129"/>
      <c r="FC94" s="129"/>
      <c r="FD94" s="129"/>
      <c r="FE94" s="129"/>
      <c r="FF94" s="129"/>
      <c r="FG94" s="129"/>
      <c r="FH94" s="129"/>
      <c r="FI94" s="129"/>
      <c r="FJ94" s="129"/>
      <c r="FK94" s="129"/>
      <c r="FL94" s="129"/>
      <c r="FM94" s="129"/>
      <c r="FN94" s="129"/>
      <c r="FO94" s="129"/>
      <c r="FP94" s="129"/>
      <c r="FQ94" s="129"/>
      <c r="FR94" s="129"/>
      <c r="FS94" s="129"/>
      <c r="FT94" s="129"/>
      <c r="FU94" s="129"/>
      <c r="FV94" s="129"/>
      <c r="FW94" s="129"/>
      <c r="FX94" s="129"/>
      <c r="FY94" s="129"/>
      <c r="FZ94" s="129"/>
      <c r="GA94" s="129"/>
      <c r="GB94" s="129"/>
      <c r="GC94" s="129"/>
      <c r="GD94" s="129"/>
      <c r="GE94" s="129"/>
      <c r="GF94" s="129"/>
      <c r="GG94" s="129"/>
      <c r="GH94" s="129"/>
      <c r="GI94" s="129"/>
    </row>
    <row r="95" spans="1:191" s="103" customFormat="1" ht="3.75" customHeight="1">
      <c r="A95" s="286" t="s">
        <v>124</v>
      </c>
      <c r="B95" s="286"/>
      <c r="C95" s="286"/>
      <c r="D95" s="286"/>
      <c r="E95" s="286"/>
      <c r="F95" s="286"/>
      <c r="G95" s="286"/>
      <c r="H95" s="286"/>
      <c r="I95" s="286"/>
      <c r="J95" s="286"/>
      <c r="K95" s="286"/>
      <c r="L95" s="286"/>
      <c r="M95" s="286"/>
      <c r="N95" s="286"/>
      <c r="O95" s="286"/>
      <c r="P95" s="286"/>
      <c r="Q95" s="286"/>
      <c r="R95" s="286"/>
      <c r="S95" s="286"/>
      <c r="T95" s="286"/>
      <c r="U95" s="286"/>
      <c r="V95" s="286"/>
      <c r="W95" s="286"/>
      <c r="X95" s="286"/>
      <c r="Y95" s="286"/>
      <c r="Z95" s="286"/>
      <c r="AA95" s="286"/>
      <c r="AB95" s="286"/>
      <c r="AC95" s="286"/>
      <c r="AD95" s="286"/>
      <c r="AE95" s="286"/>
      <c r="AF95" s="286"/>
      <c r="AG95" s="286"/>
      <c r="AH95" s="286"/>
      <c r="AI95" s="286"/>
      <c r="AJ95" s="286"/>
      <c r="AK95" s="286"/>
      <c r="AL95" s="286"/>
      <c r="AM95" s="286"/>
      <c r="AN95" s="286"/>
      <c r="AO95" s="286"/>
      <c r="AP95" s="286"/>
      <c r="AQ95" s="286"/>
      <c r="AR95" s="286"/>
      <c r="AS95" s="286"/>
      <c r="AT95" s="286"/>
      <c r="AU95" s="286"/>
      <c r="AV95" s="286"/>
      <c r="AW95" s="286"/>
      <c r="AX95" s="286"/>
      <c r="AY95" s="286"/>
      <c r="AZ95" s="286"/>
      <c r="BA95" s="286"/>
      <c r="BB95" s="286"/>
      <c r="BC95" s="286"/>
      <c r="BD95" s="286"/>
      <c r="BE95" s="286"/>
      <c r="BF95" s="286"/>
      <c r="BG95" s="286"/>
      <c r="BH95" s="286"/>
      <c r="BI95" s="286"/>
      <c r="BJ95" s="286"/>
      <c r="BK95" s="286"/>
      <c r="BL95" s="286"/>
      <c r="BM95" s="286"/>
      <c r="BN95" s="286"/>
      <c r="BO95" s="286"/>
      <c r="BP95" s="286"/>
      <c r="BQ95" s="286"/>
      <c r="BR95" s="286"/>
      <c r="BS95" s="286"/>
      <c r="BT95" s="286"/>
      <c r="BU95" s="286"/>
      <c r="BV95" s="286"/>
      <c r="BW95" s="286"/>
      <c r="BX95" s="286"/>
      <c r="BY95" s="286"/>
      <c r="BZ95" s="286"/>
      <c r="CA95" s="286"/>
      <c r="CB95" s="286"/>
      <c r="CC95" s="286"/>
      <c r="CD95" s="286"/>
      <c r="CE95" s="286"/>
      <c r="CF95" s="286"/>
      <c r="CG95" s="286"/>
      <c r="CH95" s="286"/>
      <c r="CI95" s="286"/>
      <c r="CJ95" s="286"/>
      <c r="CK95" s="286"/>
      <c r="CL95" s="286"/>
      <c r="CM95" s="286"/>
      <c r="CN95" s="286"/>
      <c r="CO95" s="286"/>
      <c r="CP95" s="286"/>
      <c r="CQ95" s="286"/>
      <c r="CR95" s="286"/>
    </row>
    <row r="96" spans="1:191" s="103" customFormat="1" ht="3.75" customHeight="1">
      <c r="A96" s="286"/>
      <c r="B96" s="286"/>
      <c r="C96" s="286"/>
      <c r="D96" s="286"/>
      <c r="E96" s="286"/>
      <c r="F96" s="286"/>
      <c r="G96" s="286"/>
      <c r="H96" s="286"/>
      <c r="I96" s="286"/>
      <c r="J96" s="286"/>
      <c r="K96" s="286"/>
      <c r="L96" s="286"/>
      <c r="M96" s="286"/>
      <c r="N96" s="286"/>
      <c r="O96" s="286"/>
      <c r="P96" s="286"/>
      <c r="Q96" s="286"/>
      <c r="R96" s="286"/>
      <c r="S96" s="286"/>
      <c r="T96" s="286"/>
      <c r="U96" s="286"/>
      <c r="V96" s="286"/>
      <c r="W96" s="286"/>
      <c r="X96" s="286"/>
      <c r="Y96" s="286"/>
      <c r="Z96" s="286"/>
      <c r="AA96" s="286"/>
      <c r="AB96" s="286"/>
      <c r="AC96" s="286"/>
      <c r="AD96" s="286"/>
      <c r="AE96" s="286"/>
      <c r="AF96" s="286"/>
      <c r="AG96" s="286"/>
      <c r="AH96" s="286"/>
      <c r="AI96" s="286"/>
      <c r="AJ96" s="286"/>
      <c r="AK96" s="286"/>
      <c r="AL96" s="286"/>
      <c r="AM96" s="286"/>
      <c r="AN96" s="286"/>
      <c r="AO96" s="286"/>
      <c r="AP96" s="286"/>
      <c r="AQ96" s="286"/>
      <c r="AR96" s="286"/>
      <c r="AS96" s="286"/>
      <c r="AT96" s="286"/>
      <c r="AU96" s="286"/>
      <c r="AV96" s="286"/>
      <c r="AW96" s="286"/>
      <c r="AX96" s="286"/>
      <c r="AY96" s="286"/>
      <c r="AZ96" s="286"/>
      <c r="BA96" s="286"/>
      <c r="BB96" s="286"/>
      <c r="BC96" s="286"/>
      <c r="BD96" s="286"/>
      <c r="BE96" s="286"/>
      <c r="BF96" s="286"/>
      <c r="BG96" s="286"/>
      <c r="BH96" s="286"/>
      <c r="BI96" s="286"/>
      <c r="BJ96" s="286"/>
      <c r="BK96" s="286"/>
      <c r="BL96" s="286"/>
      <c r="BM96" s="286"/>
      <c r="BN96" s="286"/>
      <c r="BO96" s="286"/>
      <c r="BP96" s="286"/>
      <c r="BQ96" s="286"/>
      <c r="BR96" s="286"/>
      <c r="BS96" s="286"/>
      <c r="BT96" s="286"/>
      <c r="BU96" s="286"/>
      <c r="BV96" s="286"/>
      <c r="BW96" s="286"/>
      <c r="BX96" s="286"/>
      <c r="BY96" s="286"/>
      <c r="BZ96" s="286"/>
      <c r="CA96" s="286"/>
      <c r="CB96" s="286"/>
      <c r="CC96" s="286"/>
      <c r="CD96" s="286"/>
      <c r="CE96" s="286"/>
      <c r="CF96" s="286"/>
      <c r="CG96" s="286"/>
      <c r="CH96" s="286"/>
      <c r="CI96" s="286"/>
      <c r="CJ96" s="286"/>
      <c r="CK96" s="286"/>
      <c r="CL96" s="286"/>
      <c r="CM96" s="286"/>
      <c r="CN96" s="286"/>
      <c r="CO96" s="286"/>
      <c r="CP96" s="286"/>
      <c r="CQ96" s="286"/>
      <c r="CR96" s="286"/>
    </row>
    <row r="97" spans="1:223" s="103" customFormat="1" ht="3.75" customHeight="1">
      <c r="A97" s="286"/>
      <c r="B97" s="286"/>
      <c r="C97" s="286"/>
      <c r="D97" s="286"/>
      <c r="E97" s="286"/>
      <c r="F97" s="286"/>
      <c r="G97" s="286"/>
      <c r="H97" s="286"/>
      <c r="I97" s="286"/>
      <c r="J97" s="286"/>
      <c r="K97" s="286"/>
      <c r="L97" s="286"/>
      <c r="M97" s="286"/>
      <c r="N97" s="286"/>
      <c r="O97" s="286"/>
      <c r="P97" s="286"/>
      <c r="Q97" s="286"/>
      <c r="R97" s="286"/>
      <c r="S97" s="286"/>
      <c r="T97" s="286"/>
      <c r="U97" s="286"/>
      <c r="V97" s="286"/>
      <c r="W97" s="286"/>
      <c r="X97" s="286"/>
      <c r="Y97" s="286"/>
      <c r="Z97" s="286"/>
      <c r="AA97" s="286"/>
      <c r="AB97" s="286"/>
      <c r="AC97" s="286"/>
      <c r="AD97" s="286"/>
      <c r="AE97" s="286"/>
      <c r="AF97" s="286"/>
      <c r="AG97" s="286"/>
      <c r="AH97" s="286"/>
      <c r="AI97" s="286"/>
      <c r="AJ97" s="286"/>
      <c r="AK97" s="286"/>
      <c r="AL97" s="286"/>
      <c r="AM97" s="286"/>
      <c r="AN97" s="286"/>
      <c r="AO97" s="286"/>
      <c r="AP97" s="286"/>
      <c r="AQ97" s="286"/>
      <c r="AR97" s="286"/>
      <c r="AS97" s="286"/>
      <c r="AT97" s="286"/>
      <c r="AU97" s="286"/>
      <c r="AV97" s="286"/>
      <c r="AW97" s="286"/>
      <c r="AX97" s="286"/>
      <c r="AY97" s="286"/>
      <c r="AZ97" s="286"/>
      <c r="BA97" s="286"/>
      <c r="BB97" s="286"/>
      <c r="BC97" s="286"/>
      <c r="BD97" s="286"/>
      <c r="BE97" s="286"/>
      <c r="BF97" s="286"/>
      <c r="BG97" s="286"/>
      <c r="BH97" s="286"/>
      <c r="BI97" s="286"/>
      <c r="BJ97" s="286"/>
      <c r="BK97" s="286"/>
      <c r="BL97" s="286"/>
      <c r="BM97" s="286"/>
      <c r="BN97" s="286"/>
      <c r="BO97" s="286"/>
      <c r="BP97" s="286"/>
      <c r="BQ97" s="286"/>
      <c r="BR97" s="286"/>
      <c r="BS97" s="286"/>
      <c r="BT97" s="286"/>
      <c r="BU97" s="286"/>
      <c r="BV97" s="286"/>
      <c r="BW97" s="286"/>
      <c r="BX97" s="286"/>
      <c r="BY97" s="286"/>
      <c r="BZ97" s="286"/>
      <c r="CA97" s="286"/>
      <c r="CB97" s="286"/>
      <c r="CC97" s="286"/>
      <c r="CD97" s="286"/>
      <c r="CE97" s="286"/>
      <c r="CF97" s="286"/>
      <c r="CG97" s="286"/>
      <c r="CH97" s="286"/>
      <c r="CI97" s="286"/>
      <c r="CJ97" s="286"/>
      <c r="CK97" s="286"/>
      <c r="CL97" s="286"/>
      <c r="CM97" s="286"/>
      <c r="CN97" s="286"/>
      <c r="CO97" s="286"/>
      <c r="CP97" s="286"/>
      <c r="CQ97" s="286"/>
      <c r="CR97" s="286"/>
    </row>
    <row r="98" spans="1:223" s="103" customFormat="1" ht="3.75" customHeight="1">
      <c r="A98" s="286"/>
      <c r="B98" s="286"/>
      <c r="C98" s="286"/>
      <c r="D98" s="286"/>
      <c r="E98" s="286"/>
      <c r="F98" s="286"/>
      <c r="G98" s="286"/>
      <c r="H98" s="286"/>
      <c r="I98" s="286"/>
      <c r="J98" s="286"/>
      <c r="K98" s="286"/>
      <c r="L98" s="286"/>
      <c r="M98" s="286"/>
      <c r="N98" s="286"/>
      <c r="O98" s="286"/>
      <c r="P98" s="286"/>
      <c r="Q98" s="286"/>
      <c r="R98" s="286"/>
      <c r="S98" s="286"/>
      <c r="T98" s="286"/>
      <c r="U98" s="286"/>
      <c r="V98" s="286"/>
      <c r="W98" s="286"/>
      <c r="X98" s="286"/>
      <c r="Y98" s="286"/>
      <c r="Z98" s="286"/>
      <c r="AA98" s="286"/>
      <c r="AB98" s="286"/>
      <c r="AC98" s="286"/>
      <c r="AD98" s="286"/>
      <c r="AE98" s="286"/>
      <c r="AF98" s="286"/>
      <c r="AG98" s="286"/>
      <c r="AH98" s="286"/>
      <c r="AI98" s="286"/>
      <c r="AJ98" s="286"/>
      <c r="AK98" s="286"/>
      <c r="AL98" s="286"/>
      <c r="AM98" s="286"/>
      <c r="AN98" s="286"/>
      <c r="AO98" s="286"/>
      <c r="AP98" s="286"/>
      <c r="AQ98" s="286"/>
      <c r="AR98" s="286"/>
      <c r="AS98" s="286"/>
      <c r="AT98" s="286"/>
      <c r="AU98" s="286"/>
      <c r="AV98" s="286"/>
      <c r="AW98" s="286"/>
      <c r="AX98" s="286"/>
      <c r="AY98" s="286"/>
      <c r="AZ98" s="286"/>
      <c r="BA98" s="286"/>
      <c r="BB98" s="286"/>
      <c r="BC98" s="286"/>
      <c r="BD98" s="286"/>
      <c r="BE98" s="286"/>
      <c r="BF98" s="286"/>
      <c r="BG98" s="286"/>
      <c r="BH98" s="286"/>
      <c r="BI98" s="286"/>
      <c r="BJ98" s="286"/>
      <c r="BK98" s="286"/>
      <c r="BL98" s="286"/>
      <c r="BM98" s="286"/>
      <c r="BN98" s="286"/>
      <c r="BO98" s="286"/>
      <c r="BP98" s="286"/>
      <c r="BQ98" s="286"/>
      <c r="BR98" s="286"/>
      <c r="BS98" s="286"/>
      <c r="BT98" s="286"/>
      <c r="BU98" s="286"/>
      <c r="BV98" s="286"/>
      <c r="BW98" s="286"/>
      <c r="BX98" s="286"/>
      <c r="BY98" s="286"/>
      <c r="BZ98" s="286"/>
      <c r="CA98" s="286"/>
      <c r="CB98" s="286"/>
      <c r="CC98" s="286"/>
      <c r="CD98" s="286"/>
      <c r="CE98" s="286"/>
      <c r="CF98" s="286"/>
      <c r="CG98" s="286"/>
      <c r="CH98" s="286"/>
      <c r="CI98" s="286"/>
      <c r="CJ98" s="286"/>
      <c r="CK98" s="286"/>
      <c r="CL98" s="286"/>
      <c r="CM98" s="286"/>
      <c r="CN98" s="286"/>
      <c r="CO98" s="286"/>
      <c r="CP98" s="286"/>
      <c r="CQ98" s="286"/>
      <c r="CR98" s="286"/>
    </row>
    <row r="99" spans="1:223" s="103" customFormat="1" ht="3.75" customHeight="1" thickBot="1">
      <c r="B99" s="104"/>
      <c r="C99" s="104"/>
      <c r="D99" s="104"/>
      <c r="E99" s="104"/>
      <c r="F99" s="104"/>
      <c r="G99" s="104"/>
      <c r="H99" s="104"/>
      <c r="I99" s="104"/>
      <c r="J99" s="104"/>
      <c r="K99" s="104"/>
      <c r="L99" s="104"/>
      <c r="M99" s="104"/>
      <c r="N99" s="104"/>
      <c r="O99" s="104"/>
      <c r="P99" s="104"/>
      <c r="Q99" s="104"/>
      <c r="R99" s="104"/>
      <c r="S99" s="104"/>
      <c r="T99" s="104"/>
      <c r="U99" s="104"/>
      <c r="V99" s="104"/>
      <c r="W99" s="104"/>
      <c r="X99" s="104"/>
      <c r="Y99" s="104"/>
      <c r="Z99" s="104"/>
      <c r="AA99" s="104"/>
      <c r="AB99" s="104"/>
      <c r="AC99" s="104"/>
      <c r="AD99" s="104"/>
      <c r="AE99" s="104"/>
      <c r="AF99" s="104"/>
      <c r="AG99" s="104"/>
      <c r="AH99" s="104"/>
      <c r="AI99" s="104"/>
      <c r="AJ99" s="104"/>
      <c r="AK99" s="104"/>
      <c r="AL99" s="104"/>
      <c r="AM99" s="104"/>
      <c r="AN99" s="104"/>
      <c r="AO99" s="104"/>
      <c r="AP99" s="104"/>
      <c r="AQ99" s="104"/>
      <c r="AR99" s="104"/>
      <c r="AS99" s="104"/>
      <c r="AT99" s="104"/>
      <c r="AU99" s="104"/>
      <c r="AV99" s="104"/>
      <c r="AW99" s="104"/>
      <c r="AX99" s="104"/>
      <c r="AY99" s="104"/>
      <c r="AZ99" s="104"/>
      <c r="BA99" s="104"/>
      <c r="BB99" s="104"/>
      <c r="BC99" s="104"/>
      <c r="BD99" s="104"/>
      <c r="BE99" s="133"/>
      <c r="BF99" s="133"/>
      <c r="BG99" s="133"/>
      <c r="BH99" s="133"/>
      <c r="BI99" s="133"/>
      <c r="BJ99" s="133"/>
      <c r="BK99" s="133"/>
      <c r="BL99" s="133"/>
      <c r="BM99" s="133"/>
      <c r="BN99" s="133"/>
      <c r="BO99" s="133"/>
      <c r="BP99" s="133"/>
      <c r="BQ99" s="133"/>
      <c r="BR99" s="133"/>
      <c r="BS99" s="133"/>
      <c r="BT99" s="133"/>
      <c r="BU99" s="133"/>
      <c r="BV99" s="133"/>
      <c r="BW99" s="133"/>
      <c r="BX99" s="133"/>
      <c r="BY99" s="133"/>
      <c r="BZ99" s="133"/>
      <c r="CA99" s="133"/>
      <c r="CB99" s="133"/>
      <c r="CC99" s="133"/>
      <c r="CD99" s="133"/>
      <c r="CE99" s="133"/>
      <c r="CF99" s="133"/>
      <c r="CG99" s="133"/>
      <c r="CH99" s="133"/>
      <c r="CI99" s="133"/>
      <c r="CJ99" s="133"/>
      <c r="CK99" s="133"/>
      <c r="CL99" s="133"/>
      <c r="CM99" s="133"/>
      <c r="CN99" s="133"/>
      <c r="CO99" s="133"/>
      <c r="CP99" s="133"/>
      <c r="CQ99" s="133"/>
      <c r="CR99" s="133"/>
    </row>
    <row r="100" spans="1:223" s="103" customFormat="1" ht="26.25" customHeight="1" thickTop="1" thickBot="1">
      <c r="C100" s="665" t="s">
        <v>167</v>
      </c>
      <c r="D100" s="666"/>
      <c r="E100" s="666"/>
      <c r="F100" s="666"/>
      <c r="G100" s="666"/>
      <c r="H100" s="666"/>
      <c r="I100" s="666"/>
      <c r="J100" s="666"/>
      <c r="K100" s="666"/>
      <c r="L100" s="666"/>
      <c r="M100" s="666"/>
      <c r="N100" s="666"/>
      <c r="O100" s="666"/>
      <c r="P100" s="666"/>
      <c r="Q100" s="666"/>
      <c r="R100" s="666"/>
      <c r="S100" s="666"/>
      <c r="T100" s="666"/>
      <c r="U100" s="666"/>
      <c r="V100" s="666"/>
      <c r="W100" s="666"/>
      <c r="X100" s="667"/>
      <c r="Y100" s="128"/>
      <c r="Z100" s="642"/>
      <c r="AA100" s="642"/>
      <c r="AB100" s="642"/>
      <c r="AC100" s="642"/>
      <c r="AD100" s="642"/>
      <c r="AE100" s="642"/>
      <c r="AF100" s="642"/>
      <c r="AG100" s="642"/>
      <c r="AH100" s="642"/>
      <c r="AI100" s="642"/>
      <c r="AJ100" s="642"/>
      <c r="AK100" s="642"/>
      <c r="AL100" s="642"/>
      <c r="AM100" s="642"/>
      <c r="AN100" s="642"/>
      <c r="AO100" s="642"/>
      <c r="AP100" s="642"/>
      <c r="AQ100" s="642"/>
      <c r="AR100" s="642"/>
      <c r="AS100" s="642"/>
      <c r="AT100" s="642"/>
      <c r="AU100" s="642"/>
      <c r="AV100" s="642"/>
      <c r="AW100" s="642"/>
      <c r="AX100" s="642"/>
      <c r="AY100" s="642"/>
      <c r="AZ100" s="642"/>
      <c r="BA100" s="642"/>
      <c r="BB100" s="642"/>
      <c r="BC100" s="642"/>
      <c r="BD100" s="642"/>
      <c r="BE100" s="642"/>
      <c r="BF100" s="642"/>
      <c r="BG100" s="642"/>
      <c r="BH100" s="642"/>
      <c r="BI100" s="642"/>
      <c r="BJ100" s="642"/>
      <c r="BK100" s="642"/>
      <c r="BL100" s="642"/>
      <c r="BM100" s="642"/>
      <c r="BN100" s="642"/>
      <c r="BO100" s="642"/>
      <c r="BP100" s="642"/>
      <c r="BQ100" s="642"/>
      <c r="BR100" s="642"/>
      <c r="BS100" s="642"/>
      <c r="BT100" s="642"/>
      <c r="BU100" s="642"/>
      <c r="BV100" s="642"/>
      <c r="BW100" s="642"/>
      <c r="BX100" s="642"/>
      <c r="BY100" s="642"/>
      <c r="BZ100" s="642"/>
      <c r="CA100" s="642"/>
      <c r="CB100" s="642"/>
      <c r="CC100" s="642"/>
      <c r="CD100" s="642"/>
      <c r="CE100" s="642"/>
      <c r="CF100" s="642"/>
      <c r="CG100" s="642"/>
      <c r="CH100" s="642"/>
      <c r="CI100" s="642"/>
      <c r="CJ100" s="642"/>
      <c r="CK100" s="642"/>
      <c r="CL100" s="642"/>
      <c r="CM100" s="642"/>
      <c r="CN100" s="642"/>
      <c r="CO100" s="642"/>
      <c r="CP100" s="642"/>
      <c r="CQ100" s="642"/>
      <c r="CS100" s="133"/>
      <c r="CT100" s="133"/>
      <c r="CU100" s="133"/>
      <c r="CV100" s="133"/>
      <c r="CW100" s="133"/>
      <c r="CX100" s="133"/>
      <c r="CY100" s="133"/>
      <c r="CZ100" s="133"/>
      <c r="DA100" s="133"/>
      <c r="DB100" s="133"/>
      <c r="DC100" s="133"/>
      <c r="DD100" s="133"/>
      <c r="DE100" s="133"/>
      <c r="DF100" s="133"/>
      <c r="DG100" s="133"/>
      <c r="DH100" s="133"/>
      <c r="DI100" s="133"/>
      <c r="DJ100" s="133"/>
      <c r="DK100" s="133"/>
      <c r="DL100" s="133"/>
      <c r="DM100" s="133"/>
      <c r="DN100" s="133"/>
      <c r="DO100" s="133"/>
      <c r="DP100" s="133"/>
      <c r="DQ100" s="133"/>
      <c r="DR100" s="133"/>
      <c r="DS100" s="133"/>
      <c r="DT100" s="133"/>
      <c r="DU100" s="133"/>
      <c r="DV100" s="133"/>
      <c r="DW100" s="133"/>
      <c r="DX100" s="133"/>
      <c r="DY100" s="133"/>
      <c r="DZ100" s="133"/>
      <c r="EA100" s="133"/>
      <c r="EB100" s="133"/>
      <c r="EC100" s="133"/>
      <c r="ED100" s="133"/>
      <c r="EE100" s="133"/>
      <c r="EF100" s="133"/>
      <c r="EG100" s="133"/>
      <c r="EH100" s="133"/>
      <c r="EI100" s="133"/>
      <c r="EJ100" s="133"/>
      <c r="EK100" s="133"/>
      <c r="EL100" s="133"/>
      <c r="EM100" s="133"/>
      <c r="EN100" s="133"/>
      <c r="EO100" s="133"/>
      <c r="EP100" s="133"/>
      <c r="EQ100" s="133"/>
      <c r="ER100" s="133"/>
      <c r="ES100" s="133"/>
      <c r="ET100" s="133"/>
      <c r="EU100" s="133"/>
      <c r="EV100" s="133"/>
      <c r="EW100" s="133"/>
      <c r="EX100" s="133"/>
      <c r="EY100" s="133"/>
      <c r="EZ100" s="133"/>
      <c r="FA100" s="133"/>
      <c r="FB100" s="133"/>
      <c r="FC100" s="133"/>
      <c r="FD100" s="133"/>
      <c r="FE100" s="133"/>
      <c r="FF100" s="133"/>
      <c r="FG100" s="133"/>
      <c r="FH100" s="133"/>
      <c r="FI100" s="133"/>
      <c r="FJ100" s="133"/>
      <c r="FK100" s="133"/>
      <c r="FL100" s="133"/>
      <c r="FM100" s="133"/>
      <c r="FN100" s="133"/>
      <c r="FO100" s="133"/>
      <c r="FP100" s="133"/>
      <c r="FQ100" s="133"/>
      <c r="FR100" s="133"/>
      <c r="FS100" s="128"/>
      <c r="FT100" s="128"/>
      <c r="FU100" s="128"/>
      <c r="FV100" s="128"/>
      <c r="FW100" s="128"/>
      <c r="FX100" s="128"/>
      <c r="FY100" s="128"/>
      <c r="FZ100" s="128"/>
      <c r="GA100" s="128"/>
      <c r="GB100" s="128"/>
      <c r="GC100" s="128"/>
      <c r="GD100" s="128"/>
      <c r="GE100" s="128"/>
      <c r="GF100" s="128"/>
      <c r="GG100" s="128"/>
      <c r="GH100" s="128"/>
      <c r="GI100" s="128"/>
      <c r="GJ100" s="128"/>
      <c r="GK100" s="128"/>
    </row>
    <row r="101" spans="1:223" s="103" customFormat="1" ht="3.75" customHeight="1" thickTop="1">
      <c r="L101" s="128"/>
      <c r="M101" s="128"/>
      <c r="N101" s="128"/>
      <c r="O101" s="128"/>
      <c r="P101" s="128"/>
      <c r="Q101" s="128"/>
      <c r="R101" s="128"/>
      <c r="S101" s="128"/>
      <c r="T101" s="128"/>
      <c r="U101" s="128"/>
      <c r="V101" s="128"/>
      <c r="W101" s="128"/>
      <c r="X101" s="128"/>
      <c r="Y101" s="128"/>
      <c r="Z101" s="128"/>
      <c r="AA101" s="128"/>
      <c r="AB101" s="128"/>
      <c r="AC101" s="128"/>
      <c r="AD101" s="128"/>
      <c r="AE101" s="128"/>
      <c r="AF101" s="128"/>
      <c r="AG101" s="128"/>
      <c r="AH101" s="128"/>
      <c r="AI101" s="128"/>
      <c r="AJ101" s="128"/>
      <c r="AK101" s="128"/>
      <c r="AL101" s="128"/>
      <c r="AM101" s="128"/>
      <c r="AN101" s="128"/>
      <c r="AO101" s="128"/>
      <c r="AP101" s="128"/>
      <c r="AQ101" s="128"/>
      <c r="AR101" s="128"/>
      <c r="AS101" s="128"/>
      <c r="AT101" s="128"/>
      <c r="AU101" s="128"/>
      <c r="AV101" s="128"/>
      <c r="AW101" s="128"/>
      <c r="AX101" s="128"/>
      <c r="AY101" s="128"/>
      <c r="AZ101" s="128"/>
      <c r="BA101" s="128"/>
      <c r="BB101" s="128"/>
      <c r="BC101" s="128"/>
      <c r="BD101" s="133"/>
      <c r="BE101" s="133"/>
      <c r="BF101" s="133"/>
      <c r="BG101" s="133"/>
      <c r="BH101" s="133"/>
      <c r="BI101" s="133"/>
      <c r="BJ101" s="133"/>
      <c r="BK101" s="133"/>
      <c r="BL101" s="133"/>
      <c r="BM101" s="133"/>
      <c r="BN101" s="133"/>
      <c r="BO101" s="133"/>
      <c r="BP101" s="133"/>
      <c r="BQ101" s="133"/>
      <c r="BR101" s="133"/>
      <c r="BS101" s="133"/>
      <c r="BT101" s="133"/>
      <c r="BU101" s="133"/>
      <c r="BV101" s="133"/>
      <c r="BW101" s="133"/>
      <c r="BX101" s="133"/>
      <c r="BY101" s="133"/>
      <c r="BZ101" s="133"/>
      <c r="CA101" s="133"/>
      <c r="CB101" s="133"/>
      <c r="CC101" s="133"/>
      <c r="CD101" s="133"/>
      <c r="CE101" s="133"/>
      <c r="CF101" s="133"/>
      <c r="CG101" s="133"/>
      <c r="CH101" s="133"/>
      <c r="CI101" s="133"/>
      <c r="CJ101" s="133"/>
      <c r="CK101" s="133"/>
      <c r="CL101" s="133"/>
      <c r="CM101" s="133"/>
      <c r="CN101" s="133"/>
      <c r="CO101" s="133"/>
      <c r="CP101" s="133"/>
      <c r="CQ101" s="133"/>
      <c r="CS101" s="133"/>
      <c r="CT101" s="133"/>
      <c r="CU101" s="133"/>
      <c r="CV101" s="133"/>
      <c r="CW101" s="133"/>
      <c r="CX101" s="133"/>
      <c r="CY101" s="133"/>
      <c r="CZ101" s="133"/>
      <c r="DA101" s="133"/>
      <c r="DB101" s="133"/>
      <c r="DC101" s="133"/>
      <c r="DD101" s="133"/>
      <c r="DE101" s="133"/>
      <c r="DF101" s="133"/>
      <c r="DG101" s="133"/>
      <c r="DH101" s="133"/>
      <c r="DI101" s="133"/>
      <c r="DJ101" s="133"/>
      <c r="DK101" s="133"/>
      <c r="DL101" s="133"/>
      <c r="DM101" s="133"/>
      <c r="DN101" s="133"/>
      <c r="DO101" s="133"/>
      <c r="DP101" s="133"/>
      <c r="DQ101" s="133"/>
      <c r="DR101" s="133"/>
      <c r="DS101" s="133"/>
      <c r="DT101" s="133"/>
      <c r="DU101" s="133"/>
      <c r="DV101" s="133"/>
      <c r="DW101" s="133"/>
      <c r="DX101" s="133"/>
      <c r="DY101" s="133"/>
      <c r="DZ101" s="133"/>
      <c r="EA101" s="133"/>
      <c r="EB101" s="133"/>
      <c r="EC101" s="133"/>
      <c r="ED101" s="133"/>
      <c r="EE101" s="133"/>
      <c r="EF101" s="133"/>
      <c r="EG101" s="133"/>
      <c r="EH101" s="133"/>
      <c r="EI101" s="133"/>
      <c r="EJ101" s="133"/>
      <c r="EK101" s="133"/>
      <c r="EL101" s="133"/>
      <c r="EM101" s="133"/>
      <c r="EN101" s="133"/>
      <c r="EO101" s="133"/>
      <c r="EP101" s="133"/>
      <c r="EQ101" s="133"/>
      <c r="ER101" s="133"/>
      <c r="ES101" s="133"/>
      <c r="ET101" s="133"/>
      <c r="EU101" s="133"/>
      <c r="EV101" s="133"/>
      <c r="EW101" s="133"/>
      <c r="EX101" s="133"/>
      <c r="EY101" s="133"/>
      <c r="EZ101" s="133"/>
      <c r="FA101" s="133"/>
      <c r="FB101" s="133"/>
      <c r="FC101" s="133"/>
      <c r="FD101" s="133"/>
      <c r="FE101" s="133"/>
      <c r="FF101" s="133"/>
      <c r="FG101" s="133"/>
      <c r="FH101" s="133"/>
      <c r="FI101" s="133"/>
      <c r="FJ101" s="133"/>
      <c r="FK101" s="133"/>
      <c r="FL101" s="133"/>
      <c r="FM101" s="133"/>
      <c r="FN101" s="133"/>
      <c r="FO101" s="133"/>
      <c r="FP101" s="133"/>
      <c r="FQ101" s="133"/>
      <c r="FR101" s="133"/>
      <c r="FS101" s="133"/>
      <c r="FT101" s="133"/>
      <c r="FU101" s="133"/>
      <c r="FV101" s="133"/>
      <c r="FW101" s="133"/>
      <c r="FX101" s="133"/>
      <c r="FY101" s="133"/>
      <c r="FZ101" s="133"/>
      <c r="GA101" s="133"/>
      <c r="GB101" s="133"/>
      <c r="GC101" s="133"/>
      <c r="GD101" s="133"/>
      <c r="GE101" s="133"/>
      <c r="GF101" s="133"/>
      <c r="GG101" s="133"/>
      <c r="GH101" s="133"/>
      <c r="GI101" s="133"/>
      <c r="GJ101" s="133"/>
      <c r="GK101" s="133"/>
      <c r="GL101" s="133"/>
      <c r="GM101" s="133"/>
      <c r="GN101" s="133"/>
      <c r="GO101" s="133"/>
      <c r="GP101" s="133"/>
      <c r="GQ101" s="133"/>
      <c r="GR101" s="133"/>
      <c r="GS101" s="133"/>
      <c r="GT101" s="133"/>
      <c r="GU101" s="133"/>
      <c r="GV101" s="133"/>
      <c r="GW101" s="134"/>
      <c r="GX101" s="134"/>
      <c r="GY101" s="134"/>
      <c r="GZ101" s="134"/>
      <c r="HA101" s="134"/>
      <c r="HB101" s="134"/>
      <c r="HC101" s="134"/>
      <c r="HD101" s="134"/>
      <c r="HE101" s="134"/>
      <c r="HF101" s="134"/>
      <c r="HG101" s="134"/>
      <c r="HH101" s="134"/>
      <c r="HI101" s="134"/>
      <c r="HJ101" s="134"/>
      <c r="HK101" s="134"/>
      <c r="HL101" s="134"/>
      <c r="HM101" s="134"/>
      <c r="HN101" s="134"/>
      <c r="HO101" s="134"/>
    </row>
    <row r="102" spans="1:223" s="103" customFormat="1" ht="16.5" customHeight="1">
      <c r="C102" s="645" t="s">
        <v>160</v>
      </c>
      <c r="D102" s="646"/>
      <c r="E102" s="646"/>
      <c r="F102" s="646"/>
      <c r="G102" s="646"/>
      <c r="H102" s="646"/>
      <c r="I102" s="646"/>
      <c r="J102" s="646"/>
      <c r="K102" s="646"/>
      <c r="L102" s="646"/>
      <c r="M102" s="646"/>
      <c r="N102" s="646"/>
      <c r="O102" s="646"/>
      <c r="P102" s="646"/>
      <c r="Q102" s="646"/>
      <c r="R102" s="646"/>
      <c r="S102" s="646"/>
      <c r="T102" s="646"/>
      <c r="U102" s="646"/>
      <c r="V102" s="396" t="s">
        <v>161</v>
      </c>
      <c r="W102" s="397"/>
      <c r="X102" s="397"/>
      <c r="Y102" s="397"/>
      <c r="Z102" s="397"/>
      <c r="AA102" s="397"/>
      <c r="AB102" s="397"/>
      <c r="AC102" s="397"/>
      <c r="AD102" s="397"/>
      <c r="AE102" s="397"/>
      <c r="AF102" s="397"/>
      <c r="AG102" s="397"/>
      <c r="AH102" s="397"/>
      <c r="AI102" s="397"/>
      <c r="AJ102" s="397"/>
      <c r="AK102" s="397"/>
      <c r="AL102" s="397"/>
      <c r="AM102" s="397"/>
      <c r="AN102" s="397"/>
      <c r="AO102" s="397"/>
      <c r="AP102" s="397"/>
      <c r="AQ102" s="397"/>
      <c r="AR102" s="397"/>
      <c r="AS102" s="397"/>
      <c r="AT102" s="397"/>
      <c r="AU102" s="397"/>
      <c r="AV102" s="397"/>
      <c r="AW102" s="397"/>
      <c r="AX102" s="397"/>
      <c r="AY102" s="397"/>
      <c r="AZ102" s="397"/>
      <c r="BA102" s="397"/>
      <c r="BB102" s="397"/>
      <c r="BC102" s="397"/>
      <c r="BD102" s="397"/>
      <c r="BE102" s="397"/>
      <c r="BF102" s="397"/>
      <c r="BG102" s="397"/>
      <c r="BH102" s="398"/>
      <c r="BI102" s="315" t="s">
        <v>108</v>
      </c>
      <c r="BJ102" s="315"/>
      <c r="BK102" s="315"/>
      <c r="BL102" s="315"/>
      <c r="BM102" s="315"/>
      <c r="BN102" s="315"/>
      <c r="BO102" s="315"/>
      <c r="BP102" s="315"/>
      <c r="BQ102" s="315"/>
      <c r="BR102" s="315"/>
      <c r="BS102" s="315"/>
      <c r="BT102" s="315"/>
      <c r="BU102" s="315"/>
      <c r="BV102" s="315"/>
      <c r="BW102" s="315"/>
      <c r="BX102" s="315"/>
      <c r="BY102" s="315"/>
      <c r="BZ102" s="315"/>
      <c r="CA102" s="316"/>
      <c r="CB102" s="668" t="s">
        <v>211</v>
      </c>
      <c r="CC102" s="668"/>
      <c r="CD102" s="668"/>
      <c r="CE102" s="668"/>
      <c r="CF102" s="668"/>
      <c r="CG102" s="668"/>
      <c r="CH102" s="668"/>
      <c r="CI102" s="668"/>
      <c r="CJ102" s="668"/>
      <c r="CK102" s="668"/>
      <c r="CL102" s="668"/>
      <c r="CM102" s="668"/>
      <c r="CN102" s="668"/>
      <c r="CO102" s="668"/>
      <c r="CP102" s="668"/>
      <c r="CQ102" s="668"/>
      <c r="CR102" s="668"/>
      <c r="CS102" s="115"/>
      <c r="CT102" s="115"/>
      <c r="CU102" s="115"/>
      <c r="CV102" s="115"/>
      <c r="CW102" s="115"/>
      <c r="CX102" s="115"/>
      <c r="CY102" s="115"/>
      <c r="CZ102" s="115"/>
      <c r="DA102" s="115"/>
      <c r="DB102" s="115"/>
      <c r="DC102" s="115"/>
      <c r="DD102" s="115"/>
      <c r="DE102" s="115"/>
      <c r="DF102" s="115"/>
      <c r="DG102" s="134"/>
      <c r="DH102" s="134"/>
      <c r="DI102" s="134"/>
      <c r="DJ102" s="134"/>
      <c r="DK102" s="134"/>
      <c r="DL102" s="134"/>
      <c r="DM102" s="134"/>
      <c r="DN102" s="134"/>
      <c r="DO102" s="134"/>
      <c r="DP102" s="134"/>
      <c r="DQ102" s="134"/>
      <c r="DR102" s="134"/>
      <c r="DS102" s="134"/>
      <c r="DT102" s="134"/>
      <c r="DU102" s="134"/>
      <c r="DV102" s="134"/>
      <c r="DW102" s="134"/>
      <c r="DX102" s="134"/>
      <c r="DY102" s="134"/>
    </row>
    <row r="103" spans="1:223" s="103" customFormat="1" ht="14.25" customHeight="1">
      <c r="C103" s="222">
        <v>1</v>
      </c>
      <c r="D103" s="223"/>
      <c r="E103" s="223"/>
      <c r="F103" s="223"/>
      <c r="G103" s="223"/>
      <c r="H103" s="228" t="s">
        <v>135</v>
      </c>
      <c r="I103" s="229"/>
      <c r="J103" s="229"/>
      <c r="K103" s="229"/>
      <c r="L103" s="229"/>
      <c r="M103" s="229"/>
      <c r="N103" s="229"/>
      <c r="O103" s="229"/>
      <c r="P103" s="229"/>
      <c r="Q103" s="229"/>
      <c r="R103" s="229"/>
      <c r="S103" s="229"/>
      <c r="T103" s="229"/>
      <c r="U103" s="230"/>
      <c r="V103" s="234" t="s">
        <v>136</v>
      </c>
      <c r="W103" s="235"/>
      <c r="X103" s="235"/>
      <c r="Y103" s="235"/>
      <c r="Z103" s="235"/>
      <c r="AA103" s="235"/>
      <c r="AB103" s="235"/>
      <c r="AC103" s="235"/>
      <c r="AD103" s="235"/>
      <c r="AE103" s="235"/>
      <c r="AF103" s="235"/>
      <c r="AG103" s="235"/>
      <c r="AH103" s="235"/>
      <c r="AI103" s="235"/>
      <c r="AJ103" s="235"/>
      <c r="AK103" s="235"/>
      <c r="AL103" s="235"/>
      <c r="AM103" s="235"/>
      <c r="AN103" s="235"/>
      <c r="AO103" s="235"/>
      <c r="AP103" s="235"/>
      <c r="AQ103" s="235"/>
      <c r="AR103" s="235"/>
      <c r="AS103" s="235"/>
      <c r="AT103" s="235"/>
      <c r="AU103" s="235"/>
      <c r="AV103" s="235"/>
      <c r="AW103" s="235"/>
      <c r="AX103" s="235"/>
      <c r="AY103" s="235"/>
      <c r="AZ103" s="235"/>
      <c r="BA103" s="235"/>
      <c r="BB103" s="235"/>
      <c r="BC103" s="235"/>
      <c r="BD103" s="235"/>
      <c r="BE103" s="235"/>
      <c r="BF103" s="235"/>
      <c r="BG103" s="235"/>
      <c r="BH103" s="236"/>
      <c r="BI103" s="234" t="s">
        <v>217</v>
      </c>
      <c r="BJ103" s="235"/>
      <c r="BK103" s="235"/>
      <c r="BL103" s="235"/>
      <c r="BM103" s="235"/>
      <c r="BN103" s="235"/>
      <c r="BO103" s="235"/>
      <c r="BP103" s="235"/>
      <c r="BQ103" s="235"/>
      <c r="BR103" s="235"/>
      <c r="BS103" s="235"/>
      <c r="BT103" s="235"/>
      <c r="BU103" s="235"/>
      <c r="BV103" s="235"/>
      <c r="BW103" s="235"/>
      <c r="BX103" s="235"/>
      <c r="BY103" s="235"/>
      <c r="BZ103" s="235"/>
      <c r="CA103" s="236"/>
      <c r="CB103" s="664" t="s">
        <v>212</v>
      </c>
      <c r="CC103" s="664"/>
      <c r="CD103" s="664"/>
      <c r="CE103" s="664"/>
      <c r="CF103" s="664"/>
      <c r="CG103" s="664"/>
      <c r="CH103" s="664"/>
      <c r="CI103" s="664"/>
      <c r="CJ103" s="664"/>
      <c r="CK103" s="664"/>
      <c r="CL103" s="664"/>
      <c r="CM103" s="664"/>
      <c r="CN103" s="664"/>
      <c r="CO103" s="664"/>
      <c r="CP103" s="664"/>
      <c r="CQ103" s="664"/>
      <c r="CR103" s="664"/>
    </row>
    <row r="104" spans="1:223" s="103" customFormat="1" ht="14.25" customHeight="1">
      <c r="C104" s="225"/>
      <c r="D104" s="226"/>
      <c r="E104" s="226"/>
      <c r="F104" s="226"/>
      <c r="G104" s="226"/>
      <c r="H104" s="231"/>
      <c r="I104" s="232"/>
      <c r="J104" s="232"/>
      <c r="K104" s="232"/>
      <c r="L104" s="232"/>
      <c r="M104" s="232"/>
      <c r="N104" s="232"/>
      <c r="O104" s="232"/>
      <c r="P104" s="232"/>
      <c r="Q104" s="232"/>
      <c r="R104" s="232"/>
      <c r="S104" s="232"/>
      <c r="T104" s="232"/>
      <c r="U104" s="233"/>
      <c r="V104" s="240"/>
      <c r="W104" s="241"/>
      <c r="X104" s="241"/>
      <c r="Y104" s="241"/>
      <c r="Z104" s="241"/>
      <c r="AA104" s="241"/>
      <c r="AB104" s="241"/>
      <c r="AC104" s="241"/>
      <c r="AD104" s="241"/>
      <c r="AE104" s="241"/>
      <c r="AF104" s="241"/>
      <c r="AG104" s="241"/>
      <c r="AH104" s="241"/>
      <c r="AI104" s="241"/>
      <c r="AJ104" s="241"/>
      <c r="AK104" s="241"/>
      <c r="AL104" s="241"/>
      <c r="AM104" s="241"/>
      <c r="AN104" s="241"/>
      <c r="AO104" s="241"/>
      <c r="AP104" s="241"/>
      <c r="AQ104" s="241"/>
      <c r="AR104" s="241"/>
      <c r="AS104" s="241"/>
      <c r="AT104" s="241"/>
      <c r="AU104" s="241"/>
      <c r="AV104" s="241"/>
      <c r="AW104" s="241"/>
      <c r="AX104" s="241"/>
      <c r="AY104" s="241"/>
      <c r="AZ104" s="241"/>
      <c r="BA104" s="241"/>
      <c r="BB104" s="241"/>
      <c r="BC104" s="241"/>
      <c r="BD104" s="241"/>
      <c r="BE104" s="241"/>
      <c r="BF104" s="241"/>
      <c r="BG104" s="241"/>
      <c r="BH104" s="242"/>
      <c r="BI104" s="240"/>
      <c r="BJ104" s="241"/>
      <c r="BK104" s="241"/>
      <c r="BL104" s="241"/>
      <c r="BM104" s="241"/>
      <c r="BN104" s="241"/>
      <c r="BO104" s="241"/>
      <c r="BP104" s="241"/>
      <c r="BQ104" s="241"/>
      <c r="BR104" s="241"/>
      <c r="BS104" s="241"/>
      <c r="BT104" s="241"/>
      <c r="BU104" s="241"/>
      <c r="BV104" s="241"/>
      <c r="BW104" s="241"/>
      <c r="BX104" s="241"/>
      <c r="BY104" s="241"/>
      <c r="BZ104" s="241"/>
      <c r="CA104" s="242"/>
      <c r="CB104" s="664"/>
      <c r="CC104" s="664"/>
      <c r="CD104" s="664"/>
      <c r="CE104" s="664"/>
      <c r="CF104" s="664"/>
      <c r="CG104" s="664"/>
      <c r="CH104" s="664"/>
      <c r="CI104" s="664"/>
      <c r="CJ104" s="664"/>
      <c r="CK104" s="664"/>
      <c r="CL104" s="664"/>
      <c r="CM104" s="664"/>
      <c r="CN104" s="664"/>
      <c r="CO104" s="664"/>
      <c r="CP104" s="664"/>
      <c r="CQ104" s="664"/>
      <c r="CR104" s="664"/>
    </row>
    <row r="105" spans="1:223" s="103" customFormat="1" ht="15" customHeight="1">
      <c r="C105" s="222">
        <v>2</v>
      </c>
      <c r="D105" s="223"/>
      <c r="E105" s="223"/>
      <c r="F105" s="223"/>
      <c r="G105" s="224"/>
      <c r="H105" s="228" t="s">
        <v>109</v>
      </c>
      <c r="I105" s="229"/>
      <c r="J105" s="229"/>
      <c r="K105" s="229"/>
      <c r="L105" s="229"/>
      <c r="M105" s="229"/>
      <c r="N105" s="229"/>
      <c r="O105" s="229"/>
      <c r="P105" s="229"/>
      <c r="Q105" s="229"/>
      <c r="R105" s="229"/>
      <c r="S105" s="229"/>
      <c r="T105" s="229"/>
      <c r="U105" s="230"/>
      <c r="V105" s="209" t="s">
        <v>137</v>
      </c>
      <c r="W105" s="210"/>
      <c r="X105" s="210"/>
      <c r="Y105" s="210"/>
      <c r="Z105" s="210"/>
      <c r="AA105" s="210"/>
      <c r="AB105" s="210"/>
      <c r="AC105" s="210"/>
      <c r="AD105" s="210"/>
      <c r="AE105" s="210"/>
      <c r="AF105" s="210"/>
      <c r="AG105" s="210"/>
      <c r="AH105" s="210"/>
      <c r="AI105" s="210"/>
      <c r="AJ105" s="210"/>
      <c r="AK105" s="210"/>
      <c r="AL105" s="210"/>
      <c r="AM105" s="210"/>
      <c r="AN105" s="210"/>
      <c r="AO105" s="210"/>
      <c r="AP105" s="210"/>
      <c r="AQ105" s="210"/>
      <c r="AR105" s="210"/>
      <c r="AS105" s="210"/>
      <c r="AT105" s="210"/>
      <c r="AU105" s="210"/>
      <c r="AV105" s="210"/>
      <c r="AW105" s="210"/>
      <c r="AX105" s="210"/>
      <c r="AY105" s="210"/>
      <c r="AZ105" s="210"/>
      <c r="BA105" s="210"/>
      <c r="BB105" s="210"/>
      <c r="BC105" s="210"/>
      <c r="BD105" s="210"/>
      <c r="BE105" s="210"/>
      <c r="BF105" s="210"/>
      <c r="BG105" s="210"/>
      <c r="BH105" s="211"/>
      <c r="BI105" s="671" t="s">
        <v>227</v>
      </c>
      <c r="BJ105" s="672"/>
      <c r="BK105" s="672"/>
      <c r="BL105" s="672"/>
      <c r="BM105" s="672"/>
      <c r="BN105" s="672"/>
      <c r="BO105" s="672"/>
      <c r="BP105" s="672"/>
      <c r="BQ105" s="672"/>
      <c r="BR105" s="672"/>
      <c r="BS105" s="672"/>
      <c r="BT105" s="672"/>
      <c r="BU105" s="672"/>
      <c r="BV105" s="672"/>
      <c r="BW105" s="672"/>
      <c r="BX105" s="672"/>
      <c r="BY105" s="672"/>
      <c r="BZ105" s="672"/>
      <c r="CA105" s="673"/>
      <c r="CB105" s="669" t="s">
        <v>213</v>
      </c>
      <c r="CC105" s="669"/>
      <c r="CD105" s="669"/>
      <c r="CE105" s="669"/>
      <c r="CF105" s="669"/>
      <c r="CG105" s="669"/>
      <c r="CH105" s="669"/>
      <c r="CI105" s="669"/>
      <c r="CJ105" s="669"/>
      <c r="CK105" s="669"/>
      <c r="CL105" s="669"/>
      <c r="CM105" s="669"/>
      <c r="CN105" s="669"/>
      <c r="CO105" s="669"/>
      <c r="CP105" s="669"/>
      <c r="CQ105" s="669"/>
      <c r="CR105" s="669"/>
    </row>
    <row r="106" spans="1:223" s="103" customFormat="1" ht="15" customHeight="1">
      <c r="C106" s="225"/>
      <c r="D106" s="226"/>
      <c r="E106" s="226"/>
      <c r="F106" s="226"/>
      <c r="G106" s="227"/>
      <c r="H106" s="231"/>
      <c r="I106" s="232"/>
      <c r="J106" s="232"/>
      <c r="K106" s="232"/>
      <c r="L106" s="232"/>
      <c r="M106" s="232"/>
      <c r="N106" s="232"/>
      <c r="O106" s="232"/>
      <c r="P106" s="232"/>
      <c r="Q106" s="232"/>
      <c r="R106" s="232"/>
      <c r="S106" s="232"/>
      <c r="T106" s="232"/>
      <c r="U106" s="233"/>
      <c r="V106" s="212"/>
      <c r="W106" s="213"/>
      <c r="X106" s="213"/>
      <c r="Y106" s="213"/>
      <c r="Z106" s="213"/>
      <c r="AA106" s="213"/>
      <c r="AB106" s="213"/>
      <c r="AC106" s="213"/>
      <c r="AD106" s="213"/>
      <c r="AE106" s="213"/>
      <c r="AF106" s="213"/>
      <c r="AG106" s="213"/>
      <c r="AH106" s="213"/>
      <c r="AI106" s="213"/>
      <c r="AJ106" s="213"/>
      <c r="AK106" s="213"/>
      <c r="AL106" s="213"/>
      <c r="AM106" s="213"/>
      <c r="AN106" s="213"/>
      <c r="AO106" s="213"/>
      <c r="AP106" s="213"/>
      <c r="AQ106" s="213"/>
      <c r="AR106" s="213"/>
      <c r="AS106" s="213"/>
      <c r="AT106" s="213"/>
      <c r="AU106" s="213"/>
      <c r="AV106" s="213"/>
      <c r="AW106" s="213"/>
      <c r="AX106" s="213"/>
      <c r="AY106" s="213"/>
      <c r="AZ106" s="213"/>
      <c r="BA106" s="213"/>
      <c r="BB106" s="213"/>
      <c r="BC106" s="213"/>
      <c r="BD106" s="213"/>
      <c r="BE106" s="213"/>
      <c r="BF106" s="213"/>
      <c r="BG106" s="213"/>
      <c r="BH106" s="214"/>
      <c r="BI106" s="674" t="s">
        <v>218</v>
      </c>
      <c r="BJ106" s="675"/>
      <c r="BK106" s="675"/>
      <c r="BL106" s="675"/>
      <c r="BM106" s="675"/>
      <c r="BN106" s="675"/>
      <c r="BO106" s="675"/>
      <c r="BP106" s="675"/>
      <c r="BQ106" s="675"/>
      <c r="BR106" s="675"/>
      <c r="BS106" s="675"/>
      <c r="BT106" s="675"/>
      <c r="BU106" s="675"/>
      <c r="BV106" s="675"/>
      <c r="BW106" s="675"/>
      <c r="BX106" s="675"/>
      <c r="BY106" s="675"/>
      <c r="BZ106" s="675"/>
      <c r="CA106" s="676"/>
      <c r="CB106" s="670" t="s">
        <v>214</v>
      </c>
      <c r="CC106" s="670"/>
      <c r="CD106" s="670"/>
      <c r="CE106" s="670"/>
      <c r="CF106" s="670"/>
      <c r="CG106" s="670"/>
      <c r="CH106" s="670"/>
      <c r="CI106" s="670"/>
      <c r="CJ106" s="670"/>
      <c r="CK106" s="670"/>
      <c r="CL106" s="670"/>
      <c r="CM106" s="670"/>
      <c r="CN106" s="670"/>
      <c r="CO106" s="670"/>
      <c r="CP106" s="670"/>
      <c r="CQ106" s="670"/>
      <c r="CR106" s="670"/>
    </row>
    <row r="107" spans="1:223" s="103" customFormat="1" ht="14.25" customHeight="1">
      <c r="C107" s="222">
        <v>3</v>
      </c>
      <c r="D107" s="223"/>
      <c r="E107" s="223"/>
      <c r="F107" s="223"/>
      <c r="G107" s="224"/>
      <c r="H107" s="228" t="s">
        <v>65</v>
      </c>
      <c r="I107" s="229"/>
      <c r="J107" s="229"/>
      <c r="K107" s="229"/>
      <c r="L107" s="229"/>
      <c r="M107" s="229"/>
      <c r="N107" s="229"/>
      <c r="O107" s="229"/>
      <c r="P107" s="229"/>
      <c r="Q107" s="229"/>
      <c r="R107" s="229"/>
      <c r="S107" s="229"/>
      <c r="T107" s="229"/>
      <c r="U107" s="230"/>
      <c r="V107" s="209" t="s">
        <v>138</v>
      </c>
      <c r="W107" s="210"/>
      <c r="X107" s="210"/>
      <c r="Y107" s="210"/>
      <c r="Z107" s="210"/>
      <c r="AA107" s="210"/>
      <c r="AB107" s="210"/>
      <c r="AC107" s="210"/>
      <c r="AD107" s="210"/>
      <c r="AE107" s="210"/>
      <c r="AF107" s="210"/>
      <c r="AG107" s="210"/>
      <c r="AH107" s="210"/>
      <c r="AI107" s="210"/>
      <c r="AJ107" s="210"/>
      <c r="AK107" s="210"/>
      <c r="AL107" s="210"/>
      <c r="AM107" s="210"/>
      <c r="AN107" s="210"/>
      <c r="AO107" s="210"/>
      <c r="AP107" s="210"/>
      <c r="AQ107" s="210"/>
      <c r="AR107" s="210"/>
      <c r="AS107" s="210"/>
      <c r="AT107" s="210"/>
      <c r="AU107" s="210"/>
      <c r="AV107" s="210"/>
      <c r="AW107" s="210"/>
      <c r="AX107" s="210"/>
      <c r="AY107" s="210"/>
      <c r="AZ107" s="210"/>
      <c r="BA107" s="210"/>
      <c r="BB107" s="210"/>
      <c r="BC107" s="210"/>
      <c r="BD107" s="210"/>
      <c r="BE107" s="210"/>
      <c r="BF107" s="210"/>
      <c r="BG107" s="210"/>
      <c r="BH107" s="211"/>
      <c r="BI107" s="234" t="s">
        <v>219</v>
      </c>
      <c r="BJ107" s="235"/>
      <c r="BK107" s="235"/>
      <c r="BL107" s="235"/>
      <c r="BM107" s="235"/>
      <c r="BN107" s="235"/>
      <c r="BO107" s="235"/>
      <c r="BP107" s="235"/>
      <c r="BQ107" s="235"/>
      <c r="BR107" s="235"/>
      <c r="BS107" s="235"/>
      <c r="BT107" s="235"/>
      <c r="BU107" s="235"/>
      <c r="BV107" s="235"/>
      <c r="BW107" s="235"/>
      <c r="BX107" s="235"/>
      <c r="BY107" s="235"/>
      <c r="BZ107" s="235"/>
      <c r="CA107" s="236"/>
      <c r="CB107" s="664" t="s">
        <v>215</v>
      </c>
      <c r="CC107" s="664"/>
      <c r="CD107" s="664"/>
      <c r="CE107" s="664"/>
      <c r="CF107" s="664"/>
      <c r="CG107" s="664"/>
      <c r="CH107" s="664"/>
      <c r="CI107" s="664"/>
      <c r="CJ107" s="664"/>
      <c r="CK107" s="664"/>
      <c r="CL107" s="664"/>
      <c r="CM107" s="664"/>
      <c r="CN107" s="664"/>
      <c r="CO107" s="664"/>
      <c r="CP107" s="664"/>
      <c r="CQ107" s="664"/>
      <c r="CR107" s="664"/>
    </row>
    <row r="108" spans="1:223" s="103" customFormat="1" ht="14.25" customHeight="1">
      <c r="C108" s="225"/>
      <c r="D108" s="226"/>
      <c r="E108" s="226"/>
      <c r="F108" s="226"/>
      <c r="G108" s="227"/>
      <c r="H108" s="231"/>
      <c r="I108" s="232"/>
      <c r="J108" s="232"/>
      <c r="K108" s="232"/>
      <c r="L108" s="232"/>
      <c r="M108" s="232"/>
      <c r="N108" s="232"/>
      <c r="O108" s="232"/>
      <c r="P108" s="232"/>
      <c r="Q108" s="232"/>
      <c r="R108" s="232"/>
      <c r="S108" s="232"/>
      <c r="T108" s="232"/>
      <c r="U108" s="233"/>
      <c r="V108" s="212"/>
      <c r="W108" s="213"/>
      <c r="X108" s="213"/>
      <c r="Y108" s="213"/>
      <c r="Z108" s="213"/>
      <c r="AA108" s="213"/>
      <c r="AB108" s="213"/>
      <c r="AC108" s="213"/>
      <c r="AD108" s="213"/>
      <c r="AE108" s="213"/>
      <c r="AF108" s="213"/>
      <c r="AG108" s="213"/>
      <c r="AH108" s="213"/>
      <c r="AI108" s="213"/>
      <c r="AJ108" s="213"/>
      <c r="AK108" s="213"/>
      <c r="AL108" s="213"/>
      <c r="AM108" s="213"/>
      <c r="AN108" s="213"/>
      <c r="AO108" s="213"/>
      <c r="AP108" s="213"/>
      <c r="AQ108" s="213"/>
      <c r="AR108" s="213"/>
      <c r="AS108" s="213"/>
      <c r="AT108" s="213"/>
      <c r="AU108" s="213"/>
      <c r="AV108" s="213"/>
      <c r="AW108" s="213"/>
      <c r="AX108" s="213"/>
      <c r="AY108" s="213"/>
      <c r="AZ108" s="213"/>
      <c r="BA108" s="213"/>
      <c r="BB108" s="213"/>
      <c r="BC108" s="213"/>
      <c r="BD108" s="213"/>
      <c r="BE108" s="213"/>
      <c r="BF108" s="213"/>
      <c r="BG108" s="213"/>
      <c r="BH108" s="214"/>
      <c r="BI108" s="240"/>
      <c r="BJ108" s="241"/>
      <c r="BK108" s="241"/>
      <c r="BL108" s="241"/>
      <c r="BM108" s="241"/>
      <c r="BN108" s="241"/>
      <c r="BO108" s="241"/>
      <c r="BP108" s="241"/>
      <c r="BQ108" s="241"/>
      <c r="BR108" s="241"/>
      <c r="BS108" s="241"/>
      <c r="BT108" s="241"/>
      <c r="BU108" s="241"/>
      <c r="BV108" s="241"/>
      <c r="BW108" s="241"/>
      <c r="BX108" s="241"/>
      <c r="BY108" s="241"/>
      <c r="BZ108" s="241"/>
      <c r="CA108" s="242"/>
      <c r="CB108" s="664"/>
      <c r="CC108" s="664"/>
      <c r="CD108" s="664"/>
      <c r="CE108" s="664"/>
      <c r="CF108" s="664"/>
      <c r="CG108" s="664"/>
      <c r="CH108" s="664"/>
      <c r="CI108" s="664"/>
      <c r="CJ108" s="664"/>
      <c r="CK108" s="664"/>
      <c r="CL108" s="664"/>
      <c r="CM108" s="664"/>
      <c r="CN108" s="664"/>
      <c r="CO108" s="664"/>
      <c r="CP108" s="664"/>
      <c r="CQ108" s="664"/>
      <c r="CR108" s="664"/>
    </row>
    <row r="109" spans="1:223" s="103" customFormat="1" ht="14.25" customHeight="1">
      <c r="C109" s="222">
        <v>5</v>
      </c>
      <c r="D109" s="223"/>
      <c r="E109" s="223"/>
      <c r="F109" s="223"/>
      <c r="G109" s="224"/>
      <c r="H109" s="228" t="s">
        <v>66</v>
      </c>
      <c r="I109" s="229"/>
      <c r="J109" s="229"/>
      <c r="K109" s="229"/>
      <c r="L109" s="229"/>
      <c r="M109" s="229"/>
      <c r="N109" s="229"/>
      <c r="O109" s="229"/>
      <c r="P109" s="229"/>
      <c r="Q109" s="229"/>
      <c r="R109" s="229"/>
      <c r="S109" s="229"/>
      <c r="T109" s="229"/>
      <c r="U109" s="230"/>
      <c r="V109" s="209" t="s">
        <v>139</v>
      </c>
      <c r="W109" s="210"/>
      <c r="X109" s="210"/>
      <c r="Y109" s="210"/>
      <c r="Z109" s="210"/>
      <c r="AA109" s="210"/>
      <c r="AB109" s="210"/>
      <c r="AC109" s="210"/>
      <c r="AD109" s="210"/>
      <c r="AE109" s="210"/>
      <c r="AF109" s="210"/>
      <c r="AG109" s="210"/>
      <c r="AH109" s="210"/>
      <c r="AI109" s="210"/>
      <c r="AJ109" s="210"/>
      <c r="AK109" s="210"/>
      <c r="AL109" s="210"/>
      <c r="AM109" s="210"/>
      <c r="AN109" s="210"/>
      <c r="AO109" s="210"/>
      <c r="AP109" s="210"/>
      <c r="AQ109" s="210"/>
      <c r="AR109" s="210"/>
      <c r="AS109" s="210"/>
      <c r="AT109" s="210"/>
      <c r="AU109" s="210"/>
      <c r="AV109" s="210"/>
      <c r="AW109" s="210"/>
      <c r="AX109" s="210"/>
      <c r="AY109" s="210"/>
      <c r="AZ109" s="210"/>
      <c r="BA109" s="210"/>
      <c r="BB109" s="210"/>
      <c r="BC109" s="210"/>
      <c r="BD109" s="210"/>
      <c r="BE109" s="210"/>
      <c r="BF109" s="210"/>
      <c r="BG109" s="210"/>
      <c r="BH109" s="211"/>
      <c r="BI109" s="234" t="s">
        <v>220</v>
      </c>
      <c r="BJ109" s="235"/>
      <c r="BK109" s="235"/>
      <c r="BL109" s="235"/>
      <c r="BM109" s="235"/>
      <c r="BN109" s="235"/>
      <c r="BO109" s="235"/>
      <c r="BP109" s="235"/>
      <c r="BQ109" s="235"/>
      <c r="BR109" s="235"/>
      <c r="BS109" s="235"/>
      <c r="BT109" s="235"/>
      <c r="BU109" s="235"/>
      <c r="BV109" s="235"/>
      <c r="BW109" s="235"/>
      <c r="BX109" s="235"/>
      <c r="BY109" s="235"/>
      <c r="BZ109" s="235"/>
      <c r="CA109" s="236"/>
      <c r="CB109" s="664" t="s">
        <v>216</v>
      </c>
      <c r="CC109" s="664"/>
      <c r="CD109" s="664"/>
      <c r="CE109" s="664"/>
      <c r="CF109" s="664"/>
      <c r="CG109" s="664"/>
      <c r="CH109" s="664"/>
      <c r="CI109" s="664"/>
      <c r="CJ109" s="664"/>
      <c r="CK109" s="664"/>
      <c r="CL109" s="664"/>
      <c r="CM109" s="664"/>
      <c r="CN109" s="664"/>
      <c r="CO109" s="664"/>
      <c r="CP109" s="664"/>
      <c r="CQ109" s="664"/>
      <c r="CR109" s="664"/>
    </row>
    <row r="110" spans="1:223" s="103" customFormat="1" ht="14.25" customHeight="1">
      <c r="C110" s="225"/>
      <c r="D110" s="226"/>
      <c r="E110" s="226"/>
      <c r="F110" s="226"/>
      <c r="G110" s="227"/>
      <c r="H110" s="231"/>
      <c r="I110" s="232"/>
      <c r="J110" s="232"/>
      <c r="K110" s="232"/>
      <c r="L110" s="232"/>
      <c r="M110" s="232"/>
      <c r="N110" s="232"/>
      <c r="O110" s="232"/>
      <c r="P110" s="232"/>
      <c r="Q110" s="232"/>
      <c r="R110" s="232"/>
      <c r="S110" s="232"/>
      <c r="T110" s="232"/>
      <c r="U110" s="233"/>
      <c r="V110" s="212"/>
      <c r="W110" s="213"/>
      <c r="X110" s="213"/>
      <c r="Y110" s="213"/>
      <c r="Z110" s="213"/>
      <c r="AA110" s="213"/>
      <c r="AB110" s="213"/>
      <c r="AC110" s="213"/>
      <c r="AD110" s="213"/>
      <c r="AE110" s="213"/>
      <c r="AF110" s="213"/>
      <c r="AG110" s="213"/>
      <c r="AH110" s="213"/>
      <c r="AI110" s="213"/>
      <c r="AJ110" s="213"/>
      <c r="AK110" s="213"/>
      <c r="AL110" s="213"/>
      <c r="AM110" s="213"/>
      <c r="AN110" s="213"/>
      <c r="AO110" s="213"/>
      <c r="AP110" s="213"/>
      <c r="AQ110" s="213"/>
      <c r="AR110" s="213"/>
      <c r="AS110" s="213"/>
      <c r="AT110" s="213"/>
      <c r="AU110" s="213"/>
      <c r="AV110" s="213"/>
      <c r="AW110" s="213"/>
      <c r="AX110" s="213"/>
      <c r="AY110" s="213"/>
      <c r="AZ110" s="213"/>
      <c r="BA110" s="213"/>
      <c r="BB110" s="213"/>
      <c r="BC110" s="213"/>
      <c r="BD110" s="213"/>
      <c r="BE110" s="213"/>
      <c r="BF110" s="213"/>
      <c r="BG110" s="213"/>
      <c r="BH110" s="214"/>
      <c r="BI110" s="237"/>
      <c r="BJ110" s="238"/>
      <c r="BK110" s="238"/>
      <c r="BL110" s="238"/>
      <c r="BM110" s="238"/>
      <c r="BN110" s="238"/>
      <c r="BO110" s="238"/>
      <c r="BP110" s="238"/>
      <c r="BQ110" s="238"/>
      <c r="BR110" s="238"/>
      <c r="BS110" s="238"/>
      <c r="BT110" s="238"/>
      <c r="BU110" s="238"/>
      <c r="BV110" s="238"/>
      <c r="BW110" s="238"/>
      <c r="BX110" s="238"/>
      <c r="BY110" s="238"/>
      <c r="BZ110" s="238"/>
      <c r="CA110" s="239"/>
      <c r="CB110" s="664"/>
      <c r="CC110" s="664"/>
      <c r="CD110" s="664"/>
      <c r="CE110" s="664"/>
      <c r="CF110" s="664"/>
      <c r="CG110" s="664"/>
      <c r="CH110" s="664"/>
      <c r="CI110" s="664"/>
      <c r="CJ110" s="664"/>
      <c r="CK110" s="664"/>
      <c r="CL110" s="664"/>
      <c r="CM110" s="664"/>
      <c r="CN110" s="664"/>
      <c r="CO110" s="664"/>
      <c r="CP110" s="664"/>
      <c r="CQ110" s="664"/>
      <c r="CR110" s="664"/>
    </row>
    <row r="111" spans="1:223" s="103" customFormat="1" ht="18" customHeight="1">
      <c r="C111" s="222">
        <v>6</v>
      </c>
      <c r="D111" s="223"/>
      <c r="E111" s="223"/>
      <c r="F111" s="223"/>
      <c r="G111" s="224"/>
      <c r="H111" s="353" t="s">
        <v>171</v>
      </c>
      <c r="I111" s="229"/>
      <c r="J111" s="229"/>
      <c r="K111" s="229"/>
      <c r="L111" s="229"/>
      <c r="M111" s="229"/>
      <c r="N111" s="229"/>
      <c r="O111" s="229"/>
      <c r="P111" s="229"/>
      <c r="Q111" s="229"/>
      <c r="R111" s="229"/>
      <c r="S111" s="229"/>
      <c r="T111" s="229"/>
      <c r="U111" s="230"/>
      <c r="V111" s="209" t="s">
        <v>139</v>
      </c>
      <c r="W111" s="210"/>
      <c r="X111" s="210"/>
      <c r="Y111" s="210"/>
      <c r="Z111" s="210"/>
      <c r="AA111" s="210"/>
      <c r="AB111" s="210"/>
      <c r="AC111" s="210"/>
      <c r="AD111" s="210"/>
      <c r="AE111" s="210"/>
      <c r="AF111" s="210"/>
      <c r="AG111" s="210"/>
      <c r="AH111" s="210"/>
      <c r="AI111" s="210"/>
      <c r="AJ111" s="210"/>
      <c r="AK111" s="210"/>
      <c r="AL111" s="210"/>
      <c r="AM111" s="210"/>
      <c r="AN111" s="210"/>
      <c r="AO111" s="210"/>
      <c r="AP111" s="210"/>
      <c r="AQ111" s="210"/>
      <c r="AR111" s="210"/>
      <c r="AS111" s="210"/>
      <c r="AT111" s="210"/>
      <c r="AU111" s="210"/>
      <c r="AV111" s="210"/>
      <c r="AW111" s="210"/>
      <c r="AX111" s="210"/>
      <c r="AY111" s="210"/>
      <c r="AZ111" s="210"/>
      <c r="BA111" s="210"/>
      <c r="BB111" s="210"/>
      <c r="BC111" s="210"/>
      <c r="BD111" s="210"/>
      <c r="BE111" s="210"/>
      <c r="BF111" s="210"/>
      <c r="BG111" s="210"/>
      <c r="BH111" s="211"/>
      <c r="BI111" s="237"/>
      <c r="BJ111" s="238"/>
      <c r="BK111" s="238"/>
      <c r="BL111" s="238"/>
      <c r="BM111" s="238"/>
      <c r="BN111" s="238"/>
      <c r="BO111" s="238"/>
      <c r="BP111" s="238"/>
      <c r="BQ111" s="238"/>
      <c r="BR111" s="238"/>
      <c r="BS111" s="238"/>
      <c r="BT111" s="238"/>
      <c r="BU111" s="238"/>
      <c r="BV111" s="238"/>
      <c r="BW111" s="238"/>
      <c r="BX111" s="238"/>
      <c r="BY111" s="238"/>
      <c r="BZ111" s="238"/>
      <c r="CA111" s="239"/>
      <c r="CB111" s="664"/>
      <c r="CC111" s="664"/>
      <c r="CD111" s="664"/>
      <c r="CE111" s="664"/>
      <c r="CF111" s="664"/>
      <c r="CG111" s="664"/>
      <c r="CH111" s="664"/>
      <c r="CI111" s="664"/>
      <c r="CJ111" s="664"/>
      <c r="CK111" s="664"/>
      <c r="CL111" s="664"/>
      <c r="CM111" s="664"/>
      <c r="CN111" s="664"/>
      <c r="CO111" s="664"/>
      <c r="CP111" s="664"/>
      <c r="CQ111" s="664"/>
      <c r="CR111" s="664"/>
    </row>
    <row r="112" spans="1:223" s="103" customFormat="1" ht="18" customHeight="1">
      <c r="C112" s="225"/>
      <c r="D112" s="226"/>
      <c r="E112" s="226"/>
      <c r="F112" s="226"/>
      <c r="G112" s="227"/>
      <c r="H112" s="231"/>
      <c r="I112" s="232"/>
      <c r="J112" s="232"/>
      <c r="K112" s="232"/>
      <c r="L112" s="232"/>
      <c r="M112" s="232"/>
      <c r="N112" s="232"/>
      <c r="O112" s="232"/>
      <c r="P112" s="232"/>
      <c r="Q112" s="232"/>
      <c r="R112" s="232"/>
      <c r="S112" s="232"/>
      <c r="T112" s="232"/>
      <c r="U112" s="233"/>
      <c r="V112" s="212"/>
      <c r="W112" s="213"/>
      <c r="X112" s="213"/>
      <c r="Y112" s="213"/>
      <c r="Z112" s="213"/>
      <c r="AA112" s="213"/>
      <c r="AB112" s="213"/>
      <c r="AC112" s="213"/>
      <c r="AD112" s="213"/>
      <c r="AE112" s="213"/>
      <c r="AF112" s="213"/>
      <c r="AG112" s="213"/>
      <c r="AH112" s="213"/>
      <c r="AI112" s="213"/>
      <c r="AJ112" s="213"/>
      <c r="AK112" s="213"/>
      <c r="AL112" s="213"/>
      <c r="AM112" s="213"/>
      <c r="AN112" s="213"/>
      <c r="AO112" s="213"/>
      <c r="AP112" s="213"/>
      <c r="AQ112" s="213"/>
      <c r="AR112" s="213"/>
      <c r="AS112" s="213"/>
      <c r="AT112" s="213"/>
      <c r="AU112" s="213"/>
      <c r="AV112" s="213"/>
      <c r="AW112" s="213"/>
      <c r="AX112" s="213"/>
      <c r="AY112" s="213"/>
      <c r="AZ112" s="213"/>
      <c r="BA112" s="213"/>
      <c r="BB112" s="213"/>
      <c r="BC112" s="213"/>
      <c r="BD112" s="213"/>
      <c r="BE112" s="213"/>
      <c r="BF112" s="213"/>
      <c r="BG112" s="213"/>
      <c r="BH112" s="214"/>
      <c r="BI112" s="240"/>
      <c r="BJ112" s="241"/>
      <c r="BK112" s="241"/>
      <c r="BL112" s="241"/>
      <c r="BM112" s="241"/>
      <c r="BN112" s="241"/>
      <c r="BO112" s="241"/>
      <c r="BP112" s="241"/>
      <c r="BQ112" s="241"/>
      <c r="BR112" s="241"/>
      <c r="BS112" s="241"/>
      <c r="BT112" s="241"/>
      <c r="BU112" s="241"/>
      <c r="BV112" s="241"/>
      <c r="BW112" s="241"/>
      <c r="BX112" s="241"/>
      <c r="BY112" s="241"/>
      <c r="BZ112" s="241"/>
      <c r="CA112" s="242"/>
      <c r="CB112" s="664"/>
      <c r="CC112" s="664"/>
      <c r="CD112" s="664"/>
      <c r="CE112" s="664"/>
      <c r="CF112" s="664"/>
      <c r="CG112" s="664"/>
      <c r="CH112" s="664"/>
      <c r="CI112" s="664"/>
      <c r="CJ112" s="664"/>
      <c r="CK112" s="664"/>
      <c r="CL112" s="664"/>
      <c r="CM112" s="664"/>
      <c r="CN112" s="664"/>
      <c r="CO112" s="664"/>
      <c r="CP112" s="664"/>
      <c r="CQ112" s="664"/>
      <c r="CR112" s="664"/>
    </row>
    <row r="113" spans="1:192" s="103" customFormat="1" ht="6" customHeight="1">
      <c r="C113" s="135"/>
      <c r="D113" s="135"/>
      <c r="E113" s="135"/>
      <c r="F113" s="135"/>
      <c r="G113" s="135"/>
      <c r="H113" s="166"/>
      <c r="I113" s="166"/>
      <c r="J113" s="166"/>
      <c r="K113" s="166"/>
      <c r="L113" s="166"/>
      <c r="M113" s="166"/>
      <c r="N113" s="166"/>
      <c r="O113" s="166"/>
      <c r="P113" s="166"/>
      <c r="Q113" s="166"/>
      <c r="R113" s="166"/>
      <c r="S113" s="166"/>
      <c r="T113" s="166"/>
      <c r="U113" s="166"/>
      <c r="V113" s="167"/>
      <c r="W113" s="167"/>
      <c r="X113" s="167"/>
      <c r="Y113" s="167"/>
      <c r="Z113" s="167"/>
      <c r="AA113" s="167"/>
      <c r="AB113" s="167"/>
      <c r="AC113" s="167"/>
      <c r="AD113" s="167"/>
      <c r="AE113" s="167"/>
      <c r="AF113" s="167"/>
      <c r="AG113" s="167"/>
      <c r="AH113" s="167"/>
      <c r="AI113" s="167"/>
      <c r="AJ113" s="167"/>
      <c r="AK113" s="167"/>
      <c r="AL113" s="167"/>
      <c r="AM113" s="167"/>
      <c r="AN113" s="167"/>
      <c r="AO113" s="167"/>
      <c r="AP113" s="167"/>
      <c r="AQ113" s="167"/>
      <c r="AR113" s="167"/>
      <c r="AS113" s="167"/>
      <c r="AT113" s="167"/>
      <c r="AU113" s="167"/>
      <c r="AV113" s="167"/>
      <c r="AW113" s="167"/>
      <c r="AX113" s="167"/>
      <c r="AY113" s="167"/>
      <c r="AZ113" s="167"/>
      <c r="BA113" s="167"/>
      <c r="BB113" s="167"/>
      <c r="BC113" s="167"/>
      <c r="BD113" s="167"/>
      <c r="BE113" s="167"/>
      <c r="BF113" s="167"/>
      <c r="BG113" s="168"/>
      <c r="BH113" s="168"/>
      <c r="BI113" s="168"/>
      <c r="BJ113" s="168"/>
      <c r="BK113" s="168"/>
      <c r="BL113" s="168"/>
      <c r="BM113" s="168"/>
      <c r="BN113" s="168"/>
      <c r="BO113" s="168"/>
      <c r="BP113" s="168"/>
      <c r="BQ113" s="168"/>
      <c r="BR113" s="168"/>
      <c r="BS113" s="168"/>
      <c r="BT113" s="168"/>
      <c r="BU113" s="168"/>
      <c r="BV113" s="168"/>
      <c r="BW113" s="168"/>
      <c r="BX113" s="168"/>
      <c r="BY113" s="168"/>
      <c r="BZ113" s="168"/>
      <c r="CA113" s="168"/>
      <c r="CB113" s="168"/>
      <c r="CC113" s="168"/>
      <c r="CD113" s="168"/>
      <c r="CE113" s="168"/>
      <c r="CF113" s="168"/>
      <c r="CG113" s="168"/>
      <c r="CH113" s="168"/>
      <c r="CI113" s="168"/>
      <c r="CJ113" s="168"/>
      <c r="CK113" s="168"/>
      <c r="CL113" s="168"/>
      <c r="CM113" s="168"/>
      <c r="CN113" s="168"/>
      <c r="CO113" s="168"/>
      <c r="CP113" s="168"/>
      <c r="CQ113" s="168"/>
    </row>
    <row r="114" spans="1:192" s="103" customFormat="1" ht="16.5" customHeight="1">
      <c r="B114" s="215" t="s">
        <v>231</v>
      </c>
      <c r="C114" s="215"/>
      <c r="D114" s="215"/>
      <c r="E114" s="215"/>
      <c r="F114" s="215"/>
      <c r="G114" s="215"/>
      <c r="H114" s="215"/>
      <c r="I114" s="215"/>
      <c r="J114" s="215"/>
      <c r="K114" s="215"/>
      <c r="L114" s="215"/>
      <c r="M114" s="215"/>
      <c r="N114" s="215"/>
      <c r="O114" s="215"/>
      <c r="P114" s="215"/>
      <c r="Q114" s="215"/>
      <c r="R114" s="215"/>
      <c r="S114" s="215"/>
      <c r="T114" s="215"/>
      <c r="U114" s="215"/>
      <c r="V114" s="215"/>
      <c r="W114" s="215"/>
      <c r="X114" s="215"/>
      <c r="Y114" s="215"/>
      <c r="Z114" s="215"/>
      <c r="AA114" s="215"/>
      <c r="AB114" s="215"/>
      <c r="AC114" s="215"/>
      <c r="AD114" s="215"/>
      <c r="AE114" s="215"/>
      <c r="AF114" s="215"/>
      <c r="AG114" s="215"/>
      <c r="AH114" s="215"/>
      <c r="AI114" s="215"/>
      <c r="AJ114" s="215"/>
      <c r="AK114" s="215"/>
      <c r="AL114" s="215"/>
      <c r="AM114" s="215"/>
      <c r="AN114" s="215"/>
      <c r="AO114" s="215"/>
      <c r="AP114" s="215"/>
      <c r="AQ114" s="215"/>
      <c r="AR114" s="215"/>
      <c r="AS114" s="215"/>
      <c r="AT114" s="215"/>
      <c r="AU114" s="215"/>
      <c r="AV114" s="215"/>
      <c r="AW114" s="215"/>
      <c r="AX114" s="215"/>
      <c r="AY114" s="215"/>
      <c r="AZ114" s="215"/>
      <c r="BA114" s="215"/>
      <c r="BB114" s="215"/>
      <c r="BC114" s="215"/>
      <c r="BD114" s="215"/>
      <c r="BE114" s="215"/>
      <c r="BF114" s="215"/>
      <c r="BG114" s="215"/>
      <c r="BH114" s="215"/>
      <c r="BI114" s="215"/>
      <c r="BJ114" s="215"/>
      <c r="BK114" s="215"/>
      <c r="BL114" s="215"/>
      <c r="BM114" s="215"/>
      <c r="BN114" s="215"/>
      <c r="BO114" s="215"/>
      <c r="BP114" s="215"/>
      <c r="BQ114" s="215"/>
      <c r="BR114" s="215"/>
      <c r="BS114" s="215"/>
      <c r="BT114" s="215"/>
      <c r="BU114" s="215"/>
      <c r="BV114" s="215"/>
      <c r="BW114" s="215"/>
      <c r="BX114" s="215"/>
      <c r="BY114" s="215"/>
      <c r="BZ114" s="215"/>
      <c r="CA114" s="215"/>
      <c r="CB114" s="215"/>
      <c r="CC114" s="215"/>
      <c r="CD114" s="215"/>
      <c r="CE114" s="215"/>
      <c r="CF114" s="215"/>
      <c r="CG114" s="215"/>
      <c r="CH114" s="215"/>
      <c r="CI114" s="215"/>
      <c r="CJ114" s="215"/>
      <c r="CK114" s="215"/>
      <c r="CL114" s="215"/>
      <c r="CM114" s="215"/>
      <c r="CN114" s="215"/>
      <c r="CO114" s="215"/>
      <c r="CP114" s="215"/>
      <c r="CQ114" s="215"/>
      <c r="CR114" s="215"/>
      <c r="CS114" s="215"/>
      <c r="CT114" s="110"/>
      <c r="CU114" s="110"/>
      <c r="CV114" s="110"/>
      <c r="CW114" s="110"/>
      <c r="CX114" s="110"/>
      <c r="CY114" s="110"/>
      <c r="CZ114" s="110"/>
      <c r="DA114" s="110"/>
      <c r="DB114" s="110"/>
      <c r="DC114" s="110"/>
      <c r="DD114" s="110"/>
      <c r="DE114" s="110"/>
      <c r="DF114" s="110"/>
      <c r="DG114" s="110"/>
      <c r="DH114" s="110"/>
      <c r="DI114" s="110"/>
      <c r="DJ114" s="110"/>
      <c r="DK114" s="110"/>
      <c r="DL114" s="110"/>
      <c r="DM114" s="110"/>
      <c r="DN114" s="110"/>
      <c r="DO114" s="110"/>
      <c r="DP114" s="110"/>
      <c r="DQ114" s="110"/>
      <c r="DR114" s="110"/>
      <c r="DS114" s="110"/>
      <c r="DT114" s="110"/>
      <c r="DU114" s="110"/>
      <c r="DV114" s="110"/>
      <c r="DW114" s="110"/>
      <c r="DX114" s="110"/>
      <c r="DY114" s="110"/>
      <c r="DZ114" s="110"/>
      <c r="EA114" s="110"/>
      <c r="EB114" s="110"/>
      <c r="EC114" s="110"/>
      <c r="ED114" s="110"/>
      <c r="EE114" s="110"/>
      <c r="EF114" s="110"/>
      <c r="EG114" s="110"/>
      <c r="EH114" s="110"/>
      <c r="EI114" s="110"/>
      <c r="EJ114" s="110"/>
      <c r="EK114" s="110"/>
      <c r="EL114" s="110"/>
      <c r="EM114" s="110"/>
      <c r="EN114" s="110"/>
      <c r="EO114" s="110"/>
      <c r="EP114" s="110"/>
      <c r="EQ114" s="110"/>
      <c r="ER114" s="110"/>
      <c r="ES114" s="110"/>
      <c r="ET114" s="110"/>
      <c r="EU114" s="110"/>
      <c r="EV114" s="110"/>
      <c r="EW114" s="110"/>
      <c r="EX114" s="110"/>
      <c r="EY114" s="110"/>
      <c r="EZ114" s="110"/>
      <c r="FA114" s="110"/>
      <c r="FB114" s="110"/>
      <c r="FC114" s="110"/>
      <c r="FD114" s="110"/>
      <c r="FE114" s="110"/>
      <c r="FF114" s="110"/>
      <c r="FG114" s="110"/>
      <c r="FH114" s="110"/>
      <c r="FI114" s="110"/>
      <c r="FJ114" s="110"/>
      <c r="FK114" s="110"/>
      <c r="FL114" s="110"/>
      <c r="FM114" s="110"/>
      <c r="FN114" s="110"/>
      <c r="FO114" s="110"/>
      <c r="FP114" s="110"/>
      <c r="FQ114" s="110"/>
      <c r="FR114" s="110"/>
      <c r="FS114" s="110"/>
      <c r="FT114" s="110"/>
      <c r="FU114" s="110"/>
      <c r="FV114" s="110"/>
      <c r="FW114" s="110"/>
      <c r="FX114" s="110"/>
      <c r="FY114" s="110"/>
      <c r="FZ114" s="110"/>
      <c r="GA114" s="110"/>
      <c r="GB114" s="110"/>
      <c r="GC114" s="110"/>
      <c r="GD114" s="110"/>
      <c r="GE114" s="110"/>
      <c r="GF114" s="110"/>
      <c r="GG114" s="110"/>
      <c r="GH114" s="110"/>
      <c r="GI114" s="110"/>
      <c r="GJ114" s="110"/>
    </row>
    <row r="115" spans="1:192" s="103" customFormat="1" ht="13.5" customHeight="1">
      <c r="B115" s="215"/>
      <c r="C115" s="215"/>
      <c r="D115" s="215"/>
      <c r="E115" s="215"/>
      <c r="F115" s="215"/>
      <c r="G115" s="215"/>
      <c r="H115" s="215"/>
      <c r="I115" s="215"/>
      <c r="J115" s="215"/>
      <c r="K115" s="215"/>
      <c r="L115" s="215"/>
      <c r="M115" s="215"/>
      <c r="N115" s="215"/>
      <c r="O115" s="215"/>
      <c r="P115" s="215"/>
      <c r="Q115" s="215"/>
      <c r="R115" s="215"/>
      <c r="S115" s="215"/>
      <c r="T115" s="215"/>
      <c r="U115" s="215"/>
      <c r="V115" s="215"/>
      <c r="W115" s="215"/>
      <c r="X115" s="215"/>
      <c r="Y115" s="215"/>
      <c r="Z115" s="215"/>
      <c r="AA115" s="215"/>
      <c r="AB115" s="215"/>
      <c r="AC115" s="215"/>
      <c r="AD115" s="215"/>
      <c r="AE115" s="215"/>
      <c r="AF115" s="215"/>
      <c r="AG115" s="215"/>
      <c r="AH115" s="215"/>
      <c r="AI115" s="215"/>
      <c r="AJ115" s="215"/>
      <c r="AK115" s="215"/>
      <c r="AL115" s="215"/>
      <c r="AM115" s="215"/>
      <c r="AN115" s="215"/>
      <c r="AO115" s="215"/>
      <c r="AP115" s="215"/>
      <c r="AQ115" s="215"/>
      <c r="AR115" s="215"/>
      <c r="AS115" s="215"/>
      <c r="AT115" s="215"/>
      <c r="AU115" s="215"/>
      <c r="AV115" s="215"/>
      <c r="AW115" s="215"/>
      <c r="AX115" s="215"/>
      <c r="AY115" s="215"/>
      <c r="AZ115" s="215"/>
      <c r="BA115" s="215"/>
      <c r="BB115" s="215"/>
      <c r="BC115" s="215"/>
      <c r="BD115" s="215"/>
      <c r="BE115" s="215"/>
      <c r="BF115" s="215"/>
      <c r="BG115" s="215"/>
      <c r="BH115" s="215"/>
      <c r="BI115" s="215"/>
      <c r="BJ115" s="215"/>
      <c r="BK115" s="215"/>
      <c r="BL115" s="215"/>
      <c r="BM115" s="215"/>
      <c r="BN115" s="215"/>
      <c r="BO115" s="215"/>
      <c r="BP115" s="215"/>
      <c r="BQ115" s="215"/>
      <c r="BR115" s="215"/>
      <c r="BS115" s="215"/>
      <c r="BT115" s="215"/>
      <c r="BU115" s="215"/>
      <c r="BV115" s="215"/>
      <c r="BW115" s="215"/>
      <c r="BX115" s="215"/>
      <c r="BY115" s="215"/>
      <c r="BZ115" s="215"/>
      <c r="CA115" s="215"/>
      <c r="CB115" s="215"/>
      <c r="CC115" s="215"/>
      <c r="CD115" s="215"/>
      <c r="CE115" s="215"/>
      <c r="CF115" s="215"/>
      <c r="CG115" s="215"/>
      <c r="CH115" s="215"/>
      <c r="CI115" s="215"/>
      <c r="CJ115" s="215"/>
      <c r="CK115" s="215"/>
      <c r="CL115" s="215"/>
      <c r="CM115" s="215"/>
      <c r="CN115" s="215"/>
      <c r="CO115" s="215"/>
      <c r="CP115" s="215"/>
      <c r="CQ115" s="215"/>
      <c r="CR115" s="215"/>
      <c r="CS115" s="215"/>
      <c r="CT115" s="110"/>
      <c r="CU115" s="110"/>
      <c r="CV115" s="110"/>
      <c r="CW115" s="110"/>
      <c r="CX115" s="110"/>
      <c r="CY115" s="110"/>
      <c r="CZ115" s="110"/>
      <c r="DA115" s="110"/>
      <c r="DB115" s="110"/>
      <c r="DC115" s="110"/>
      <c r="DD115" s="110"/>
      <c r="DE115" s="110"/>
      <c r="DF115" s="110"/>
      <c r="DG115" s="110"/>
      <c r="DH115" s="110"/>
      <c r="DI115" s="110"/>
      <c r="DJ115" s="110"/>
      <c r="DK115" s="110"/>
      <c r="DL115" s="110"/>
      <c r="DM115" s="110"/>
      <c r="DN115" s="110"/>
      <c r="DO115" s="110"/>
      <c r="DP115" s="110"/>
      <c r="DQ115" s="110"/>
      <c r="DR115" s="110"/>
      <c r="DS115" s="110"/>
      <c r="DT115" s="110"/>
      <c r="DU115" s="110"/>
      <c r="DV115" s="110"/>
      <c r="DW115" s="110"/>
      <c r="DX115" s="110"/>
      <c r="DY115" s="110"/>
      <c r="DZ115" s="110"/>
      <c r="EA115" s="110"/>
      <c r="EB115" s="110"/>
      <c r="EC115" s="110"/>
      <c r="ED115" s="110"/>
      <c r="EE115" s="110"/>
      <c r="EF115" s="110"/>
      <c r="EG115" s="110"/>
      <c r="EH115" s="110"/>
      <c r="EI115" s="110"/>
      <c r="EJ115" s="110"/>
      <c r="EK115" s="110"/>
      <c r="EL115" s="110"/>
      <c r="EM115" s="110"/>
      <c r="EN115" s="110"/>
      <c r="EO115" s="110"/>
      <c r="EP115" s="110"/>
      <c r="EQ115" s="110"/>
      <c r="ER115" s="110"/>
      <c r="ES115" s="110"/>
      <c r="ET115" s="110"/>
      <c r="EU115" s="110"/>
      <c r="EV115" s="110"/>
      <c r="EW115" s="110"/>
      <c r="EX115" s="110"/>
      <c r="EY115" s="110"/>
      <c r="EZ115" s="110"/>
      <c r="FA115" s="110"/>
      <c r="FB115" s="110"/>
      <c r="FC115" s="110"/>
      <c r="FD115" s="110"/>
      <c r="FE115" s="110"/>
      <c r="FF115" s="110"/>
      <c r="FG115" s="110"/>
      <c r="FH115" s="110"/>
      <c r="FI115" s="110"/>
      <c r="FJ115" s="110"/>
      <c r="FK115" s="110"/>
      <c r="FL115" s="110"/>
      <c r="FM115" s="110"/>
      <c r="FN115" s="110"/>
      <c r="FO115" s="110"/>
      <c r="FP115" s="110"/>
      <c r="FQ115" s="110"/>
      <c r="FR115" s="110"/>
      <c r="FS115" s="110"/>
      <c r="FT115" s="110"/>
      <c r="FU115" s="110"/>
      <c r="FV115" s="110"/>
      <c r="FW115" s="110"/>
      <c r="FX115" s="110"/>
      <c r="FY115" s="110"/>
      <c r="FZ115" s="110"/>
      <c r="GA115" s="110"/>
      <c r="GB115" s="110"/>
      <c r="GC115" s="110"/>
      <c r="GD115" s="110"/>
      <c r="GE115" s="110"/>
      <c r="GF115" s="110"/>
      <c r="GG115" s="110"/>
      <c r="GH115" s="110"/>
      <c r="GI115" s="110"/>
      <c r="GJ115" s="110"/>
    </row>
    <row r="116" spans="1:192" s="103" customFormat="1" ht="20.25" customHeight="1">
      <c r="B116" s="215"/>
      <c r="C116" s="215"/>
      <c r="D116" s="215"/>
      <c r="E116" s="215"/>
      <c r="F116" s="215"/>
      <c r="G116" s="215"/>
      <c r="H116" s="215"/>
      <c r="I116" s="215"/>
      <c r="J116" s="215"/>
      <c r="K116" s="215"/>
      <c r="L116" s="215"/>
      <c r="M116" s="215"/>
      <c r="N116" s="215"/>
      <c r="O116" s="215"/>
      <c r="P116" s="215"/>
      <c r="Q116" s="215"/>
      <c r="R116" s="215"/>
      <c r="S116" s="215"/>
      <c r="T116" s="215"/>
      <c r="U116" s="215"/>
      <c r="V116" s="215"/>
      <c r="W116" s="215"/>
      <c r="X116" s="215"/>
      <c r="Y116" s="215"/>
      <c r="Z116" s="215"/>
      <c r="AA116" s="215"/>
      <c r="AB116" s="215"/>
      <c r="AC116" s="215"/>
      <c r="AD116" s="215"/>
      <c r="AE116" s="215"/>
      <c r="AF116" s="215"/>
      <c r="AG116" s="215"/>
      <c r="AH116" s="215"/>
      <c r="AI116" s="215"/>
      <c r="AJ116" s="215"/>
      <c r="AK116" s="215"/>
      <c r="AL116" s="215"/>
      <c r="AM116" s="215"/>
      <c r="AN116" s="215"/>
      <c r="AO116" s="215"/>
      <c r="AP116" s="215"/>
      <c r="AQ116" s="215"/>
      <c r="AR116" s="215"/>
      <c r="AS116" s="215"/>
      <c r="AT116" s="215"/>
      <c r="AU116" s="215"/>
      <c r="AV116" s="215"/>
      <c r="AW116" s="215"/>
      <c r="AX116" s="215"/>
      <c r="AY116" s="215"/>
      <c r="AZ116" s="215"/>
      <c r="BA116" s="215"/>
      <c r="BB116" s="215"/>
      <c r="BC116" s="215"/>
      <c r="BD116" s="215"/>
      <c r="BE116" s="215"/>
      <c r="BF116" s="215"/>
      <c r="BG116" s="215"/>
      <c r="BH116" s="215"/>
      <c r="BI116" s="215"/>
      <c r="BJ116" s="215"/>
      <c r="BK116" s="215"/>
      <c r="BL116" s="215"/>
      <c r="BM116" s="215"/>
      <c r="BN116" s="215"/>
      <c r="BO116" s="215"/>
      <c r="BP116" s="215"/>
      <c r="BQ116" s="215"/>
      <c r="BR116" s="215"/>
      <c r="BS116" s="215"/>
      <c r="BT116" s="215"/>
      <c r="BU116" s="215"/>
      <c r="BV116" s="215"/>
      <c r="BW116" s="215"/>
      <c r="BX116" s="215"/>
      <c r="BY116" s="215"/>
      <c r="BZ116" s="215"/>
      <c r="CA116" s="215"/>
      <c r="CB116" s="215"/>
      <c r="CC116" s="215"/>
      <c r="CD116" s="215"/>
      <c r="CE116" s="215"/>
      <c r="CF116" s="215"/>
      <c r="CG116" s="215"/>
      <c r="CH116" s="215"/>
      <c r="CI116" s="215"/>
      <c r="CJ116" s="215"/>
      <c r="CK116" s="215"/>
      <c r="CL116" s="215"/>
      <c r="CM116" s="215"/>
      <c r="CN116" s="215"/>
      <c r="CO116" s="215"/>
      <c r="CP116" s="215"/>
      <c r="CQ116" s="215"/>
      <c r="CR116" s="215"/>
      <c r="CS116" s="215"/>
      <c r="CT116" s="110"/>
      <c r="CU116" s="110"/>
      <c r="CV116" s="110"/>
      <c r="CW116" s="110"/>
      <c r="CX116" s="110"/>
      <c r="CY116" s="110"/>
      <c r="CZ116" s="110"/>
      <c r="DA116" s="110"/>
      <c r="DB116" s="110"/>
      <c r="DC116" s="110"/>
      <c r="DD116" s="110"/>
      <c r="DE116" s="110"/>
      <c r="DF116" s="110"/>
      <c r="DG116" s="110"/>
      <c r="DH116" s="110"/>
      <c r="DI116" s="110"/>
      <c r="DJ116" s="110"/>
      <c r="DK116" s="110"/>
      <c r="DL116" s="110"/>
      <c r="DM116" s="110"/>
      <c r="DN116" s="110"/>
      <c r="DO116" s="110"/>
      <c r="DP116" s="110"/>
      <c r="DQ116" s="110"/>
      <c r="DR116" s="110"/>
      <c r="DS116" s="110"/>
      <c r="DT116" s="110"/>
      <c r="DU116" s="110"/>
      <c r="DV116" s="110"/>
      <c r="DW116" s="110"/>
      <c r="DX116" s="110"/>
      <c r="DY116" s="110"/>
      <c r="DZ116" s="110"/>
      <c r="EA116" s="110"/>
      <c r="EB116" s="110"/>
      <c r="EC116" s="110"/>
      <c r="ED116" s="110"/>
      <c r="EE116" s="110"/>
      <c r="EF116" s="110"/>
      <c r="EG116" s="110"/>
      <c r="EH116" s="110"/>
      <c r="EI116" s="110"/>
      <c r="EJ116" s="110"/>
      <c r="EK116" s="110"/>
      <c r="EL116" s="110"/>
      <c r="EM116" s="110"/>
      <c r="EN116" s="110"/>
      <c r="EO116" s="110"/>
      <c r="EP116" s="110"/>
      <c r="EQ116" s="110"/>
      <c r="ER116" s="110"/>
      <c r="ES116" s="110"/>
      <c r="ET116" s="110"/>
      <c r="EU116" s="110"/>
      <c r="EV116" s="110"/>
      <c r="EW116" s="110"/>
      <c r="EX116" s="110"/>
      <c r="EY116" s="110"/>
      <c r="EZ116" s="110"/>
      <c r="FA116" s="110"/>
      <c r="FB116" s="110"/>
      <c r="FC116" s="110"/>
      <c r="FD116" s="110"/>
      <c r="FE116" s="110"/>
      <c r="FF116" s="110"/>
      <c r="FG116" s="110"/>
      <c r="FH116" s="110"/>
      <c r="FI116" s="110"/>
      <c r="FJ116" s="110"/>
      <c r="FK116" s="110"/>
      <c r="FL116" s="110"/>
      <c r="FM116" s="110"/>
      <c r="FN116" s="110"/>
      <c r="FO116" s="110"/>
      <c r="FP116" s="110"/>
      <c r="FQ116" s="110"/>
      <c r="FR116" s="110"/>
      <c r="FS116" s="110"/>
      <c r="FT116" s="110"/>
      <c r="FU116" s="110"/>
      <c r="FV116" s="110"/>
      <c r="FW116" s="110"/>
      <c r="FX116" s="110"/>
      <c r="FY116" s="110"/>
      <c r="FZ116" s="110"/>
      <c r="GA116" s="110"/>
      <c r="GB116" s="110"/>
      <c r="GC116" s="110"/>
      <c r="GD116" s="110"/>
      <c r="GE116" s="110"/>
      <c r="GF116" s="110"/>
      <c r="GG116" s="110"/>
      <c r="GH116" s="110"/>
      <c r="GI116" s="110"/>
      <c r="GJ116" s="110"/>
    </row>
    <row r="117" spans="1:192" s="103" customFormat="1" ht="14.25" customHeight="1">
      <c r="B117" s="215" t="s">
        <v>223</v>
      </c>
      <c r="C117" s="215"/>
      <c r="D117" s="215"/>
      <c r="E117" s="215"/>
      <c r="F117" s="215"/>
      <c r="G117" s="215"/>
      <c r="H117" s="215"/>
      <c r="I117" s="215"/>
      <c r="J117" s="215"/>
      <c r="K117" s="215"/>
      <c r="L117" s="215"/>
      <c r="M117" s="215"/>
      <c r="N117" s="215"/>
      <c r="O117" s="215"/>
      <c r="P117" s="215"/>
      <c r="Q117" s="215"/>
      <c r="R117" s="215"/>
      <c r="S117" s="215"/>
      <c r="T117" s="215"/>
      <c r="U117" s="215"/>
      <c r="V117" s="215"/>
      <c r="W117" s="215"/>
      <c r="X117" s="215"/>
      <c r="Y117" s="215"/>
      <c r="Z117" s="215"/>
      <c r="AA117" s="215"/>
      <c r="AB117" s="215"/>
      <c r="AC117" s="215"/>
      <c r="AD117" s="215"/>
      <c r="AE117" s="215"/>
      <c r="AF117" s="215"/>
      <c r="AG117" s="215"/>
      <c r="AH117" s="215"/>
      <c r="AI117" s="215"/>
      <c r="AJ117" s="215"/>
      <c r="AK117" s="215"/>
      <c r="AL117" s="215"/>
      <c r="AM117" s="215"/>
      <c r="AN117" s="215"/>
      <c r="AO117" s="215"/>
      <c r="AP117" s="215"/>
      <c r="AQ117" s="215"/>
      <c r="AR117" s="215"/>
      <c r="AS117" s="215"/>
      <c r="AT117" s="215"/>
      <c r="AU117" s="215"/>
      <c r="AV117" s="215"/>
      <c r="AW117" s="215"/>
      <c r="AX117" s="215"/>
      <c r="AY117" s="215"/>
      <c r="AZ117" s="215"/>
      <c r="BA117" s="215"/>
      <c r="BB117" s="215"/>
      <c r="BC117" s="215"/>
      <c r="BD117" s="215"/>
      <c r="BE117" s="215"/>
      <c r="BF117" s="215"/>
      <c r="BG117" s="215"/>
      <c r="BH117" s="215"/>
      <c r="BI117" s="215"/>
      <c r="BJ117" s="215"/>
      <c r="BK117" s="215"/>
      <c r="BL117" s="215"/>
      <c r="BM117" s="215"/>
      <c r="BN117" s="215"/>
      <c r="BO117" s="215"/>
      <c r="BP117" s="215"/>
      <c r="BQ117" s="215"/>
      <c r="BR117" s="215"/>
      <c r="BS117" s="215"/>
      <c r="BT117" s="215"/>
      <c r="BU117" s="215"/>
      <c r="BV117" s="215"/>
      <c r="BW117" s="215"/>
      <c r="BX117" s="215"/>
      <c r="BY117" s="215"/>
      <c r="BZ117" s="215"/>
      <c r="CA117" s="215"/>
      <c r="CB117" s="215"/>
      <c r="CC117" s="215"/>
      <c r="CD117" s="215"/>
      <c r="CE117" s="215"/>
      <c r="CF117" s="215"/>
      <c r="CG117" s="215"/>
      <c r="CH117" s="215"/>
      <c r="CI117" s="215"/>
      <c r="CJ117" s="215"/>
      <c r="CK117" s="215"/>
      <c r="CL117" s="215"/>
      <c r="CM117" s="215"/>
      <c r="CN117" s="215"/>
      <c r="CO117" s="215"/>
      <c r="CP117" s="215"/>
      <c r="CQ117" s="215"/>
      <c r="CR117" s="215"/>
      <c r="CS117" s="215"/>
      <c r="CT117" s="110"/>
      <c r="CU117" s="110"/>
      <c r="CV117" s="110"/>
      <c r="CW117" s="110"/>
      <c r="CX117" s="110"/>
      <c r="CY117" s="110"/>
      <c r="CZ117" s="110"/>
      <c r="DA117" s="110"/>
      <c r="DB117" s="110"/>
      <c r="DC117" s="110"/>
      <c r="DD117" s="110"/>
      <c r="DE117" s="110"/>
      <c r="DF117" s="110"/>
      <c r="DG117" s="110"/>
      <c r="DH117" s="110"/>
      <c r="DI117" s="110"/>
      <c r="DJ117" s="110"/>
      <c r="DK117" s="110"/>
      <c r="DL117" s="110"/>
      <c r="DM117" s="110"/>
      <c r="DN117" s="110"/>
      <c r="DO117" s="110"/>
      <c r="DP117" s="110"/>
      <c r="DQ117" s="110"/>
      <c r="DR117" s="110"/>
      <c r="DS117" s="110"/>
      <c r="DT117" s="110"/>
      <c r="DU117" s="110"/>
      <c r="DV117" s="110"/>
      <c r="DW117" s="110"/>
      <c r="DX117" s="110"/>
      <c r="DY117" s="110"/>
      <c r="DZ117" s="110"/>
      <c r="EA117" s="110"/>
      <c r="EB117" s="110"/>
      <c r="EC117" s="110"/>
      <c r="ED117" s="110"/>
      <c r="EE117" s="110"/>
      <c r="EF117" s="110"/>
      <c r="EG117" s="110"/>
      <c r="EH117" s="110"/>
      <c r="EI117" s="110"/>
      <c r="EJ117" s="110"/>
      <c r="EK117" s="110"/>
      <c r="EL117" s="110"/>
      <c r="EM117" s="110"/>
      <c r="EN117" s="110"/>
      <c r="EO117" s="110"/>
      <c r="EP117" s="110"/>
      <c r="EQ117" s="110"/>
      <c r="ER117" s="110"/>
      <c r="ES117" s="110"/>
      <c r="ET117" s="110"/>
      <c r="EU117" s="110"/>
      <c r="EV117" s="110"/>
      <c r="EW117" s="110"/>
      <c r="EX117" s="110"/>
      <c r="EY117" s="110"/>
      <c r="EZ117" s="110"/>
      <c r="FA117" s="110"/>
      <c r="FB117" s="110"/>
      <c r="FC117" s="110"/>
      <c r="FD117" s="110"/>
      <c r="FE117" s="110"/>
      <c r="FF117" s="110"/>
      <c r="FG117" s="110"/>
      <c r="FH117" s="110"/>
      <c r="FI117" s="110"/>
      <c r="FJ117" s="110"/>
      <c r="FK117" s="110"/>
      <c r="FL117" s="110"/>
      <c r="FM117" s="110"/>
      <c r="FN117" s="110"/>
      <c r="FO117" s="110"/>
      <c r="FP117" s="110"/>
      <c r="FQ117" s="110"/>
      <c r="FR117" s="110"/>
      <c r="FS117" s="110"/>
      <c r="FT117" s="110"/>
      <c r="FU117" s="110"/>
      <c r="FV117" s="110"/>
      <c r="FW117" s="110"/>
      <c r="FX117" s="110"/>
      <c r="FY117" s="110"/>
      <c r="FZ117" s="110"/>
      <c r="GA117" s="110"/>
      <c r="GB117" s="110"/>
      <c r="GC117" s="110"/>
      <c r="GD117" s="110"/>
      <c r="GE117" s="110"/>
      <c r="GF117" s="110"/>
      <c r="GG117" s="110"/>
      <c r="GH117" s="110"/>
      <c r="GI117" s="110"/>
      <c r="GJ117" s="110"/>
    </row>
    <row r="118" spans="1:192" s="103" customFormat="1" ht="14.25" customHeight="1">
      <c r="B118" s="215"/>
      <c r="C118" s="215"/>
      <c r="D118" s="215"/>
      <c r="E118" s="215"/>
      <c r="F118" s="215"/>
      <c r="G118" s="215"/>
      <c r="H118" s="215"/>
      <c r="I118" s="215"/>
      <c r="J118" s="215"/>
      <c r="K118" s="215"/>
      <c r="L118" s="215"/>
      <c r="M118" s="215"/>
      <c r="N118" s="215"/>
      <c r="O118" s="215"/>
      <c r="P118" s="215"/>
      <c r="Q118" s="215"/>
      <c r="R118" s="215"/>
      <c r="S118" s="215"/>
      <c r="T118" s="215"/>
      <c r="U118" s="215"/>
      <c r="V118" s="215"/>
      <c r="W118" s="215"/>
      <c r="X118" s="215"/>
      <c r="Y118" s="215"/>
      <c r="Z118" s="215"/>
      <c r="AA118" s="215"/>
      <c r="AB118" s="215"/>
      <c r="AC118" s="215"/>
      <c r="AD118" s="215"/>
      <c r="AE118" s="215"/>
      <c r="AF118" s="215"/>
      <c r="AG118" s="215"/>
      <c r="AH118" s="215"/>
      <c r="AI118" s="215"/>
      <c r="AJ118" s="215"/>
      <c r="AK118" s="215"/>
      <c r="AL118" s="215"/>
      <c r="AM118" s="215"/>
      <c r="AN118" s="215"/>
      <c r="AO118" s="215"/>
      <c r="AP118" s="215"/>
      <c r="AQ118" s="215"/>
      <c r="AR118" s="215"/>
      <c r="AS118" s="215"/>
      <c r="AT118" s="215"/>
      <c r="AU118" s="215"/>
      <c r="AV118" s="215"/>
      <c r="AW118" s="215"/>
      <c r="AX118" s="215"/>
      <c r="AY118" s="215"/>
      <c r="AZ118" s="215"/>
      <c r="BA118" s="215"/>
      <c r="BB118" s="215"/>
      <c r="BC118" s="215"/>
      <c r="BD118" s="215"/>
      <c r="BE118" s="215"/>
      <c r="BF118" s="215"/>
      <c r="BG118" s="215"/>
      <c r="BH118" s="215"/>
      <c r="BI118" s="215"/>
      <c r="BJ118" s="215"/>
      <c r="BK118" s="215"/>
      <c r="BL118" s="215"/>
      <c r="BM118" s="215"/>
      <c r="BN118" s="215"/>
      <c r="BO118" s="215"/>
      <c r="BP118" s="215"/>
      <c r="BQ118" s="215"/>
      <c r="BR118" s="215"/>
      <c r="BS118" s="215"/>
      <c r="BT118" s="215"/>
      <c r="BU118" s="215"/>
      <c r="BV118" s="215"/>
      <c r="BW118" s="215"/>
      <c r="BX118" s="215"/>
      <c r="BY118" s="215"/>
      <c r="BZ118" s="215"/>
      <c r="CA118" s="215"/>
      <c r="CB118" s="215"/>
      <c r="CC118" s="215"/>
      <c r="CD118" s="215"/>
      <c r="CE118" s="215"/>
      <c r="CF118" s="215"/>
      <c r="CG118" s="215"/>
      <c r="CH118" s="215"/>
      <c r="CI118" s="215"/>
      <c r="CJ118" s="215"/>
      <c r="CK118" s="215"/>
      <c r="CL118" s="215"/>
      <c r="CM118" s="215"/>
      <c r="CN118" s="215"/>
      <c r="CO118" s="215"/>
      <c r="CP118" s="215"/>
      <c r="CQ118" s="215"/>
      <c r="CR118" s="215"/>
      <c r="CS118" s="215"/>
      <c r="CT118" s="110"/>
      <c r="CU118" s="110"/>
      <c r="CV118" s="110"/>
      <c r="CW118" s="110"/>
      <c r="CX118" s="110"/>
      <c r="CY118" s="110"/>
      <c r="CZ118" s="110"/>
      <c r="DA118" s="110"/>
      <c r="DB118" s="110"/>
      <c r="DC118" s="110"/>
      <c r="DD118" s="110"/>
      <c r="DE118" s="110"/>
      <c r="DF118" s="110"/>
      <c r="DG118" s="110"/>
      <c r="DH118" s="110"/>
      <c r="DI118" s="110"/>
      <c r="DJ118" s="110"/>
      <c r="DK118" s="110"/>
      <c r="DL118" s="110"/>
      <c r="DM118" s="110"/>
      <c r="DN118" s="110"/>
      <c r="DO118" s="110"/>
      <c r="DP118" s="110"/>
      <c r="DQ118" s="110"/>
      <c r="DR118" s="110"/>
      <c r="DS118" s="110"/>
      <c r="DT118" s="110"/>
      <c r="DU118" s="110"/>
      <c r="DV118" s="110"/>
      <c r="DW118" s="110"/>
      <c r="DX118" s="110"/>
      <c r="DY118" s="110"/>
      <c r="DZ118" s="110"/>
      <c r="EA118" s="110"/>
      <c r="EB118" s="110"/>
      <c r="EC118" s="110"/>
      <c r="ED118" s="110"/>
      <c r="EE118" s="110"/>
      <c r="EF118" s="110"/>
      <c r="EG118" s="110"/>
      <c r="EH118" s="110"/>
      <c r="EI118" s="110"/>
      <c r="EJ118" s="110"/>
      <c r="EK118" s="110"/>
      <c r="EL118" s="110"/>
      <c r="EM118" s="110"/>
      <c r="EN118" s="110"/>
      <c r="EO118" s="110"/>
      <c r="EP118" s="110"/>
      <c r="EQ118" s="110"/>
      <c r="ER118" s="110"/>
      <c r="ES118" s="110"/>
      <c r="ET118" s="110"/>
      <c r="EU118" s="110"/>
      <c r="EV118" s="110"/>
      <c r="EW118" s="110"/>
      <c r="EX118" s="110"/>
      <c r="EY118" s="110"/>
      <c r="EZ118" s="110"/>
      <c r="FA118" s="110"/>
      <c r="FB118" s="110"/>
      <c r="FC118" s="110"/>
      <c r="FD118" s="110"/>
      <c r="FE118" s="110"/>
      <c r="FF118" s="110"/>
      <c r="FG118" s="110"/>
      <c r="FH118" s="110"/>
      <c r="FI118" s="110"/>
      <c r="FJ118" s="110"/>
      <c r="FK118" s="110"/>
      <c r="FL118" s="110"/>
      <c r="FM118" s="110"/>
      <c r="FN118" s="110"/>
      <c r="FO118" s="110"/>
      <c r="FP118" s="110"/>
      <c r="FQ118" s="110"/>
      <c r="FR118" s="110"/>
      <c r="FS118" s="110"/>
      <c r="FT118" s="110"/>
      <c r="FU118" s="110"/>
      <c r="FV118" s="110"/>
      <c r="FW118" s="110"/>
      <c r="FX118" s="110"/>
      <c r="FY118" s="110"/>
      <c r="FZ118" s="110"/>
      <c r="GA118" s="110"/>
      <c r="GB118" s="110"/>
      <c r="GC118" s="110"/>
      <c r="GD118" s="110"/>
      <c r="GE118" s="110"/>
      <c r="GF118" s="110"/>
      <c r="GG118" s="110"/>
      <c r="GH118" s="110"/>
      <c r="GI118" s="110"/>
      <c r="GJ118" s="110"/>
    </row>
    <row r="119" spans="1:192" s="103" customFormat="1" ht="5.25" customHeight="1">
      <c r="B119" s="215"/>
      <c r="C119" s="215"/>
      <c r="D119" s="215"/>
      <c r="E119" s="215"/>
      <c r="F119" s="215"/>
      <c r="G119" s="215"/>
      <c r="H119" s="215"/>
      <c r="I119" s="215"/>
      <c r="J119" s="215"/>
      <c r="K119" s="215"/>
      <c r="L119" s="215"/>
      <c r="M119" s="215"/>
      <c r="N119" s="215"/>
      <c r="O119" s="215"/>
      <c r="P119" s="215"/>
      <c r="Q119" s="215"/>
      <c r="R119" s="215"/>
      <c r="S119" s="215"/>
      <c r="T119" s="215"/>
      <c r="U119" s="215"/>
      <c r="V119" s="215"/>
      <c r="W119" s="215"/>
      <c r="X119" s="215"/>
      <c r="Y119" s="215"/>
      <c r="Z119" s="215"/>
      <c r="AA119" s="215"/>
      <c r="AB119" s="215"/>
      <c r="AC119" s="215"/>
      <c r="AD119" s="215"/>
      <c r="AE119" s="215"/>
      <c r="AF119" s="215"/>
      <c r="AG119" s="215"/>
      <c r="AH119" s="215"/>
      <c r="AI119" s="215"/>
      <c r="AJ119" s="215"/>
      <c r="AK119" s="215"/>
      <c r="AL119" s="215"/>
      <c r="AM119" s="215"/>
      <c r="AN119" s="215"/>
      <c r="AO119" s="215"/>
      <c r="AP119" s="215"/>
      <c r="AQ119" s="215"/>
      <c r="AR119" s="215"/>
      <c r="AS119" s="215"/>
      <c r="AT119" s="215"/>
      <c r="AU119" s="215"/>
      <c r="AV119" s="215"/>
      <c r="AW119" s="215"/>
      <c r="AX119" s="215"/>
      <c r="AY119" s="215"/>
      <c r="AZ119" s="215"/>
      <c r="BA119" s="215"/>
      <c r="BB119" s="215"/>
      <c r="BC119" s="215"/>
      <c r="BD119" s="215"/>
      <c r="BE119" s="215"/>
      <c r="BF119" s="215"/>
      <c r="BG119" s="215"/>
      <c r="BH119" s="215"/>
      <c r="BI119" s="215"/>
      <c r="BJ119" s="215"/>
      <c r="BK119" s="215"/>
      <c r="BL119" s="215"/>
      <c r="BM119" s="215"/>
      <c r="BN119" s="215"/>
      <c r="BO119" s="215"/>
      <c r="BP119" s="215"/>
      <c r="BQ119" s="215"/>
      <c r="BR119" s="215"/>
      <c r="BS119" s="215"/>
      <c r="BT119" s="215"/>
      <c r="BU119" s="215"/>
      <c r="BV119" s="215"/>
      <c r="BW119" s="215"/>
      <c r="BX119" s="215"/>
      <c r="BY119" s="215"/>
      <c r="BZ119" s="215"/>
      <c r="CA119" s="215"/>
      <c r="CB119" s="215"/>
      <c r="CC119" s="215"/>
      <c r="CD119" s="215"/>
      <c r="CE119" s="215"/>
      <c r="CF119" s="215"/>
      <c r="CG119" s="215"/>
      <c r="CH119" s="215"/>
      <c r="CI119" s="215"/>
      <c r="CJ119" s="215"/>
      <c r="CK119" s="215"/>
      <c r="CL119" s="215"/>
      <c r="CM119" s="215"/>
      <c r="CN119" s="215"/>
      <c r="CO119" s="215"/>
      <c r="CP119" s="215"/>
      <c r="CQ119" s="215"/>
      <c r="CR119" s="215"/>
      <c r="CS119" s="215"/>
      <c r="CT119" s="110"/>
      <c r="CU119" s="110"/>
      <c r="CV119" s="129"/>
      <c r="CW119" s="129"/>
      <c r="CX119" s="129"/>
      <c r="CY119" s="129"/>
      <c r="CZ119" s="129"/>
      <c r="DA119" s="129"/>
      <c r="DB119" s="129"/>
      <c r="DC119" s="129"/>
      <c r="DD119" s="129"/>
      <c r="DE119" s="129"/>
      <c r="DF119" s="129"/>
      <c r="DG119" s="129"/>
      <c r="DH119" s="129"/>
      <c r="DI119" s="129"/>
      <c r="DJ119" s="129"/>
      <c r="DK119" s="129"/>
      <c r="DL119" s="129"/>
      <c r="DM119" s="129"/>
      <c r="DN119" s="129"/>
      <c r="DO119" s="129"/>
      <c r="DP119" s="129"/>
      <c r="DQ119" s="129"/>
      <c r="DR119" s="129"/>
      <c r="DS119" s="129"/>
      <c r="DT119" s="129"/>
      <c r="DU119" s="129"/>
      <c r="DV119" s="129"/>
      <c r="DW119" s="129"/>
      <c r="DY119" s="130"/>
      <c r="DZ119" s="130"/>
      <c r="EA119" s="130"/>
      <c r="EB119" s="130"/>
      <c r="EC119" s="130"/>
      <c r="ED119" s="130"/>
      <c r="EE119" s="130"/>
      <c r="EF119" s="130"/>
      <c r="EG119" s="130"/>
      <c r="EH119" s="130"/>
      <c r="EI119" s="130"/>
      <c r="EJ119" s="130"/>
      <c r="EK119" s="130"/>
      <c r="EL119" s="130"/>
      <c r="EM119" s="130"/>
      <c r="EN119" s="130"/>
      <c r="EO119" s="130"/>
      <c r="EP119" s="130"/>
      <c r="EQ119" s="130"/>
      <c r="ER119" s="130"/>
      <c r="ET119" s="129"/>
      <c r="EU119" s="129"/>
      <c r="EV119" s="129"/>
      <c r="EW119" s="129"/>
      <c r="EX119" s="129"/>
      <c r="EY119" s="129"/>
      <c r="EZ119" s="129"/>
      <c r="FA119" s="129"/>
      <c r="FB119" s="129"/>
      <c r="FC119" s="129"/>
      <c r="FD119" s="129"/>
      <c r="FE119" s="129"/>
      <c r="FF119" s="129"/>
      <c r="FG119" s="129"/>
      <c r="FH119" s="129"/>
      <c r="FI119" s="129"/>
      <c r="FJ119" s="129"/>
      <c r="FK119" s="129"/>
      <c r="FL119" s="129"/>
      <c r="FM119" s="129"/>
      <c r="FN119" s="129"/>
      <c r="FO119" s="129"/>
      <c r="FP119" s="129"/>
      <c r="FQ119" s="129"/>
      <c r="FR119" s="129"/>
      <c r="FS119" s="129"/>
      <c r="FT119" s="129"/>
      <c r="FU119" s="129"/>
      <c r="FV119" s="129"/>
      <c r="FW119" s="129"/>
      <c r="FX119" s="129"/>
      <c r="FY119" s="129"/>
      <c r="FZ119" s="129"/>
      <c r="GA119" s="129"/>
      <c r="GB119" s="129"/>
      <c r="GC119" s="129"/>
      <c r="GD119" s="129"/>
      <c r="GE119" s="129"/>
      <c r="GF119" s="129"/>
      <c r="GG119" s="129"/>
      <c r="GH119" s="129"/>
      <c r="GI119" s="129"/>
    </row>
    <row r="120" spans="1:192" s="103" customFormat="1" ht="13.5" customHeight="1" thickBot="1">
      <c r="B120" s="201"/>
      <c r="C120" s="201"/>
      <c r="D120" s="201"/>
      <c r="E120" s="201"/>
      <c r="F120" s="201"/>
      <c r="G120" s="201"/>
      <c r="H120" s="201"/>
      <c r="I120" s="201"/>
      <c r="J120" s="201"/>
      <c r="K120" s="201"/>
      <c r="L120" s="201"/>
      <c r="M120" s="201"/>
      <c r="N120" s="201"/>
      <c r="O120" s="201"/>
      <c r="P120" s="201"/>
      <c r="Q120" s="201"/>
      <c r="R120" s="201"/>
      <c r="S120" s="201"/>
      <c r="T120" s="201"/>
      <c r="U120" s="201"/>
      <c r="V120" s="201"/>
      <c r="W120" s="201"/>
      <c r="X120" s="201"/>
      <c r="Y120" s="201"/>
      <c r="Z120" s="201"/>
      <c r="AA120" s="201"/>
      <c r="AB120" s="201"/>
      <c r="AC120" s="201"/>
      <c r="AD120" s="201"/>
      <c r="AE120" s="201"/>
      <c r="AF120" s="201"/>
      <c r="AG120" s="201"/>
      <c r="AH120" s="115"/>
      <c r="AI120" s="115"/>
      <c r="AJ120" s="115"/>
      <c r="AK120" s="115"/>
      <c r="AL120" s="115"/>
      <c r="AM120" s="115"/>
      <c r="AN120" s="115"/>
      <c r="AO120" s="115"/>
      <c r="AP120" s="115"/>
      <c r="AQ120" s="115"/>
      <c r="AR120" s="115"/>
      <c r="AS120" s="115"/>
      <c r="AT120" s="115"/>
      <c r="AU120" s="115"/>
      <c r="AV120" s="115"/>
      <c r="AW120" s="115"/>
      <c r="AX120" s="115"/>
      <c r="AY120" s="115"/>
      <c r="AZ120" s="115"/>
      <c r="BA120" s="115"/>
      <c r="BB120" s="115"/>
      <c r="BC120" s="115"/>
      <c r="BD120" s="115"/>
      <c r="BE120" s="115"/>
      <c r="BF120" s="115"/>
      <c r="BG120" s="115"/>
      <c r="BH120" s="115"/>
      <c r="BI120" s="115"/>
      <c r="BJ120" s="115"/>
      <c r="BK120" s="115"/>
      <c r="BL120" s="115"/>
      <c r="BM120" s="115"/>
      <c r="BN120" s="115"/>
      <c r="BO120" s="115"/>
      <c r="BP120" s="115"/>
      <c r="BQ120" s="115"/>
      <c r="BR120" s="115"/>
      <c r="BS120" s="115"/>
      <c r="BT120" s="115"/>
      <c r="BU120" s="115"/>
      <c r="BV120" s="115"/>
      <c r="BW120" s="115"/>
      <c r="BX120" s="115"/>
      <c r="BY120" s="115"/>
      <c r="BZ120" s="115"/>
      <c r="CA120" s="115"/>
      <c r="CB120" s="115"/>
      <c r="CC120" s="115"/>
      <c r="CD120" s="115"/>
      <c r="CE120" s="115"/>
      <c r="CF120" s="115"/>
      <c r="CG120" s="115"/>
      <c r="CH120" s="115"/>
      <c r="CI120" s="115"/>
      <c r="CJ120" s="115"/>
      <c r="CK120" s="115"/>
      <c r="CL120" s="115"/>
      <c r="CM120" s="115"/>
      <c r="CN120" s="115"/>
      <c r="CO120" s="115"/>
      <c r="CP120" s="115"/>
      <c r="CQ120" s="110"/>
      <c r="CR120" s="110"/>
      <c r="CS120" s="110"/>
      <c r="CT120" s="110"/>
      <c r="CU120" s="110"/>
      <c r="CV120" s="129"/>
      <c r="CW120" s="129"/>
      <c r="CX120" s="129"/>
      <c r="CY120" s="129"/>
      <c r="CZ120" s="129"/>
      <c r="DA120" s="129"/>
      <c r="DB120" s="129"/>
      <c r="DC120" s="129"/>
      <c r="DD120" s="129"/>
      <c r="DE120" s="129"/>
      <c r="DF120" s="129"/>
      <c r="DG120" s="129"/>
      <c r="DH120" s="129"/>
      <c r="DI120" s="129"/>
      <c r="DJ120" s="129"/>
      <c r="DK120" s="129"/>
      <c r="DL120" s="129"/>
      <c r="DM120" s="129"/>
      <c r="DN120" s="129"/>
      <c r="DO120" s="129"/>
      <c r="DP120" s="129"/>
      <c r="DQ120" s="129"/>
      <c r="DR120" s="129"/>
      <c r="DS120" s="129"/>
      <c r="DT120" s="129"/>
      <c r="DU120" s="129"/>
      <c r="DV120" s="129"/>
      <c r="DW120" s="129"/>
      <c r="DY120" s="130"/>
      <c r="DZ120" s="130"/>
      <c r="EA120" s="130"/>
      <c r="EB120" s="130"/>
      <c r="EC120" s="130"/>
      <c r="ED120" s="130"/>
      <c r="EE120" s="130"/>
      <c r="EF120" s="130"/>
      <c r="EG120" s="130"/>
      <c r="EH120" s="130"/>
      <c r="EI120" s="130"/>
      <c r="EJ120" s="130"/>
      <c r="EK120" s="130"/>
      <c r="EL120" s="130"/>
      <c r="EM120" s="130"/>
      <c r="EN120" s="130"/>
      <c r="EO120" s="130"/>
      <c r="EP120" s="130"/>
      <c r="EQ120" s="130"/>
      <c r="ER120" s="130"/>
      <c r="ET120" s="129"/>
      <c r="EU120" s="129"/>
      <c r="EV120" s="129"/>
      <c r="EW120" s="129"/>
      <c r="EX120" s="129"/>
      <c r="EY120" s="129"/>
      <c r="EZ120" s="129"/>
      <c r="FA120" s="129"/>
      <c r="FB120" s="129"/>
      <c r="FC120" s="129"/>
      <c r="FD120" s="129"/>
      <c r="FE120" s="129"/>
      <c r="FF120" s="129"/>
      <c r="FG120" s="129"/>
      <c r="FH120" s="129"/>
      <c r="FI120" s="129"/>
      <c r="FJ120" s="129"/>
      <c r="FK120" s="129"/>
      <c r="FL120" s="129"/>
      <c r="FM120" s="129"/>
      <c r="FN120" s="129"/>
      <c r="FO120" s="129"/>
      <c r="FP120" s="129"/>
      <c r="FQ120" s="129"/>
      <c r="FR120" s="129"/>
      <c r="FS120" s="129"/>
      <c r="FT120" s="129"/>
      <c r="FU120" s="129"/>
      <c r="FV120" s="129"/>
      <c r="FW120" s="129"/>
      <c r="FX120" s="129"/>
      <c r="FY120" s="129"/>
      <c r="FZ120" s="129"/>
      <c r="GA120" s="129"/>
      <c r="GB120" s="129"/>
      <c r="GC120" s="129"/>
      <c r="GD120" s="129"/>
      <c r="GE120" s="129"/>
      <c r="GF120" s="129"/>
      <c r="GG120" s="129"/>
      <c r="GH120" s="129"/>
      <c r="GI120" s="129"/>
    </row>
    <row r="121" spans="1:192" s="103" customFormat="1" ht="20.25" customHeight="1" thickTop="1" thickBot="1">
      <c r="B121" s="661" t="s">
        <v>221</v>
      </c>
      <c r="C121" s="662"/>
      <c r="D121" s="662"/>
      <c r="E121" s="662"/>
      <c r="F121" s="662"/>
      <c r="G121" s="662"/>
      <c r="H121" s="662"/>
      <c r="I121" s="662"/>
      <c r="J121" s="662"/>
      <c r="K121" s="662"/>
      <c r="L121" s="662"/>
      <c r="M121" s="662"/>
      <c r="N121" s="662"/>
      <c r="O121" s="662"/>
      <c r="P121" s="662"/>
      <c r="Q121" s="662"/>
      <c r="R121" s="662"/>
      <c r="S121" s="662"/>
      <c r="T121" s="662"/>
      <c r="U121" s="662"/>
      <c r="V121" s="662"/>
      <c r="W121" s="662"/>
      <c r="X121" s="662"/>
      <c r="Y121" s="662"/>
      <c r="Z121" s="662"/>
      <c r="AA121" s="662"/>
      <c r="AB121" s="662"/>
      <c r="AC121" s="662"/>
      <c r="AD121" s="662"/>
      <c r="AE121" s="662"/>
      <c r="AF121" s="662"/>
      <c r="AG121" s="663"/>
      <c r="AH121" s="202"/>
      <c r="AI121" s="203"/>
      <c r="AJ121" s="203"/>
      <c r="AK121" s="203"/>
      <c r="AL121" s="203"/>
      <c r="AM121" s="203"/>
      <c r="AN121" s="203"/>
      <c r="AO121" s="203"/>
      <c r="AP121" s="201"/>
      <c r="AQ121" s="201"/>
      <c r="AR121" s="201"/>
      <c r="AS121" s="201"/>
      <c r="AT121" s="201"/>
      <c r="AU121" s="201"/>
      <c r="AV121" s="201"/>
      <c r="AW121" s="201"/>
      <c r="AX121" s="201"/>
      <c r="AY121" s="201"/>
      <c r="AZ121" s="201"/>
      <c r="BA121" s="201"/>
      <c r="BB121" s="201"/>
      <c r="BC121" s="201"/>
      <c r="BD121" s="201"/>
      <c r="BE121" s="201"/>
      <c r="BF121" s="201"/>
      <c r="BG121" s="201"/>
      <c r="BH121" s="201"/>
      <c r="BI121" s="201"/>
      <c r="BJ121" s="201"/>
      <c r="BK121" s="201"/>
      <c r="BL121" s="201"/>
      <c r="BM121" s="201"/>
      <c r="BN121" s="201"/>
      <c r="BO121" s="201"/>
      <c r="BP121" s="201"/>
      <c r="BQ121" s="201"/>
      <c r="BR121" s="201"/>
      <c r="BS121" s="201"/>
      <c r="BT121" s="201"/>
      <c r="BU121" s="201"/>
      <c r="BV121" s="201"/>
      <c r="BW121" s="201"/>
      <c r="BX121" s="201"/>
      <c r="BY121" s="201"/>
      <c r="BZ121" s="201"/>
      <c r="CA121" s="201"/>
      <c r="CB121" s="201"/>
      <c r="CC121" s="201"/>
      <c r="CD121" s="201"/>
      <c r="CE121" s="201"/>
      <c r="CF121" s="201"/>
      <c r="CG121" s="201"/>
      <c r="CH121" s="201"/>
      <c r="CI121" s="201"/>
      <c r="CJ121" s="201"/>
      <c r="CK121" s="201"/>
      <c r="CL121" s="201"/>
      <c r="CM121" s="201"/>
      <c r="CN121" s="201"/>
      <c r="CO121" s="201"/>
      <c r="CP121" s="201"/>
      <c r="CQ121" s="203"/>
      <c r="CR121" s="203"/>
      <c r="CS121" s="203"/>
      <c r="CT121" s="203"/>
      <c r="CU121" s="203"/>
      <c r="CV121" s="129"/>
      <c r="CW121" s="129"/>
      <c r="CX121" s="129"/>
      <c r="CY121" s="129"/>
      <c r="CZ121" s="129"/>
      <c r="DA121" s="129"/>
      <c r="DB121" s="129"/>
      <c r="DC121" s="129"/>
      <c r="DD121" s="129"/>
      <c r="DE121" s="129"/>
      <c r="DF121" s="129"/>
      <c r="DG121" s="129"/>
      <c r="DH121" s="129"/>
      <c r="DI121" s="129"/>
      <c r="DJ121" s="129"/>
      <c r="DK121" s="129"/>
      <c r="DL121" s="129"/>
      <c r="DM121" s="129"/>
      <c r="DN121" s="129"/>
      <c r="DO121" s="129"/>
      <c r="DP121" s="129"/>
      <c r="DQ121" s="129"/>
      <c r="DR121" s="129"/>
      <c r="DS121" s="129"/>
      <c r="DT121" s="129"/>
      <c r="DU121" s="129"/>
      <c r="DV121" s="129"/>
      <c r="DW121" s="129"/>
      <c r="DY121" s="130"/>
      <c r="DZ121" s="130"/>
      <c r="EA121" s="130"/>
      <c r="EB121" s="130"/>
      <c r="EC121" s="130"/>
      <c r="ED121" s="130"/>
      <c r="EE121" s="130"/>
      <c r="EF121" s="130"/>
      <c r="EG121" s="130"/>
      <c r="EH121" s="130"/>
      <c r="EI121" s="130"/>
      <c r="EJ121" s="130"/>
      <c r="EK121" s="130"/>
      <c r="EL121" s="130"/>
      <c r="EM121" s="130"/>
      <c r="EN121" s="130"/>
      <c r="EO121" s="130"/>
      <c r="EP121" s="130"/>
      <c r="EQ121" s="130"/>
      <c r="ER121" s="130"/>
      <c r="ET121" s="129"/>
      <c r="EU121" s="129"/>
      <c r="EV121" s="129"/>
      <c r="EW121" s="129"/>
      <c r="EX121" s="129"/>
      <c r="EY121" s="129"/>
      <c r="EZ121" s="129"/>
      <c r="FA121" s="129"/>
      <c r="FB121" s="129"/>
      <c r="FC121" s="129"/>
      <c r="FD121" s="129"/>
      <c r="FE121" s="129"/>
      <c r="FF121" s="129"/>
      <c r="FG121" s="129"/>
      <c r="FH121" s="129"/>
      <c r="FI121" s="129"/>
      <c r="FJ121" s="129"/>
      <c r="FK121" s="129"/>
      <c r="FL121" s="129"/>
      <c r="FM121" s="129"/>
      <c r="FN121" s="129"/>
      <c r="FO121" s="129"/>
      <c r="FP121" s="129"/>
      <c r="FQ121" s="129"/>
      <c r="FR121" s="129"/>
      <c r="FS121" s="129"/>
      <c r="FT121" s="129"/>
      <c r="FU121" s="129"/>
      <c r="FV121" s="129"/>
      <c r="FW121" s="129"/>
      <c r="FX121" s="129"/>
      <c r="FY121" s="129"/>
      <c r="FZ121" s="129"/>
      <c r="GA121" s="129"/>
      <c r="GB121" s="129"/>
      <c r="GC121" s="129"/>
      <c r="GD121" s="129"/>
      <c r="GE121" s="129"/>
      <c r="GF121" s="129"/>
      <c r="GG121" s="129"/>
      <c r="GH121" s="129"/>
      <c r="GI121" s="129"/>
    </row>
    <row r="122" spans="1:192" s="103" customFormat="1" ht="34" customHeight="1" thickTop="1">
      <c r="A122" s="204"/>
      <c r="B122" s="736" t="s">
        <v>225</v>
      </c>
      <c r="C122" s="736"/>
      <c r="D122" s="736"/>
      <c r="E122" s="736"/>
      <c r="F122" s="736"/>
      <c r="G122" s="736"/>
      <c r="H122" s="736"/>
      <c r="I122" s="736"/>
      <c r="J122" s="736"/>
      <c r="K122" s="736"/>
      <c r="L122" s="736"/>
      <c r="M122" s="736"/>
      <c r="N122" s="736"/>
      <c r="O122" s="736"/>
      <c r="P122" s="736"/>
      <c r="Q122" s="736"/>
      <c r="R122" s="736"/>
      <c r="S122" s="736"/>
      <c r="T122" s="736"/>
      <c r="U122" s="736"/>
      <c r="V122" s="736"/>
      <c r="W122" s="736"/>
      <c r="X122" s="736"/>
      <c r="Y122" s="736"/>
      <c r="Z122" s="736"/>
      <c r="AA122" s="736"/>
      <c r="AB122" s="736"/>
      <c r="AC122" s="736"/>
      <c r="AD122" s="736"/>
      <c r="AE122" s="736"/>
      <c r="AF122" s="736"/>
      <c r="AG122" s="736"/>
      <c r="AH122" s="736"/>
      <c r="AI122" s="736"/>
      <c r="AJ122" s="736"/>
      <c r="AK122" s="736"/>
      <c r="AL122" s="736"/>
      <c r="AM122" s="736"/>
      <c r="AN122" s="736"/>
      <c r="AO122" s="736"/>
      <c r="AP122" s="736"/>
      <c r="AQ122" s="736"/>
      <c r="AR122" s="736"/>
      <c r="AS122" s="736"/>
      <c r="AT122" s="736"/>
      <c r="AU122" s="736"/>
      <c r="AV122" s="736"/>
      <c r="AW122" s="736"/>
      <c r="AX122" s="736"/>
      <c r="AY122" s="736"/>
      <c r="AZ122" s="736"/>
      <c r="BA122" s="736"/>
      <c r="BB122" s="736"/>
      <c r="BC122" s="736"/>
      <c r="BD122" s="736"/>
      <c r="BE122" s="736"/>
      <c r="BF122" s="736"/>
      <c r="BG122" s="736"/>
      <c r="BH122" s="736"/>
      <c r="BI122" s="736"/>
      <c r="BJ122" s="736"/>
      <c r="BK122" s="736"/>
      <c r="BL122" s="736"/>
      <c r="BM122" s="736"/>
      <c r="BN122" s="736"/>
      <c r="BO122" s="736"/>
      <c r="BP122" s="736"/>
      <c r="BQ122" s="736"/>
      <c r="BR122" s="736"/>
      <c r="BS122" s="736"/>
      <c r="BT122" s="736"/>
      <c r="BU122" s="736"/>
      <c r="BV122" s="736"/>
      <c r="BW122" s="736"/>
      <c r="BX122" s="736"/>
      <c r="BY122" s="736"/>
      <c r="BZ122" s="736"/>
      <c r="CA122" s="736"/>
      <c r="CB122" s="736"/>
      <c r="CC122" s="736"/>
      <c r="CD122" s="736"/>
      <c r="CE122" s="736"/>
      <c r="CF122" s="736"/>
      <c r="CG122" s="736"/>
      <c r="CH122" s="736"/>
      <c r="CI122" s="736"/>
      <c r="CJ122" s="736"/>
      <c r="CK122" s="736"/>
      <c r="CL122" s="736"/>
      <c r="CM122" s="736"/>
      <c r="CN122" s="736"/>
      <c r="CO122" s="736"/>
      <c r="CP122" s="736"/>
      <c r="CQ122" s="736"/>
      <c r="CR122" s="736"/>
      <c r="CS122" s="736"/>
      <c r="CT122" s="736"/>
      <c r="CU122" s="737"/>
      <c r="CV122" s="129"/>
      <c r="CW122" s="129"/>
      <c r="CX122" s="129"/>
      <c r="CY122" s="129"/>
      <c r="CZ122" s="129"/>
      <c r="DA122" s="129"/>
      <c r="DB122" s="129"/>
      <c r="DC122" s="129"/>
      <c r="DD122" s="129"/>
      <c r="DE122" s="129"/>
      <c r="DF122" s="129"/>
      <c r="DG122" s="129"/>
      <c r="DH122" s="129"/>
      <c r="DI122" s="129"/>
      <c r="DJ122" s="129"/>
      <c r="DK122" s="129"/>
      <c r="DL122" s="129"/>
      <c r="DM122" s="129"/>
      <c r="DN122" s="129"/>
      <c r="DO122" s="129"/>
      <c r="DP122" s="129"/>
      <c r="DQ122" s="129"/>
      <c r="DR122" s="129"/>
      <c r="DS122" s="129"/>
      <c r="DT122" s="129"/>
      <c r="DU122" s="129"/>
      <c r="DV122" s="129"/>
      <c r="DW122" s="129"/>
      <c r="DY122" s="130"/>
      <c r="DZ122" s="130"/>
      <c r="EA122" s="130"/>
      <c r="EB122" s="130"/>
      <c r="EC122" s="130"/>
      <c r="ED122" s="130"/>
      <c r="EE122" s="130"/>
      <c r="EF122" s="130"/>
      <c r="EG122" s="130"/>
      <c r="EH122" s="130"/>
      <c r="EI122" s="130"/>
      <c r="EJ122" s="130"/>
      <c r="EK122" s="130"/>
      <c r="EL122" s="130"/>
      <c r="EM122" s="130"/>
      <c r="EN122" s="130"/>
      <c r="EO122" s="130"/>
      <c r="EP122" s="130"/>
      <c r="EQ122" s="130"/>
      <c r="ER122" s="130"/>
      <c r="ET122" s="129"/>
      <c r="EU122" s="129"/>
      <c r="EV122" s="129"/>
      <c r="EW122" s="129"/>
      <c r="EX122" s="129"/>
      <c r="EY122" s="129"/>
      <c r="EZ122" s="129"/>
      <c r="FA122" s="129"/>
      <c r="FB122" s="129"/>
      <c r="FC122" s="129"/>
      <c r="FD122" s="129"/>
      <c r="FE122" s="129"/>
      <c r="FF122" s="129"/>
      <c r="FG122" s="129"/>
      <c r="FH122" s="129"/>
      <c r="FI122" s="129"/>
      <c r="FJ122" s="129"/>
      <c r="FK122" s="129"/>
      <c r="FL122" s="129"/>
      <c r="FM122" s="129"/>
      <c r="FN122" s="129"/>
      <c r="FO122" s="129"/>
      <c r="FP122" s="129"/>
      <c r="FQ122" s="129"/>
      <c r="FR122" s="129"/>
      <c r="FS122" s="129"/>
      <c r="FT122" s="129"/>
      <c r="FU122" s="129"/>
      <c r="FV122" s="129"/>
      <c r="FW122" s="129"/>
      <c r="FX122" s="129"/>
      <c r="FY122" s="129"/>
      <c r="FZ122" s="129"/>
      <c r="GA122" s="129"/>
      <c r="GB122" s="129"/>
      <c r="GC122" s="129"/>
      <c r="GD122" s="129"/>
      <c r="GE122" s="129"/>
      <c r="GF122" s="129"/>
      <c r="GG122" s="129"/>
      <c r="GH122" s="129"/>
      <c r="GI122" s="129"/>
    </row>
    <row r="123" spans="1:192" s="103" customFormat="1" ht="34" customHeight="1">
      <c r="A123" s="204"/>
      <c r="B123" s="738" t="s">
        <v>226</v>
      </c>
      <c r="C123" s="738"/>
      <c r="D123" s="738"/>
      <c r="E123" s="738"/>
      <c r="F123" s="738"/>
      <c r="G123" s="738"/>
      <c r="H123" s="738"/>
      <c r="I123" s="738"/>
      <c r="J123" s="738"/>
      <c r="K123" s="738"/>
      <c r="L123" s="738"/>
      <c r="M123" s="738"/>
      <c r="N123" s="738"/>
      <c r="O123" s="738"/>
      <c r="P123" s="738"/>
      <c r="Q123" s="738"/>
      <c r="R123" s="738"/>
      <c r="S123" s="738"/>
      <c r="T123" s="738"/>
      <c r="U123" s="738"/>
      <c r="V123" s="738"/>
      <c r="W123" s="738"/>
      <c r="X123" s="738"/>
      <c r="Y123" s="738"/>
      <c r="Z123" s="738"/>
      <c r="AA123" s="738"/>
      <c r="AB123" s="738"/>
      <c r="AC123" s="738"/>
      <c r="AD123" s="738"/>
      <c r="AE123" s="738"/>
      <c r="AF123" s="738"/>
      <c r="AG123" s="738"/>
      <c r="AH123" s="738"/>
      <c r="AI123" s="738"/>
      <c r="AJ123" s="738"/>
      <c r="AK123" s="738"/>
      <c r="AL123" s="738"/>
      <c r="AM123" s="738"/>
      <c r="AN123" s="738"/>
      <c r="AO123" s="738"/>
      <c r="AP123" s="738"/>
      <c r="AQ123" s="738"/>
      <c r="AR123" s="738"/>
      <c r="AS123" s="738"/>
      <c r="AT123" s="738"/>
      <c r="AU123" s="738"/>
      <c r="AV123" s="738"/>
      <c r="AW123" s="738"/>
      <c r="AX123" s="738"/>
      <c r="AY123" s="738"/>
      <c r="AZ123" s="738"/>
      <c r="BA123" s="738"/>
      <c r="BB123" s="738"/>
      <c r="BC123" s="738"/>
      <c r="BD123" s="738"/>
      <c r="BE123" s="738"/>
      <c r="BF123" s="738"/>
      <c r="BG123" s="738"/>
      <c r="BH123" s="738"/>
      <c r="BI123" s="738"/>
      <c r="BJ123" s="738"/>
      <c r="BK123" s="738"/>
      <c r="BL123" s="738"/>
      <c r="BM123" s="738"/>
      <c r="BN123" s="738"/>
      <c r="BO123" s="738"/>
      <c r="BP123" s="738"/>
      <c r="BQ123" s="738"/>
      <c r="BR123" s="738"/>
      <c r="BS123" s="738"/>
      <c r="BT123" s="738"/>
      <c r="BU123" s="738"/>
      <c r="BV123" s="738"/>
      <c r="BW123" s="738"/>
      <c r="BX123" s="738"/>
      <c r="BY123" s="738"/>
      <c r="BZ123" s="738"/>
      <c r="CA123" s="738"/>
      <c r="CB123" s="738"/>
      <c r="CC123" s="738"/>
      <c r="CD123" s="738"/>
      <c r="CE123" s="738"/>
      <c r="CF123" s="738"/>
      <c r="CG123" s="738"/>
      <c r="CH123" s="738"/>
      <c r="CI123" s="738"/>
      <c r="CJ123" s="738"/>
      <c r="CK123" s="738"/>
      <c r="CL123" s="738"/>
      <c r="CM123" s="738"/>
      <c r="CN123" s="738"/>
      <c r="CO123" s="738"/>
      <c r="CP123" s="738"/>
      <c r="CQ123" s="738"/>
      <c r="CR123" s="738"/>
      <c r="CS123" s="738"/>
      <c r="CT123" s="738"/>
      <c r="CU123" s="739"/>
      <c r="CV123" s="129"/>
      <c r="CW123" s="129"/>
      <c r="CX123" s="129"/>
      <c r="CY123" s="129"/>
      <c r="CZ123" s="129"/>
      <c r="DA123" s="129"/>
      <c r="DB123" s="129"/>
      <c r="DC123" s="129"/>
      <c r="DD123" s="129"/>
      <c r="DE123" s="129"/>
      <c r="DF123" s="129"/>
      <c r="DG123" s="129"/>
      <c r="DH123" s="129"/>
      <c r="DI123" s="129"/>
      <c r="DJ123" s="129"/>
      <c r="DK123" s="129"/>
      <c r="DL123" s="129"/>
      <c r="DM123" s="129"/>
      <c r="DN123" s="129"/>
      <c r="DO123" s="129"/>
      <c r="DP123" s="129"/>
      <c r="DQ123" s="129"/>
      <c r="DR123" s="129"/>
      <c r="DS123" s="129"/>
      <c r="DT123" s="129"/>
      <c r="DU123" s="129"/>
      <c r="DV123" s="129"/>
      <c r="DW123" s="129"/>
      <c r="DY123" s="130"/>
      <c r="DZ123" s="130"/>
      <c r="EA123" s="130"/>
      <c r="EB123" s="130"/>
      <c r="EC123" s="130"/>
      <c r="ED123" s="130"/>
      <c r="EE123" s="130"/>
      <c r="EF123" s="130"/>
      <c r="EG123" s="130"/>
      <c r="EH123" s="130"/>
      <c r="EI123" s="130"/>
      <c r="EJ123" s="130"/>
      <c r="EK123" s="130"/>
      <c r="EL123" s="130"/>
      <c r="EM123" s="130"/>
      <c r="EN123" s="130"/>
      <c r="EO123" s="130"/>
      <c r="EP123" s="130"/>
      <c r="EQ123" s="130"/>
      <c r="ER123" s="130"/>
      <c r="ET123" s="129"/>
      <c r="EU123" s="129"/>
      <c r="EV123" s="129"/>
      <c r="EW123" s="129"/>
      <c r="EX123" s="129"/>
      <c r="EY123" s="129"/>
      <c r="EZ123" s="129"/>
      <c r="FA123" s="129"/>
      <c r="FB123" s="129"/>
      <c r="FC123" s="129"/>
      <c r="FD123" s="129"/>
      <c r="FE123" s="129"/>
      <c r="FF123" s="129"/>
      <c r="FG123" s="129"/>
      <c r="FH123" s="129"/>
      <c r="FI123" s="129"/>
      <c r="FJ123" s="129"/>
      <c r="FK123" s="129"/>
      <c r="FL123" s="129"/>
      <c r="FM123" s="129"/>
      <c r="FN123" s="129"/>
      <c r="FO123" s="129"/>
      <c r="FP123" s="129"/>
      <c r="FQ123" s="129"/>
      <c r="FR123" s="129"/>
      <c r="FS123" s="129"/>
      <c r="FT123" s="129"/>
      <c r="FU123" s="129"/>
      <c r="FV123" s="129"/>
      <c r="FW123" s="129"/>
      <c r="FX123" s="129"/>
      <c r="FY123" s="129"/>
      <c r="FZ123" s="129"/>
      <c r="GA123" s="129"/>
      <c r="GB123" s="129"/>
      <c r="GC123" s="129"/>
      <c r="GD123" s="129"/>
      <c r="GE123" s="129"/>
      <c r="GF123" s="129"/>
      <c r="GG123" s="129"/>
      <c r="GH123" s="129"/>
      <c r="GI123" s="129"/>
    </row>
    <row r="124" spans="1:192" ht="34" customHeight="1">
      <c r="A124" s="205"/>
      <c r="B124" s="738" t="s">
        <v>228</v>
      </c>
      <c r="C124" s="738"/>
      <c r="D124" s="738"/>
      <c r="E124" s="738"/>
      <c r="F124" s="738"/>
      <c r="G124" s="738"/>
      <c r="H124" s="738"/>
      <c r="I124" s="738"/>
      <c r="J124" s="738"/>
      <c r="K124" s="738"/>
      <c r="L124" s="738"/>
      <c r="M124" s="738"/>
      <c r="N124" s="738"/>
      <c r="O124" s="738"/>
      <c r="P124" s="738"/>
      <c r="Q124" s="738"/>
      <c r="R124" s="738"/>
      <c r="S124" s="738"/>
      <c r="T124" s="738"/>
      <c r="U124" s="738"/>
      <c r="V124" s="738"/>
      <c r="W124" s="738"/>
      <c r="X124" s="738"/>
      <c r="Y124" s="738"/>
      <c r="Z124" s="738"/>
      <c r="AA124" s="738"/>
      <c r="AB124" s="738"/>
      <c r="AC124" s="738"/>
      <c r="AD124" s="738"/>
      <c r="AE124" s="738"/>
      <c r="AF124" s="738"/>
      <c r="AG124" s="738"/>
      <c r="AH124" s="738"/>
      <c r="AI124" s="738"/>
      <c r="AJ124" s="738"/>
      <c r="AK124" s="738"/>
      <c r="AL124" s="738"/>
      <c r="AM124" s="738"/>
      <c r="AN124" s="738"/>
      <c r="AO124" s="738"/>
      <c r="AP124" s="738"/>
      <c r="AQ124" s="738"/>
      <c r="AR124" s="738"/>
      <c r="AS124" s="738"/>
      <c r="AT124" s="738"/>
      <c r="AU124" s="738"/>
      <c r="AV124" s="738"/>
      <c r="AW124" s="738"/>
      <c r="AX124" s="738"/>
      <c r="AY124" s="738"/>
      <c r="AZ124" s="738"/>
      <c r="BA124" s="738"/>
      <c r="BB124" s="738"/>
      <c r="BC124" s="738"/>
      <c r="BD124" s="738"/>
      <c r="BE124" s="738"/>
      <c r="BF124" s="738"/>
      <c r="BG124" s="738"/>
      <c r="BH124" s="738"/>
      <c r="BI124" s="738"/>
      <c r="BJ124" s="738"/>
      <c r="BK124" s="738"/>
      <c r="BL124" s="738"/>
      <c r="BM124" s="738"/>
      <c r="BN124" s="738"/>
      <c r="BO124" s="738"/>
      <c r="BP124" s="738"/>
      <c r="BQ124" s="738"/>
      <c r="BR124" s="738"/>
      <c r="BS124" s="738"/>
      <c r="BT124" s="738"/>
      <c r="BU124" s="738"/>
      <c r="BV124" s="738"/>
      <c r="BW124" s="738"/>
      <c r="BX124" s="738"/>
      <c r="BY124" s="738"/>
      <c r="BZ124" s="738"/>
      <c r="CA124" s="738"/>
      <c r="CB124" s="738"/>
      <c r="CC124" s="738"/>
      <c r="CD124" s="738"/>
      <c r="CE124" s="738"/>
      <c r="CF124" s="738"/>
      <c r="CG124" s="738"/>
      <c r="CH124" s="738"/>
      <c r="CI124" s="738"/>
      <c r="CJ124" s="738"/>
      <c r="CK124" s="738"/>
      <c r="CL124" s="738"/>
      <c r="CM124" s="738"/>
      <c r="CN124" s="738"/>
      <c r="CO124" s="738"/>
      <c r="CP124" s="738"/>
      <c r="CQ124" s="738"/>
      <c r="CR124" s="738"/>
      <c r="CS124" s="738"/>
      <c r="CT124" s="738"/>
      <c r="CU124" s="739"/>
    </row>
    <row r="125" spans="1:192" ht="34" customHeight="1" thickBot="1">
      <c r="A125" s="205"/>
      <c r="B125" s="740" t="s">
        <v>229</v>
      </c>
      <c r="C125" s="741"/>
      <c r="D125" s="741"/>
      <c r="E125" s="741"/>
      <c r="F125" s="741"/>
      <c r="G125" s="741"/>
      <c r="H125" s="741"/>
      <c r="I125" s="741"/>
      <c r="J125" s="741"/>
      <c r="K125" s="741"/>
      <c r="L125" s="741"/>
      <c r="M125" s="741"/>
      <c r="N125" s="741"/>
      <c r="O125" s="741"/>
      <c r="P125" s="741"/>
      <c r="Q125" s="741"/>
      <c r="R125" s="741"/>
      <c r="S125" s="741"/>
      <c r="T125" s="741"/>
      <c r="U125" s="741"/>
      <c r="V125" s="741"/>
      <c r="W125" s="741"/>
      <c r="X125" s="741"/>
      <c r="Y125" s="741"/>
      <c r="Z125" s="741"/>
      <c r="AA125" s="741"/>
      <c r="AB125" s="741"/>
      <c r="AC125" s="741"/>
      <c r="AD125" s="741"/>
      <c r="AE125" s="741"/>
      <c r="AF125" s="741"/>
      <c r="AG125" s="741"/>
      <c r="AH125" s="741"/>
      <c r="AI125" s="741"/>
      <c r="AJ125" s="741"/>
      <c r="AK125" s="741"/>
      <c r="AL125" s="741"/>
      <c r="AM125" s="741"/>
      <c r="AN125" s="741"/>
      <c r="AO125" s="741"/>
      <c r="AP125" s="741"/>
      <c r="AQ125" s="741"/>
      <c r="AR125" s="741"/>
      <c r="AS125" s="741"/>
      <c r="AT125" s="741"/>
      <c r="AU125" s="741"/>
      <c r="AV125" s="741"/>
      <c r="AW125" s="741"/>
      <c r="AX125" s="741"/>
      <c r="AY125" s="741"/>
      <c r="AZ125" s="741"/>
      <c r="BA125" s="741"/>
      <c r="BB125" s="741"/>
      <c r="BC125" s="741"/>
      <c r="BD125" s="741"/>
      <c r="BE125" s="741"/>
      <c r="BF125" s="741"/>
      <c r="BG125" s="741"/>
      <c r="BH125" s="741"/>
      <c r="BI125" s="741"/>
      <c r="BJ125" s="741"/>
      <c r="BK125" s="741"/>
      <c r="BL125" s="741"/>
      <c r="BM125" s="741"/>
      <c r="BN125" s="741"/>
      <c r="BO125" s="741"/>
      <c r="BP125" s="741"/>
      <c r="BQ125" s="741"/>
      <c r="BR125" s="741"/>
      <c r="BS125" s="741"/>
      <c r="BT125" s="741"/>
      <c r="BU125" s="741"/>
      <c r="BV125" s="741"/>
      <c r="BW125" s="741"/>
      <c r="BX125" s="741"/>
      <c r="BY125" s="741"/>
      <c r="BZ125" s="741"/>
      <c r="CA125" s="741"/>
      <c r="CB125" s="741"/>
      <c r="CC125" s="741"/>
      <c r="CD125" s="741"/>
      <c r="CE125" s="741"/>
      <c r="CF125" s="741"/>
      <c r="CG125" s="741"/>
      <c r="CH125" s="741"/>
      <c r="CI125" s="741"/>
      <c r="CJ125" s="741"/>
      <c r="CK125" s="741"/>
      <c r="CL125" s="741"/>
      <c r="CM125" s="741"/>
      <c r="CN125" s="741"/>
      <c r="CO125" s="741"/>
      <c r="CP125" s="741"/>
      <c r="CQ125" s="741"/>
      <c r="CR125" s="741"/>
      <c r="CS125" s="741"/>
      <c r="CT125" s="741"/>
      <c r="CU125" s="742"/>
    </row>
    <row r="126" spans="1:192" ht="15" thickTop="1"/>
    <row r="127" spans="1:192" ht="20.25" customHeight="1">
      <c r="B127" s="743" t="s">
        <v>222</v>
      </c>
      <c r="C127" s="743"/>
      <c r="D127" s="743"/>
      <c r="E127" s="743"/>
      <c r="F127" s="743"/>
      <c r="G127" s="743"/>
      <c r="H127" s="743"/>
      <c r="I127" s="743"/>
      <c r="J127" s="743"/>
      <c r="K127" s="743"/>
      <c r="L127" s="743"/>
      <c r="M127" s="743"/>
      <c r="N127" s="743"/>
      <c r="O127" s="743"/>
      <c r="P127" s="743"/>
      <c r="Q127" s="743"/>
      <c r="R127" s="743"/>
      <c r="S127" s="743"/>
      <c r="T127" s="743"/>
      <c r="U127" s="743"/>
      <c r="V127" s="743"/>
      <c r="W127" s="743"/>
      <c r="X127" s="743"/>
      <c r="Y127" s="743"/>
      <c r="Z127" s="743"/>
      <c r="AA127" s="743"/>
      <c r="AB127" s="743"/>
      <c r="AC127" s="743"/>
      <c r="AD127" s="743"/>
      <c r="AE127" s="743"/>
      <c r="AF127" s="743"/>
      <c r="AG127" s="743"/>
      <c r="AH127" s="743"/>
      <c r="AI127" s="743"/>
      <c r="AJ127" s="743"/>
      <c r="AK127" s="743"/>
      <c r="AL127" s="743"/>
      <c r="AM127" s="743"/>
      <c r="AN127" s="743"/>
      <c r="AO127" s="743"/>
      <c r="AP127" s="743"/>
      <c r="AQ127" s="743"/>
      <c r="AR127" s="743"/>
      <c r="AS127" s="743"/>
      <c r="AT127" s="743"/>
      <c r="AU127" s="743"/>
      <c r="AV127" s="743"/>
      <c r="AW127" s="743"/>
      <c r="AX127" s="743"/>
      <c r="AY127" s="743"/>
      <c r="AZ127" s="743"/>
    </row>
    <row r="128" spans="1:192" ht="121.5" customHeight="1">
      <c r="B128" s="735" t="s">
        <v>230</v>
      </c>
      <c r="C128" s="735"/>
      <c r="D128" s="735"/>
      <c r="E128" s="735"/>
      <c r="F128" s="735"/>
      <c r="G128" s="735"/>
      <c r="H128" s="735"/>
      <c r="I128" s="735"/>
      <c r="J128" s="735"/>
      <c r="K128" s="735"/>
      <c r="L128" s="735"/>
      <c r="M128" s="735"/>
      <c r="N128" s="735"/>
      <c r="O128" s="735"/>
      <c r="P128" s="735"/>
      <c r="Q128" s="735"/>
      <c r="R128" s="735"/>
      <c r="S128" s="735"/>
      <c r="T128" s="735"/>
      <c r="U128" s="735"/>
      <c r="V128" s="735"/>
      <c r="W128" s="735"/>
      <c r="X128" s="735"/>
      <c r="Y128" s="735"/>
      <c r="Z128" s="735"/>
      <c r="AA128" s="735"/>
      <c r="AB128" s="735"/>
      <c r="AC128" s="735"/>
      <c r="AD128" s="735"/>
      <c r="AE128" s="735"/>
      <c r="AF128" s="735"/>
      <c r="AG128" s="735"/>
      <c r="AH128" s="735"/>
      <c r="AI128" s="735"/>
      <c r="AJ128" s="735"/>
      <c r="AK128" s="735"/>
      <c r="AL128" s="735"/>
      <c r="AM128" s="735"/>
      <c r="AN128" s="735"/>
      <c r="AO128" s="735"/>
      <c r="AP128" s="735"/>
      <c r="AQ128" s="735"/>
      <c r="AR128" s="735"/>
      <c r="AS128" s="735"/>
      <c r="AT128" s="735"/>
      <c r="AU128" s="735"/>
      <c r="AV128" s="735"/>
      <c r="AW128" s="735"/>
      <c r="AX128" s="735"/>
      <c r="AY128" s="735"/>
      <c r="AZ128" s="735"/>
      <c r="BA128" s="735"/>
      <c r="BB128" s="735"/>
      <c r="BC128" s="735"/>
      <c r="BD128" s="735"/>
      <c r="BE128" s="735"/>
      <c r="BF128" s="735"/>
      <c r="BG128" s="735"/>
      <c r="BH128" s="735"/>
      <c r="BI128" s="735"/>
      <c r="BJ128" s="735"/>
      <c r="BK128" s="735"/>
      <c r="BL128" s="735"/>
      <c r="BM128" s="735"/>
      <c r="BN128" s="735"/>
      <c r="BO128" s="735"/>
      <c r="BP128" s="735"/>
      <c r="BQ128" s="735"/>
      <c r="BR128" s="735"/>
      <c r="BS128" s="735"/>
      <c r="BT128" s="735"/>
      <c r="BU128" s="735"/>
      <c r="BV128" s="735"/>
      <c r="BW128" s="735"/>
      <c r="BX128" s="735"/>
      <c r="BY128" s="735"/>
      <c r="BZ128" s="735"/>
      <c r="CA128" s="735"/>
      <c r="CB128" s="735"/>
      <c r="CC128" s="735"/>
      <c r="CD128" s="735"/>
      <c r="CE128" s="735"/>
      <c r="CF128" s="735"/>
      <c r="CG128" s="735"/>
      <c r="CH128" s="735"/>
      <c r="CI128" s="735"/>
      <c r="CJ128" s="735"/>
      <c r="CK128" s="735"/>
      <c r="CL128" s="735"/>
      <c r="CM128" s="735"/>
      <c r="CN128" s="735"/>
      <c r="CO128" s="735"/>
      <c r="CP128" s="735"/>
      <c r="CQ128" s="735"/>
      <c r="CR128" s="735"/>
      <c r="CS128" s="735"/>
      <c r="CT128" s="735"/>
      <c r="CU128" s="735"/>
    </row>
  </sheetData>
  <sheetProtection algorithmName="SHA-512" hashValue="rUaNMKQPUnAC+nTpgLsBwyG+PIJroSnME7h525bcbno5dLFTcrjINLNjyVTvuKsJXmPSaEO5o9YXDwL/rEi11w==" saltValue="lwbbdrzNlzhayPwJZsMgeQ==" spinCount="100000" sheet="1" formatCells="0" selectLockedCells="1"/>
  <mergeCells count="111">
    <mergeCell ref="B128:CU128"/>
    <mergeCell ref="B122:CU122"/>
    <mergeCell ref="B123:CU123"/>
    <mergeCell ref="B124:CU124"/>
    <mergeCell ref="B125:CU125"/>
    <mergeCell ref="B127:AZ127"/>
    <mergeCell ref="A1:CS1"/>
    <mergeCell ref="B2:CS5"/>
    <mergeCell ref="U7:AV11"/>
    <mergeCell ref="AW7:BK11"/>
    <mergeCell ref="BL7:CP11"/>
    <mergeCell ref="A15:CR19"/>
    <mergeCell ref="C27:X31"/>
    <mergeCell ref="Z27:CQ31"/>
    <mergeCell ref="C33:X37"/>
    <mergeCell ref="Z33:BC37"/>
    <mergeCell ref="BD33:CQ38"/>
    <mergeCell ref="C39:X39"/>
    <mergeCell ref="Z39:AG39"/>
    <mergeCell ref="AI39:AN39"/>
    <mergeCell ref="AO39:AR39"/>
    <mergeCell ref="AS39:AX39"/>
    <mergeCell ref="BO41:BR41"/>
    <mergeCell ref="BS41:CD41"/>
    <mergeCell ref="EB15:GS18"/>
    <mergeCell ref="C21:X25"/>
    <mergeCell ref="Z21:AE25"/>
    <mergeCell ref="AF21:AK25"/>
    <mergeCell ref="AL21:AO25"/>
    <mergeCell ref="AP21:AU25"/>
    <mergeCell ref="AV21:AY25"/>
    <mergeCell ref="AZ21:BE25"/>
    <mergeCell ref="BF21:BI25"/>
    <mergeCell ref="CF41:DE41"/>
    <mergeCell ref="C43:X46"/>
    <mergeCell ref="Z43:AG46"/>
    <mergeCell ref="AH43:AK46"/>
    <mergeCell ref="AL43:AW46"/>
    <mergeCell ref="AY39:BB39"/>
    <mergeCell ref="BC39:BH39"/>
    <mergeCell ref="BI39:BL39"/>
    <mergeCell ref="C41:X41"/>
    <mergeCell ref="Z41:AK41"/>
    <mergeCell ref="AM41:AX41"/>
    <mergeCell ref="AY41:BB41"/>
    <mergeCell ref="BC41:BN41"/>
    <mergeCell ref="BV59:CG63"/>
    <mergeCell ref="Z64:CZ64"/>
    <mergeCell ref="C66:X70"/>
    <mergeCell ref="Z66:AE70"/>
    <mergeCell ref="AF66:AN70"/>
    <mergeCell ref="AO66:AT70"/>
    <mergeCell ref="AU66:AX70"/>
    <mergeCell ref="C47:X51"/>
    <mergeCell ref="Z47:CQ51"/>
    <mergeCell ref="A53:CR57"/>
    <mergeCell ref="C59:X63"/>
    <mergeCell ref="Z59:AK63"/>
    <mergeCell ref="AL59:AO63"/>
    <mergeCell ref="AP59:BA63"/>
    <mergeCell ref="BB59:BE63"/>
    <mergeCell ref="BF59:BQ63"/>
    <mergeCell ref="BR59:BU63"/>
    <mergeCell ref="C87:X91"/>
    <mergeCell ref="Z87:AK91"/>
    <mergeCell ref="AL87:AO91"/>
    <mergeCell ref="AP87:BA91"/>
    <mergeCell ref="BB87:BE91"/>
    <mergeCell ref="BF87:BQ91"/>
    <mergeCell ref="C72:X72"/>
    <mergeCell ref="Z72:BA72"/>
    <mergeCell ref="C74:X79"/>
    <mergeCell ref="Z74:CQ79"/>
    <mergeCell ref="AS80:CZ85"/>
    <mergeCell ref="C81:X85"/>
    <mergeCell ref="Z81:AR85"/>
    <mergeCell ref="A95:CR98"/>
    <mergeCell ref="C100:X100"/>
    <mergeCell ref="Z100:CQ100"/>
    <mergeCell ref="C102:U102"/>
    <mergeCell ref="CB102:CR102"/>
    <mergeCell ref="CB103:CR104"/>
    <mergeCell ref="CB105:CR105"/>
    <mergeCell ref="CB106:CR106"/>
    <mergeCell ref="CB107:CR108"/>
    <mergeCell ref="BI102:CA102"/>
    <mergeCell ref="BI103:CA104"/>
    <mergeCell ref="BI105:CA105"/>
    <mergeCell ref="BI106:CA106"/>
    <mergeCell ref="BI107:CA108"/>
    <mergeCell ref="V102:BH102"/>
    <mergeCell ref="V103:BH104"/>
    <mergeCell ref="V105:BH106"/>
    <mergeCell ref="V107:BH108"/>
    <mergeCell ref="B121:AG121"/>
    <mergeCell ref="C103:G104"/>
    <mergeCell ref="H103:U104"/>
    <mergeCell ref="C105:G106"/>
    <mergeCell ref="H105:U106"/>
    <mergeCell ref="C111:G112"/>
    <mergeCell ref="H111:U112"/>
    <mergeCell ref="C107:G108"/>
    <mergeCell ref="H107:U108"/>
    <mergeCell ref="B114:CS116"/>
    <mergeCell ref="B117:CS119"/>
    <mergeCell ref="C109:G110"/>
    <mergeCell ref="H109:U110"/>
    <mergeCell ref="CB109:CR112"/>
    <mergeCell ref="BI109:CA112"/>
    <mergeCell ref="V109:BH110"/>
    <mergeCell ref="V111:BH112"/>
  </mergeCells>
  <phoneticPr fontId="1"/>
  <conditionalFormatting sqref="C100">
    <cfRule type="notContainsBlanks" dxfId="29" priority="9">
      <formula>LEN(TRIM(C100))&gt;0</formula>
    </cfRule>
  </conditionalFormatting>
  <conditionalFormatting sqref="Z39">
    <cfRule type="notContainsBlanks" dxfId="28" priority="11">
      <formula>LEN(TRIM(Z39))&gt;0</formula>
    </cfRule>
  </conditionalFormatting>
  <conditionalFormatting sqref="Z41">
    <cfRule type="notContainsBlanks" dxfId="27" priority="13">
      <formula>LEN(TRIM(Z41))&gt;0</formula>
    </cfRule>
  </conditionalFormatting>
  <conditionalFormatting sqref="Z59">
    <cfRule type="notContainsBlanks" dxfId="26" priority="8">
      <formula>LEN(TRIM(Z59))&gt;0</formula>
    </cfRule>
  </conditionalFormatting>
  <conditionalFormatting sqref="Z66">
    <cfRule type="notContainsBlanks" dxfId="25" priority="3">
      <formula>LEN(TRIM(Z66))&gt;0</formula>
    </cfRule>
  </conditionalFormatting>
  <conditionalFormatting sqref="Z72">
    <cfRule type="notContainsBlanks" dxfId="24" priority="15">
      <formula>LEN(TRIM(Z72))&gt;0</formula>
    </cfRule>
  </conditionalFormatting>
  <conditionalFormatting sqref="Z87 AP87 BF87">
    <cfRule type="notContainsBlanks" dxfId="23" priority="1">
      <formula>LEN(TRIM(Z87))&gt;0</formula>
    </cfRule>
  </conditionalFormatting>
  <conditionalFormatting sqref="Z81:AR85">
    <cfRule type="notContainsBlanks" dxfId="22" priority="14">
      <formula>LEN(TRIM(Z81))&gt;0</formula>
    </cfRule>
  </conditionalFormatting>
  <conditionalFormatting sqref="AF21 AZ21 BF21 Z27 Z33 AI39 AS39 BC39 AM41 BC41 BS41 Z43 AL43 Z47">
    <cfRule type="notContainsBlanks" dxfId="21" priority="12">
      <formula>LEN(TRIM(Z21))&gt;0</formula>
    </cfRule>
  </conditionalFormatting>
  <conditionalFormatting sqref="AO66">
    <cfRule type="notContainsBlanks" dxfId="20" priority="2">
      <formula>LEN(TRIM(AO66))&gt;0</formula>
    </cfRule>
  </conditionalFormatting>
  <conditionalFormatting sqref="AP21">
    <cfRule type="notContainsBlanks" dxfId="19" priority="10">
      <formula>LEN(TRIM(AP21))&gt;0</formula>
    </cfRule>
  </conditionalFormatting>
  <conditionalFormatting sqref="AP59">
    <cfRule type="notContainsBlanks" dxfId="18" priority="7">
      <formula>LEN(TRIM(AP59))&gt;0</formula>
    </cfRule>
  </conditionalFormatting>
  <conditionalFormatting sqref="BF59">
    <cfRule type="notContainsBlanks" dxfId="17" priority="6">
      <formula>LEN(TRIM(BF59))&gt;0</formula>
    </cfRule>
  </conditionalFormatting>
  <conditionalFormatting sqref="BI39">
    <cfRule type="notContainsBlanks" dxfId="16" priority="4">
      <formula>LEN(TRIM(BI39))&gt;0</formula>
    </cfRule>
  </conditionalFormatting>
  <conditionalFormatting sqref="BV59">
    <cfRule type="notContainsBlanks" dxfId="15" priority="5">
      <formula>LEN(TRIM(BV59))&gt;0</formula>
    </cfRule>
  </conditionalFormatting>
  <dataValidations count="13">
    <dataValidation type="whole" imeMode="halfAlpha" allowBlank="1" showInputMessage="1" showErrorMessage="1" errorTitle="入力内容をご確認ください。" error="日を1~31の数字で入力してください。" sqref="BC39:BH39" xr:uid="{00000000-0002-0000-0000-000000000000}">
      <formula1>1</formula1>
      <formula2>31</formula2>
    </dataValidation>
    <dataValidation type="whole" allowBlank="1" showInputMessage="1" showErrorMessage="1" errorTitle="入力内容をご確認ください。" error="月を1~12の数字で入力してください。" sqref="AS39:AX39" xr:uid="{00000000-0002-0000-0000-000001000000}">
      <formula1>1</formula1>
      <formula2>12</formula2>
    </dataValidation>
    <dataValidation type="whole" allowBlank="1" showInputMessage="1" showErrorMessage="1" errorTitle="入力内容をご確認ください。" error="有効期限の月を1~12の数字で入力してください。" sqref="Z66:AE70" xr:uid="{00000000-0002-0000-0000-000002000000}">
      <formula1>1</formula1>
      <formula2>12</formula2>
    </dataValidation>
    <dataValidation type="textLength" imeMode="halfAlpha" allowBlank="1" showInputMessage="1" showErrorMessage="1" errorTitle="桁数が相違しています。" error="クレジットカード番号4桁を入力してください。_x000a_クレジットカード番号が16桁未満の場合は、右詰めで入力をお願いします。" sqref="BV59:CG63" xr:uid="{00000000-0002-0000-0000-000003000000}">
      <formula1>4</formula1>
      <formula2>4</formula2>
    </dataValidation>
    <dataValidation type="textLength" imeMode="halfAlpha" allowBlank="1" showInputMessage="1" showErrorMessage="1" errorTitle="桁数が相違しています。" error="クレジットカード番号を右詰めで4桁ずつ入力してください。" sqref="AP59:BA63 BF59:BQ63" xr:uid="{00000000-0002-0000-0000-000004000000}">
      <formula1>4</formula1>
      <formula2>4</formula2>
    </dataValidation>
    <dataValidation type="textLength" imeMode="halfAlpha" allowBlank="1" showInputMessage="1" showErrorMessage="1" errorTitle="桁数が相違しています。" error="クレジットカード番号の先頭4桁（または3桁）を入力してください。" sqref="Z59:AK63" xr:uid="{00000000-0002-0000-0000-000005000000}">
      <formula1>3</formula1>
      <formula2>4</formula2>
    </dataValidation>
    <dataValidation type="whole" allowBlank="1" showInputMessage="1" showErrorMessage="1" errorTitle="入力内容をご確認ください。" error="有効期限の年（西暦下2桁）を入力してください。" sqref="AO66:AT70" xr:uid="{00000000-0002-0000-0000-000006000000}">
      <formula1>24</formula1>
      <formula2>99</formula2>
    </dataValidation>
    <dataValidation type="textLength" imeMode="halfAlpha" allowBlank="1" showInputMessage="1" showErrorMessage="1" errorTitle="桁数が相違しています。" error="個人番号12桁または基礎年金番号10桁を入力してください（ハイフンは不要です）。" sqref="Z33:BC37" xr:uid="{00000000-0002-0000-0000-000007000000}">
      <formula1>10</formula1>
      <formula2>12</formula2>
    </dataValidation>
    <dataValidation type="whole" imeMode="halfAlpha" allowBlank="1" showInputMessage="1" showErrorMessage="1" errorTitle="入力内容をご確認ください。" error="和暦でご入力ください。" sqref="AI39:AN39" xr:uid="{00000000-0002-0000-0000-000008000000}">
      <formula1>1</formula1>
      <formula2>64</formula2>
    </dataValidation>
    <dataValidation type="textLength" imeMode="halfAlpha" allowBlank="1" showInputMessage="1" showErrorMessage="1" errorTitle="桁数をご確認ください。" error="郵便番号の下４桁を入力してください。" sqref="AL43:AW46" xr:uid="{00000000-0002-0000-0000-000009000000}">
      <formula1>4</formula1>
      <formula2>4</formula2>
    </dataValidation>
    <dataValidation type="textLength" imeMode="halfAlpha" allowBlank="1" showInputMessage="1" showErrorMessage="1" errorTitle="桁数をご確認ください。" error="郵便番号の上３桁を入力してください。" sqref="Z43:AG46" xr:uid="{00000000-0002-0000-0000-00000A000000}">
      <formula1>3</formula1>
      <formula2>3</formula2>
    </dataValidation>
    <dataValidation imeMode="halfAlpha" allowBlank="1" showInputMessage="1" showErrorMessage="1" sqref="BS41 AM41 BC41 BF87 Z87 AP87" xr:uid="{00000000-0002-0000-0000-00000B000000}"/>
    <dataValidation imeMode="hiragana" allowBlank="1" showInputMessage="1" showErrorMessage="1" sqref="Z27" xr:uid="{00000000-0002-0000-0000-00000C000000}"/>
  </dataValidations>
  <pageMargins left="0.31496062992125984" right="0.31496062992125984" top="0.39370078740157483" bottom="0.35433070866141736" header="0.31496062992125984" footer="0.31496062992125984"/>
  <pageSetup paperSize="9" scale="99" fitToWidth="0" fitToHeight="0" orientation="portrait" cellComments="asDisplayed" r:id="rId1"/>
  <rowBreaks count="1" manualBreakCount="1">
    <brk id="119" max="101" man="1"/>
  </rowBreak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D000000}">
          <x14:formula1>
            <xm:f>データ反映用!$A$59:$A$63</xm:f>
          </x14:formula1>
          <xm:sqref>C100:X100</xm:sqref>
        </x14:dataValidation>
        <x14:dataValidation type="list" allowBlank="1" showInputMessage="1" showErrorMessage="1" xr:uid="{00000000-0002-0000-0000-00000E000000}">
          <x14:formula1>
            <xm:f>データ反映用!$A$28:$A$31</xm:f>
          </x14:formula1>
          <xm:sqref>Z41:AK41</xm:sqref>
        </x14:dataValidation>
        <x14:dataValidation type="list" allowBlank="1" showInputMessage="1" showErrorMessage="1" errorTitle="入力内容をご確認ください。" error="プルダウンから選択してください。" xr:uid="{00000000-0002-0000-0000-00000F000000}">
          <x14:formula1>
            <xm:f>データ反映用!$A$35:$A$55</xm:f>
          </x14:formula1>
          <xm:sqref>Z72</xm:sqref>
        </x14:dataValidation>
        <x14:dataValidation type="list" allowBlank="1" showInputMessage="1" showErrorMessage="1" xr:uid="{00000000-0002-0000-0000-000010000000}">
          <x14:formula1>
            <xm:f>データ反映用!$A$25:$A$26</xm:f>
          </x14:formula1>
          <xm:sqref>Z39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FF00"/>
  </sheetPr>
  <dimension ref="A1:HV1513"/>
  <sheetViews>
    <sheetView tabSelected="1" showWhiteSpace="0" topLeftCell="D1" zoomScaleNormal="100" zoomScaleSheetLayoutView="100" zoomScalePageLayoutView="115" workbookViewId="0">
      <selection activeCell="D100" sqref="D100:Y100"/>
    </sheetView>
  </sheetViews>
  <sheetFormatPr baseColWidth="10" defaultColWidth="1" defaultRowHeight="14"/>
  <cols>
    <col min="1" max="58" width="1" style="3"/>
    <col min="59" max="59" width="1.33203125" style="3" customWidth="1"/>
    <col min="60" max="16384" width="1" style="3"/>
  </cols>
  <sheetData>
    <row r="1" spans="1:206" ht="28.5" customHeight="1">
      <c r="A1" s="416" t="s">
        <v>117</v>
      </c>
      <c r="B1" s="416"/>
      <c r="C1" s="416"/>
      <c r="D1" s="416"/>
      <c r="E1" s="416"/>
      <c r="F1" s="416"/>
      <c r="G1" s="416"/>
      <c r="H1" s="416"/>
      <c r="I1" s="416"/>
      <c r="J1" s="416"/>
      <c r="K1" s="416"/>
      <c r="L1" s="416"/>
      <c r="M1" s="416"/>
      <c r="N1" s="416"/>
      <c r="O1" s="416"/>
      <c r="P1" s="416"/>
      <c r="Q1" s="416"/>
      <c r="R1" s="416"/>
      <c r="S1" s="416"/>
      <c r="T1" s="416"/>
      <c r="U1" s="416"/>
      <c r="V1" s="416"/>
      <c r="W1" s="416"/>
      <c r="X1" s="416"/>
      <c r="Y1" s="416"/>
      <c r="Z1" s="416"/>
      <c r="AA1" s="416"/>
      <c r="AB1" s="416"/>
      <c r="AC1" s="416"/>
      <c r="AD1" s="416"/>
      <c r="AE1" s="416"/>
      <c r="AF1" s="416"/>
      <c r="AG1" s="416"/>
      <c r="AH1" s="416"/>
      <c r="AI1" s="416"/>
      <c r="AJ1" s="416"/>
      <c r="AK1" s="416"/>
      <c r="AL1" s="416"/>
      <c r="AM1" s="416"/>
      <c r="AN1" s="416"/>
      <c r="AO1" s="416"/>
      <c r="AP1" s="416"/>
      <c r="AQ1" s="416"/>
      <c r="AR1" s="416"/>
      <c r="AS1" s="416"/>
      <c r="AT1" s="416"/>
      <c r="AU1" s="416"/>
      <c r="AV1" s="416"/>
      <c r="AW1" s="416"/>
      <c r="AX1" s="416"/>
      <c r="AY1" s="416"/>
      <c r="AZ1" s="416"/>
      <c r="BA1" s="416"/>
      <c r="BB1" s="416"/>
      <c r="BC1" s="416"/>
      <c r="BD1" s="416"/>
      <c r="BE1" s="416"/>
      <c r="BF1" s="416"/>
      <c r="BG1" s="416"/>
      <c r="BH1" s="416"/>
      <c r="BI1" s="416"/>
      <c r="BJ1" s="416"/>
      <c r="BK1" s="416"/>
      <c r="BL1" s="416"/>
      <c r="BM1" s="416"/>
      <c r="BN1" s="416"/>
      <c r="BO1" s="416"/>
      <c r="BP1" s="416"/>
      <c r="BQ1" s="416"/>
      <c r="BR1" s="416"/>
      <c r="BS1" s="416"/>
      <c r="BT1" s="416"/>
      <c r="BU1" s="416"/>
      <c r="BV1" s="416"/>
      <c r="BW1" s="416"/>
      <c r="BX1" s="416"/>
      <c r="BY1" s="416"/>
      <c r="BZ1" s="416"/>
      <c r="CA1" s="416"/>
      <c r="CB1" s="416"/>
      <c r="CC1" s="416"/>
      <c r="CD1" s="416"/>
      <c r="CE1" s="416"/>
      <c r="CF1" s="416"/>
      <c r="CG1" s="416"/>
      <c r="CH1" s="416"/>
      <c r="CI1" s="416"/>
      <c r="CJ1" s="416"/>
      <c r="CK1" s="416"/>
      <c r="CL1" s="416"/>
      <c r="CM1" s="416"/>
      <c r="CN1" s="416"/>
      <c r="CO1" s="416"/>
      <c r="CP1" s="416"/>
      <c r="CQ1" s="416"/>
      <c r="CR1" s="416"/>
      <c r="CS1" s="416"/>
      <c r="CT1" s="416"/>
      <c r="CU1" s="416"/>
    </row>
    <row r="2" spans="1:206" s="103" customFormat="1" ht="4.5" customHeight="1">
      <c r="B2" s="417" t="s">
        <v>121</v>
      </c>
      <c r="C2" s="417"/>
      <c r="D2" s="417"/>
      <c r="E2" s="417"/>
      <c r="F2" s="417"/>
      <c r="G2" s="417"/>
      <c r="H2" s="417"/>
      <c r="I2" s="417"/>
      <c r="J2" s="417"/>
      <c r="K2" s="417"/>
      <c r="L2" s="417"/>
      <c r="M2" s="417"/>
      <c r="N2" s="417"/>
      <c r="O2" s="417"/>
      <c r="P2" s="417"/>
      <c r="Q2" s="417"/>
      <c r="R2" s="417"/>
      <c r="S2" s="417"/>
      <c r="T2" s="417"/>
      <c r="U2" s="417"/>
      <c r="V2" s="417"/>
      <c r="W2" s="417"/>
      <c r="X2" s="417"/>
      <c r="Y2" s="417"/>
      <c r="Z2" s="417"/>
      <c r="AA2" s="417"/>
      <c r="AB2" s="417"/>
      <c r="AC2" s="417"/>
      <c r="AD2" s="417"/>
      <c r="AE2" s="417"/>
      <c r="AF2" s="417"/>
      <c r="AG2" s="417"/>
      <c r="AH2" s="417"/>
      <c r="AI2" s="417"/>
      <c r="AJ2" s="417"/>
      <c r="AK2" s="417"/>
      <c r="AL2" s="417"/>
      <c r="AM2" s="417"/>
      <c r="AN2" s="417"/>
      <c r="AO2" s="417"/>
      <c r="AP2" s="417"/>
      <c r="AQ2" s="417"/>
      <c r="AR2" s="417"/>
      <c r="AS2" s="417"/>
      <c r="AT2" s="417"/>
      <c r="AU2" s="417"/>
      <c r="AV2" s="417"/>
      <c r="AW2" s="417"/>
      <c r="AX2" s="417"/>
      <c r="AY2" s="417"/>
      <c r="AZ2" s="417"/>
      <c r="BA2" s="417"/>
      <c r="BB2" s="417"/>
      <c r="BC2" s="417"/>
      <c r="BD2" s="417"/>
      <c r="BE2" s="417"/>
      <c r="BF2" s="417"/>
      <c r="BG2" s="417"/>
      <c r="BH2" s="417"/>
      <c r="BI2" s="417"/>
      <c r="BJ2" s="417"/>
      <c r="BK2" s="417"/>
      <c r="BL2" s="417"/>
      <c r="BM2" s="417"/>
      <c r="BN2" s="417"/>
      <c r="BO2" s="417"/>
      <c r="BP2" s="417"/>
      <c r="BQ2" s="417"/>
      <c r="BR2" s="417"/>
      <c r="BS2" s="417"/>
      <c r="BT2" s="417"/>
      <c r="BU2" s="417"/>
      <c r="BV2" s="417"/>
      <c r="BW2" s="417"/>
      <c r="BX2" s="417"/>
      <c r="BY2" s="417"/>
      <c r="BZ2" s="417"/>
      <c r="CA2" s="417"/>
      <c r="CB2" s="417"/>
      <c r="CC2" s="417"/>
      <c r="CD2" s="417"/>
      <c r="CE2" s="417"/>
      <c r="CF2" s="417"/>
      <c r="CG2" s="417"/>
      <c r="CH2" s="417"/>
      <c r="CI2" s="417"/>
      <c r="CJ2" s="417"/>
      <c r="CK2" s="417"/>
      <c r="CL2" s="417"/>
      <c r="CM2" s="417"/>
      <c r="CN2" s="417"/>
      <c r="CO2" s="417"/>
      <c r="CP2" s="417"/>
      <c r="CQ2" s="417"/>
      <c r="CR2" s="417"/>
      <c r="CS2" s="417"/>
      <c r="CT2" s="417"/>
      <c r="CU2" s="417"/>
      <c r="CV2" s="108"/>
      <c r="CW2" s="108"/>
      <c r="CX2" s="108"/>
      <c r="CY2" s="108"/>
      <c r="CZ2" s="108"/>
      <c r="DA2" s="108"/>
      <c r="DB2" s="108"/>
      <c r="DC2" s="108"/>
      <c r="DD2" s="108"/>
      <c r="DE2" s="108"/>
      <c r="DF2" s="108"/>
      <c r="DG2" s="108"/>
      <c r="DH2" s="108"/>
      <c r="DI2" s="108"/>
      <c r="DJ2" s="108"/>
      <c r="DK2" s="108"/>
      <c r="DL2" s="108"/>
      <c r="DM2" s="108"/>
      <c r="DN2" s="108"/>
      <c r="DO2" s="108"/>
      <c r="DP2" s="108"/>
      <c r="DQ2" s="108"/>
      <c r="DR2" s="108"/>
      <c r="DS2" s="108"/>
      <c r="DT2" s="108"/>
      <c r="DU2" s="108"/>
      <c r="DV2" s="108"/>
      <c r="DW2" s="108"/>
      <c r="DX2" s="108"/>
      <c r="DY2" s="108"/>
      <c r="DZ2" s="108"/>
      <c r="EA2" s="108"/>
      <c r="EB2" s="108"/>
      <c r="EC2" s="108"/>
      <c r="ED2" s="108"/>
      <c r="EE2" s="108"/>
      <c r="EF2" s="108"/>
      <c r="EG2" s="108"/>
      <c r="EH2" s="108"/>
      <c r="EI2" s="108"/>
      <c r="EJ2" s="108"/>
      <c r="EK2" s="108"/>
      <c r="EL2" s="108"/>
      <c r="EM2" s="108"/>
      <c r="EN2" s="108"/>
      <c r="EO2" s="108"/>
      <c r="EP2" s="108"/>
      <c r="EQ2" s="108"/>
      <c r="ER2" s="108"/>
      <c r="ES2" s="108"/>
      <c r="ET2" s="108"/>
      <c r="EU2" s="108"/>
      <c r="EV2" s="108"/>
      <c r="EW2" s="108"/>
      <c r="EX2" s="108"/>
      <c r="EY2" s="108"/>
      <c r="EZ2" s="108"/>
      <c r="FA2" s="108"/>
      <c r="FB2" s="108"/>
      <c r="FC2" s="108"/>
      <c r="FD2" s="108"/>
      <c r="FE2" s="108"/>
      <c r="FF2" s="108"/>
      <c r="FG2" s="108"/>
      <c r="FH2" s="108"/>
      <c r="FI2" s="108"/>
      <c r="FJ2" s="108"/>
      <c r="FK2" s="108"/>
      <c r="FL2" s="108"/>
      <c r="FM2" s="108"/>
      <c r="FN2" s="108"/>
      <c r="FO2" s="108"/>
      <c r="FP2" s="108"/>
      <c r="FQ2" s="108"/>
      <c r="FR2" s="108"/>
      <c r="FS2" s="108"/>
      <c r="FT2" s="108"/>
      <c r="FU2" s="108"/>
      <c r="FV2" s="108"/>
      <c r="FW2" s="108"/>
      <c r="FX2" s="108"/>
      <c r="FY2" s="108"/>
      <c r="FZ2" s="108"/>
      <c r="GA2" s="108"/>
      <c r="GB2" s="108"/>
      <c r="GC2" s="108"/>
      <c r="GD2" s="108"/>
      <c r="GE2" s="108"/>
      <c r="GF2" s="108"/>
      <c r="GG2" s="108"/>
      <c r="GH2" s="108"/>
      <c r="GI2" s="108"/>
      <c r="GJ2" s="108"/>
      <c r="GK2" s="108"/>
      <c r="GL2" s="108"/>
      <c r="GM2" s="108"/>
      <c r="GN2" s="108"/>
      <c r="GO2" s="108"/>
      <c r="GP2" s="108"/>
      <c r="GQ2" s="108"/>
      <c r="GR2" s="108"/>
      <c r="GS2" s="108"/>
      <c r="GT2" s="108"/>
      <c r="GU2" s="108"/>
      <c r="GV2" s="3"/>
      <c r="GW2" s="3"/>
      <c r="GX2" s="3"/>
    </row>
    <row r="3" spans="1:206" s="103" customFormat="1" ht="4.5" customHeight="1">
      <c r="B3" s="417"/>
      <c r="C3" s="417"/>
      <c r="D3" s="417"/>
      <c r="E3" s="417"/>
      <c r="F3" s="417"/>
      <c r="G3" s="417"/>
      <c r="H3" s="417"/>
      <c r="I3" s="417"/>
      <c r="J3" s="417"/>
      <c r="K3" s="417"/>
      <c r="L3" s="417"/>
      <c r="M3" s="417"/>
      <c r="N3" s="417"/>
      <c r="O3" s="417"/>
      <c r="P3" s="417"/>
      <c r="Q3" s="417"/>
      <c r="R3" s="417"/>
      <c r="S3" s="417"/>
      <c r="T3" s="417"/>
      <c r="U3" s="417"/>
      <c r="V3" s="417"/>
      <c r="W3" s="417"/>
      <c r="X3" s="417"/>
      <c r="Y3" s="417"/>
      <c r="Z3" s="417"/>
      <c r="AA3" s="417"/>
      <c r="AB3" s="417"/>
      <c r="AC3" s="417"/>
      <c r="AD3" s="417"/>
      <c r="AE3" s="417"/>
      <c r="AF3" s="417"/>
      <c r="AG3" s="417"/>
      <c r="AH3" s="417"/>
      <c r="AI3" s="417"/>
      <c r="AJ3" s="417"/>
      <c r="AK3" s="417"/>
      <c r="AL3" s="417"/>
      <c r="AM3" s="417"/>
      <c r="AN3" s="417"/>
      <c r="AO3" s="417"/>
      <c r="AP3" s="417"/>
      <c r="AQ3" s="417"/>
      <c r="AR3" s="417"/>
      <c r="AS3" s="417"/>
      <c r="AT3" s="417"/>
      <c r="AU3" s="417"/>
      <c r="AV3" s="417"/>
      <c r="AW3" s="417"/>
      <c r="AX3" s="417"/>
      <c r="AY3" s="417"/>
      <c r="AZ3" s="417"/>
      <c r="BA3" s="417"/>
      <c r="BB3" s="417"/>
      <c r="BC3" s="417"/>
      <c r="BD3" s="417"/>
      <c r="BE3" s="417"/>
      <c r="BF3" s="417"/>
      <c r="BG3" s="417"/>
      <c r="BH3" s="417"/>
      <c r="BI3" s="417"/>
      <c r="BJ3" s="417"/>
      <c r="BK3" s="417"/>
      <c r="BL3" s="417"/>
      <c r="BM3" s="417"/>
      <c r="BN3" s="417"/>
      <c r="BO3" s="417"/>
      <c r="BP3" s="417"/>
      <c r="BQ3" s="417"/>
      <c r="BR3" s="417"/>
      <c r="BS3" s="417"/>
      <c r="BT3" s="417"/>
      <c r="BU3" s="417"/>
      <c r="BV3" s="417"/>
      <c r="BW3" s="417"/>
      <c r="BX3" s="417"/>
      <c r="BY3" s="417"/>
      <c r="BZ3" s="417"/>
      <c r="CA3" s="417"/>
      <c r="CB3" s="417"/>
      <c r="CC3" s="417"/>
      <c r="CD3" s="417"/>
      <c r="CE3" s="417"/>
      <c r="CF3" s="417"/>
      <c r="CG3" s="417"/>
      <c r="CH3" s="417"/>
      <c r="CI3" s="417"/>
      <c r="CJ3" s="417"/>
      <c r="CK3" s="417"/>
      <c r="CL3" s="417"/>
      <c r="CM3" s="417"/>
      <c r="CN3" s="417"/>
      <c r="CO3" s="417"/>
      <c r="CP3" s="417"/>
      <c r="CQ3" s="417"/>
      <c r="CR3" s="417"/>
      <c r="CS3" s="417"/>
      <c r="CT3" s="417"/>
      <c r="CU3" s="417"/>
      <c r="CV3" s="108"/>
      <c r="CW3" s="108"/>
      <c r="CX3" s="108"/>
      <c r="CY3" s="108"/>
      <c r="CZ3" s="108"/>
      <c r="DA3" s="108"/>
      <c r="DB3" s="108"/>
      <c r="DC3" s="108"/>
      <c r="DD3" s="108"/>
      <c r="DE3" s="108"/>
      <c r="DF3" s="108"/>
      <c r="DG3" s="108"/>
      <c r="DH3" s="108"/>
      <c r="DI3" s="108"/>
      <c r="DJ3" s="108"/>
      <c r="DK3" s="108"/>
      <c r="DL3" s="108"/>
      <c r="DM3" s="108"/>
      <c r="DN3" s="108"/>
      <c r="DO3" s="108"/>
      <c r="DP3" s="108"/>
      <c r="DQ3" s="108"/>
      <c r="DR3" s="108"/>
      <c r="DS3" s="108"/>
      <c r="DT3" s="108"/>
      <c r="DU3" s="108"/>
      <c r="DV3" s="108"/>
      <c r="DW3" s="108"/>
      <c r="DX3" s="108"/>
      <c r="DY3" s="108"/>
      <c r="DZ3" s="108"/>
      <c r="EA3" s="108"/>
      <c r="EB3" s="108"/>
      <c r="EC3" s="108"/>
      <c r="ED3" s="108"/>
      <c r="EE3" s="108"/>
      <c r="EF3" s="108"/>
      <c r="EG3" s="108"/>
      <c r="EH3" s="108"/>
      <c r="EI3" s="108"/>
      <c r="EJ3" s="108"/>
      <c r="EK3" s="108"/>
      <c r="EL3" s="108"/>
      <c r="EM3" s="108"/>
      <c r="EN3" s="108"/>
      <c r="EO3" s="108"/>
      <c r="EP3" s="108"/>
      <c r="EQ3" s="108"/>
      <c r="ER3" s="108"/>
      <c r="ES3" s="108"/>
      <c r="ET3" s="108"/>
      <c r="EU3" s="108"/>
      <c r="EV3" s="108"/>
      <c r="EW3" s="108"/>
      <c r="EX3" s="108"/>
      <c r="EY3" s="108"/>
      <c r="EZ3" s="108"/>
      <c r="FA3" s="108"/>
      <c r="FB3" s="108"/>
      <c r="FC3" s="108"/>
      <c r="FD3" s="108"/>
      <c r="FE3" s="108"/>
      <c r="FF3" s="108"/>
      <c r="FG3" s="108"/>
      <c r="FH3" s="108"/>
      <c r="FI3" s="108"/>
      <c r="FJ3" s="108"/>
      <c r="FK3" s="108"/>
      <c r="FL3" s="108"/>
      <c r="FM3" s="108"/>
      <c r="FN3" s="108"/>
      <c r="FO3" s="108"/>
      <c r="FP3" s="108"/>
      <c r="FQ3" s="108"/>
      <c r="FR3" s="108"/>
      <c r="FS3" s="108"/>
      <c r="FT3" s="108"/>
      <c r="FU3" s="108"/>
      <c r="FV3" s="108"/>
      <c r="FW3" s="108"/>
      <c r="FX3" s="108"/>
      <c r="FY3" s="108"/>
      <c r="FZ3" s="108"/>
      <c r="GA3" s="108"/>
      <c r="GB3" s="108"/>
      <c r="GC3" s="108"/>
      <c r="GD3" s="108"/>
      <c r="GE3" s="108"/>
      <c r="GF3" s="108"/>
      <c r="GG3" s="108"/>
      <c r="GH3" s="108"/>
      <c r="GI3" s="108"/>
      <c r="GJ3" s="108"/>
      <c r="GK3" s="108"/>
      <c r="GL3" s="108"/>
      <c r="GM3" s="108"/>
      <c r="GN3" s="108"/>
      <c r="GO3" s="108"/>
      <c r="GP3" s="108"/>
      <c r="GQ3" s="108"/>
      <c r="GR3" s="108"/>
      <c r="GS3" s="108"/>
      <c r="GT3" s="108"/>
      <c r="GU3" s="108"/>
      <c r="GV3" s="3"/>
      <c r="GW3" s="3"/>
      <c r="GX3" s="3"/>
    </row>
    <row r="4" spans="1:206" s="103" customFormat="1" ht="4.5" customHeight="1">
      <c r="B4" s="417"/>
      <c r="C4" s="417"/>
      <c r="D4" s="417"/>
      <c r="E4" s="417"/>
      <c r="F4" s="417"/>
      <c r="G4" s="417"/>
      <c r="H4" s="417"/>
      <c r="I4" s="417"/>
      <c r="J4" s="417"/>
      <c r="K4" s="417"/>
      <c r="L4" s="417"/>
      <c r="M4" s="417"/>
      <c r="N4" s="417"/>
      <c r="O4" s="417"/>
      <c r="P4" s="417"/>
      <c r="Q4" s="417"/>
      <c r="R4" s="417"/>
      <c r="S4" s="417"/>
      <c r="T4" s="417"/>
      <c r="U4" s="417"/>
      <c r="V4" s="417"/>
      <c r="W4" s="417"/>
      <c r="X4" s="417"/>
      <c r="Y4" s="417"/>
      <c r="Z4" s="417"/>
      <c r="AA4" s="417"/>
      <c r="AB4" s="417"/>
      <c r="AC4" s="417"/>
      <c r="AD4" s="417"/>
      <c r="AE4" s="417"/>
      <c r="AF4" s="417"/>
      <c r="AG4" s="417"/>
      <c r="AH4" s="417"/>
      <c r="AI4" s="417"/>
      <c r="AJ4" s="417"/>
      <c r="AK4" s="417"/>
      <c r="AL4" s="417"/>
      <c r="AM4" s="417"/>
      <c r="AN4" s="417"/>
      <c r="AO4" s="417"/>
      <c r="AP4" s="417"/>
      <c r="AQ4" s="417"/>
      <c r="AR4" s="417"/>
      <c r="AS4" s="417"/>
      <c r="AT4" s="417"/>
      <c r="AU4" s="417"/>
      <c r="AV4" s="417"/>
      <c r="AW4" s="417"/>
      <c r="AX4" s="417"/>
      <c r="AY4" s="417"/>
      <c r="AZ4" s="417"/>
      <c r="BA4" s="417"/>
      <c r="BB4" s="417"/>
      <c r="BC4" s="417"/>
      <c r="BD4" s="417"/>
      <c r="BE4" s="417"/>
      <c r="BF4" s="417"/>
      <c r="BG4" s="417"/>
      <c r="BH4" s="417"/>
      <c r="BI4" s="417"/>
      <c r="BJ4" s="417"/>
      <c r="BK4" s="417"/>
      <c r="BL4" s="417"/>
      <c r="BM4" s="417"/>
      <c r="BN4" s="417"/>
      <c r="BO4" s="417"/>
      <c r="BP4" s="417"/>
      <c r="BQ4" s="417"/>
      <c r="BR4" s="417"/>
      <c r="BS4" s="417"/>
      <c r="BT4" s="417"/>
      <c r="BU4" s="417"/>
      <c r="BV4" s="417"/>
      <c r="BW4" s="417"/>
      <c r="BX4" s="417"/>
      <c r="BY4" s="417"/>
      <c r="BZ4" s="417"/>
      <c r="CA4" s="417"/>
      <c r="CB4" s="417"/>
      <c r="CC4" s="417"/>
      <c r="CD4" s="417"/>
      <c r="CE4" s="417"/>
      <c r="CF4" s="417"/>
      <c r="CG4" s="417"/>
      <c r="CH4" s="417"/>
      <c r="CI4" s="417"/>
      <c r="CJ4" s="417"/>
      <c r="CK4" s="417"/>
      <c r="CL4" s="417"/>
      <c r="CM4" s="417"/>
      <c r="CN4" s="417"/>
      <c r="CO4" s="417"/>
      <c r="CP4" s="417"/>
      <c r="CQ4" s="417"/>
      <c r="CR4" s="417"/>
      <c r="CS4" s="417"/>
      <c r="CT4" s="417"/>
      <c r="CU4" s="417"/>
      <c r="CV4" s="108"/>
      <c r="CW4" s="108"/>
      <c r="CX4" s="108"/>
      <c r="CY4" s="108"/>
      <c r="CZ4" s="108"/>
      <c r="DA4" s="108"/>
      <c r="DB4" s="108"/>
      <c r="DC4" s="108"/>
      <c r="DD4" s="108"/>
      <c r="DE4" s="108"/>
      <c r="DF4" s="108"/>
      <c r="DG4" s="108"/>
      <c r="DH4" s="108"/>
      <c r="DI4" s="108"/>
      <c r="DJ4" s="108"/>
      <c r="DK4" s="108"/>
      <c r="DL4" s="108"/>
      <c r="DM4" s="108"/>
      <c r="DN4" s="108"/>
      <c r="DO4" s="108"/>
      <c r="DP4" s="108"/>
      <c r="DQ4" s="108"/>
      <c r="DR4" s="108"/>
      <c r="DS4" s="108"/>
      <c r="DT4" s="108"/>
      <c r="DU4" s="108"/>
      <c r="DV4" s="108"/>
      <c r="DW4" s="108"/>
      <c r="DX4" s="108"/>
      <c r="DY4" s="108"/>
      <c r="DZ4" s="108"/>
      <c r="EA4" s="108"/>
      <c r="EB4" s="108"/>
      <c r="EC4" s="108"/>
      <c r="ED4" s="108"/>
      <c r="EE4" s="108"/>
      <c r="EF4" s="108"/>
      <c r="EG4" s="108"/>
      <c r="EH4" s="108"/>
      <c r="EI4" s="108"/>
      <c r="EJ4" s="108"/>
      <c r="EK4" s="108"/>
      <c r="EL4" s="108"/>
      <c r="EM4" s="108"/>
      <c r="EN4" s="108"/>
      <c r="EO4" s="108"/>
      <c r="EP4" s="108"/>
      <c r="EQ4" s="108"/>
      <c r="ER4" s="108"/>
      <c r="ES4" s="108"/>
      <c r="ET4" s="108"/>
      <c r="EU4" s="108"/>
      <c r="EV4" s="108"/>
      <c r="EW4" s="108"/>
      <c r="EX4" s="108"/>
      <c r="EY4" s="108"/>
      <c r="EZ4" s="108"/>
      <c r="FA4" s="108"/>
      <c r="FB4" s="108"/>
      <c r="FC4" s="108"/>
      <c r="FD4" s="108"/>
      <c r="FE4" s="108"/>
      <c r="FF4" s="108"/>
      <c r="FG4" s="108"/>
      <c r="FH4" s="108"/>
      <c r="FI4" s="108"/>
      <c r="FJ4" s="108"/>
      <c r="FK4" s="108"/>
      <c r="FL4" s="108"/>
      <c r="FM4" s="108"/>
      <c r="FN4" s="108"/>
      <c r="FO4" s="108"/>
      <c r="FP4" s="108"/>
      <c r="FQ4" s="108"/>
      <c r="FR4" s="108"/>
      <c r="FS4" s="108"/>
      <c r="FT4" s="108"/>
      <c r="FU4" s="108"/>
      <c r="FV4" s="108"/>
      <c r="FW4" s="108"/>
      <c r="FX4" s="108"/>
      <c r="FY4" s="108"/>
      <c r="FZ4" s="108"/>
      <c r="GA4" s="108"/>
      <c r="GB4" s="108"/>
      <c r="GC4" s="108"/>
      <c r="GD4" s="108"/>
      <c r="GE4" s="108"/>
      <c r="GF4" s="108"/>
      <c r="GG4" s="108"/>
      <c r="GH4" s="108"/>
      <c r="GI4" s="108"/>
      <c r="GJ4" s="108"/>
      <c r="GK4" s="108"/>
      <c r="GL4" s="108"/>
      <c r="GM4" s="108"/>
      <c r="GN4" s="108"/>
      <c r="GO4" s="108"/>
      <c r="GP4" s="108"/>
      <c r="GQ4" s="108"/>
      <c r="GR4" s="108"/>
      <c r="GS4" s="108"/>
      <c r="GT4" s="108"/>
      <c r="GU4" s="108"/>
      <c r="GV4" s="3"/>
      <c r="GW4" s="3"/>
      <c r="GX4" s="3"/>
    </row>
    <row r="5" spans="1:206" s="103" customFormat="1" ht="4.5" customHeight="1">
      <c r="B5" s="417"/>
      <c r="C5" s="417"/>
      <c r="D5" s="417"/>
      <c r="E5" s="417"/>
      <c r="F5" s="417"/>
      <c r="G5" s="417"/>
      <c r="H5" s="417"/>
      <c r="I5" s="417"/>
      <c r="J5" s="417"/>
      <c r="K5" s="417"/>
      <c r="L5" s="417"/>
      <c r="M5" s="417"/>
      <c r="N5" s="417"/>
      <c r="O5" s="417"/>
      <c r="P5" s="417"/>
      <c r="Q5" s="417"/>
      <c r="R5" s="417"/>
      <c r="S5" s="417"/>
      <c r="T5" s="417"/>
      <c r="U5" s="417"/>
      <c r="V5" s="417"/>
      <c r="W5" s="417"/>
      <c r="X5" s="417"/>
      <c r="Y5" s="417"/>
      <c r="Z5" s="417"/>
      <c r="AA5" s="417"/>
      <c r="AB5" s="417"/>
      <c r="AC5" s="417"/>
      <c r="AD5" s="417"/>
      <c r="AE5" s="417"/>
      <c r="AF5" s="417"/>
      <c r="AG5" s="417"/>
      <c r="AH5" s="417"/>
      <c r="AI5" s="417"/>
      <c r="AJ5" s="417"/>
      <c r="AK5" s="417"/>
      <c r="AL5" s="417"/>
      <c r="AM5" s="417"/>
      <c r="AN5" s="417"/>
      <c r="AO5" s="417"/>
      <c r="AP5" s="417"/>
      <c r="AQ5" s="417"/>
      <c r="AR5" s="417"/>
      <c r="AS5" s="417"/>
      <c r="AT5" s="417"/>
      <c r="AU5" s="417"/>
      <c r="AV5" s="417"/>
      <c r="AW5" s="417"/>
      <c r="AX5" s="417"/>
      <c r="AY5" s="417"/>
      <c r="AZ5" s="417"/>
      <c r="BA5" s="417"/>
      <c r="BB5" s="417"/>
      <c r="BC5" s="417"/>
      <c r="BD5" s="417"/>
      <c r="BE5" s="417"/>
      <c r="BF5" s="417"/>
      <c r="BG5" s="417"/>
      <c r="BH5" s="417"/>
      <c r="BI5" s="417"/>
      <c r="BJ5" s="417"/>
      <c r="BK5" s="417"/>
      <c r="BL5" s="417"/>
      <c r="BM5" s="417"/>
      <c r="BN5" s="417"/>
      <c r="BO5" s="417"/>
      <c r="BP5" s="417"/>
      <c r="BQ5" s="417"/>
      <c r="BR5" s="417"/>
      <c r="BS5" s="417"/>
      <c r="BT5" s="417"/>
      <c r="BU5" s="417"/>
      <c r="BV5" s="417"/>
      <c r="BW5" s="417"/>
      <c r="BX5" s="417"/>
      <c r="BY5" s="417"/>
      <c r="BZ5" s="417"/>
      <c r="CA5" s="417"/>
      <c r="CB5" s="417"/>
      <c r="CC5" s="417"/>
      <c r="CD5" s="417"/>
      <c r="CE5" s="417"/>
      <c r="CF5" s="417"/>
      <c r="CG5" s="417"/>
      <c r="CH5" s="417"/>
      <c r="CI5" s="417"/>
      <c r="CJ5" s="417"/>
      <c r="CK5" s="417"/>
      <c r="CL5" s="417"/>
      <c r="CM5" s="417"/>
      <c r="CN5" s="417"/>
      <c r="CO5" s="417"/>
      <c r="CP5" s="417"/>
      <c r="CQ5" s="417"/>
      <c r="CR5" s="417"/>
      <c r="CS5" s="417"/>
      <c r="CT5" s="417"/>
      <c r="CU5" s="417"/>
      <c r="CV5" s="108"/>
      <c r="CW5" s="108"/>
      <c r="CX5" s="108"/>
      <c r="CY5" s="108"/>
      <c r="CZ5" s="108"/>
      <c r="DA5" s="108"/>
      <c r="DB5" s="108"/>
      <c r="DC5" s="108"/>
      <c r="DD5" s="108"/>
      <c r="DE5" s="108"/>
      <c r="DF5" s="108"/>
      <c r="DG5" s="108"/>
      <c r="DH5" s="108"/>
      <c r="DI5" s="108"/>
      <c r="DJ5" s="108"/>
      <c r="DK5" s="108"/>
      <c r="DL5" s="108"/>
      <c r="DM5" s="108"/>
      <c r="DN5" s="108"/>
      <c r="DO5" s="108"/>
      <c r="DP5" s="108"/>
      <c r="DQ5" s="108"/>
      <c r="DR5" s="108"/>
      <c r="DS5" s="108"/>
      <c r="DT5" s="108"/>
      <c r="DU5" s="108"/>
      <c r="DV5" s="108"/>
      <c r="DW5" s="108"/>
      <c r="DX5" s="108"/>
      <c r="DY5" s="108"/>
      <c r="DZ5" s="108"/>
      <c r="EA5" s="108"/>
      <c r="EB5" s="108"/>
      <c r="EC5" s="108"/>
      <c r="ED5" s="108"/>
      <c r="EE5" s="108"/>
      <c r="EF5" s="108"/>
      <c r="EG5" s="108"/>
      <c r="EH5" s="108"/>
      <c r="EI5" s="108"/>
      <c r="EJ5" s="108"/>
      <c r="EK5" s="108"/>
      <c r="EL5" s="108"/>
      <c r="EM5" s="108"/>
      <c r="EN5" s="108"/>
      <c r="EO5" s="108"/>
      <c r="EP5" s="108"/>
      <c r="EQ5" s="108"/>
      <c r="ER5" s="108"/>
      <c r="ES5" s="108"/>
      <c r="ET5" s="108"/>
      <c r="EU5" s="108"/>
      <c r="EV5" s="108"/>
      <c r="EW5" s="108"/>
      <c r="EX5" s="108"/>
      <c r="EY5" s="108"/>
      <c r="EZ5" s="108"/>
      <c r="FA5" s="108"/>
      <c r="FB5" s="108"/>
      <c r="FC5" s="108"/>
      <c r="FD5" s="108"/>
      <c r="FE5" s="108"/>
      <c r="FF5" s="108"/>
      <c r="FG5" s="108"/>
      <c r="FH5" s="108"/>
      <c r="FI5" s="108"/>
      <c r="FJ5" s="108"/>
      <c r="FK5" s="108"/>
      <c r="FL5" s="108"/>
      <c r="FM5" s="108"/>
      <c r="FN5" s="108"/>
      <c r="FO5" s="108"/>
      <c r="FP5" s="108"/>
      <c r="FQ5" s="108"/>
      <c r="FR5" s="108"/>
      <c r="FS5" s="108"/>
      <c r="FT5" s="108"/>
      <c r="FU5" s="108"/>
      <c r="FV5" s="108"/>
      <c r="FW5" s="108"/>
      <c r="FX5" s="108"/>
      <c r="FY5" s="108"/>
      <c r="FZ5" s="108"/>
      <c r="GA5" s="108"/>
      <c r="GB5" s="108"/>
      <c r="GC5" s="108"/>
      <c r="GD5" s="108"/>
      <c r="GE5" s="108"/>
      <c r="GF5" s="108"/>
      <c r="GG5" s="108"/>
      <c r="GH5" s="108"/>
      <c r="GI5" s="108"/>
      <c r="GJ5" s="108"/>
      <c r="GK5" s="108"/>
      <c r="GL5" s="108"/>
      <c r="GM5" s="108"/>
      <c r="GN5" s="108"/>
      <c r="GO5" s="108"/>
      <c r="GP5" s="108"/>
      <c r="GQ5" s="108"/>
      <c r="GR5" s="108"/>
      <c r="GS5" s="108"/>
      <c r="GT5" s="108"/>
      <c r="GU5" s="108"/>
      <c r="GV5" s="3"/>
      <c r="GW5" s="3"/>
      <c r="GX5" s="3"/>
    </row>
    <row r="6" spans="1:206" s="103" customFormat="1" ht="3.75" customHeight="1" thickBot="1">
      <c r="B6" s="108"/>
      <c r="C6" s="108"/>
      <c r="D6" s="108"/>
      <c r="E6" s="108"/>
      <c r="F6" s="108"/>
      <c r="G6" s="108"/>
      <c r="H6" s="108"/>
      <c r="I6" s="108"/>
      <c r="J6" s="108"/>
      <c r="K6" s="108"/>
      <c r="L6" s="108"/>
      <c r="M6" s="108"/>
      <c r="N6" s="108"/>
      <c r="O6" s="108"/>
      <c r="P6" s="108"/>
      <c r="Q6" s="108"/>
      <c r="R6" s="108"/>
      <c r="S6" s="108"/>
      <c r="T6" s="108"/>
      <c r="U6" s="108"/>
      <c r="V6" s="108"/>
      <c r="W6" s="108"/>
      <c r="X6" s="108"/>
      <c r="Y6" s="108"/>
      <c r="Z6" s="108"/>
      <c r="AA6" s="108"/>
      <c r="AB6" s="108"/>
      <c r="AC6" s="108"/>
      <c r="AD6" s="108"/>
      <c r="AE6" s="108"/>
      <c r="AF6" s="108"/>
      <c r="AG6" s="108"/>
      <c r="AH6" s="108"/>
      <c r="AI6" s="108"/>
      <c r="AJ6" s="108"/>
      <c r="AK6" s="108"/>
      <c r="AL6" s="108"/>
      <c r="AM6" s="108"/>
      <c r="AN6" s="108"/>
      <c r="AO6" s="108"/>
      <c r="AP6" s="108"/>
      <c r="AQ6" s="108"/>
      <c r="AR6" s="108"/>
      <c r="AS6" s="108"/>
      <c r="AT6" s="108"/>
      <c r="AU6" s="108"/>
      <c r="AV6" s="108"/>
      <c r="AW6" s="108"/>
      <c r="AX6" s="108"/>
      <c r="AY6" s="108"/>
      <c r="AZ6" s="108"/>
      <c r="BA6" s="108"/>
      <c r="BB6" s="108"/>
      <c r="BC6" s="108"/>
      <c r="BD6" s="108"/>
      <c r="BE6" s="108"/>
      <c r="BF6" s="108"/>
      <c r="BG6" s="108"/>
      <c r="BH6" s="108"/>
      <c r="BI6" s="108"/>
      <c r="BJ6" s="108"/>
      <c r="BK6" s="108"/>
      <c r="BL6" s="108"/>
      <c r="BM6" s="108"/>
      <c r="BN6" s="108"/>
      <c r="BO6" s="108"/>
      <c r="BP6" s="108"/>
      <c r="BQ6" s="108"/>
      <c r="BR6" s="108"/>
      <c r="BS6" s="108"/>
      <c r="BT6" s="108"/>
      <c r="BU6" s="108"/>
      <c r="BV6" s="108"/>
      <c r="BW6" s="108"/>
      <c r="BX6" s="108"/>
      <c r="BY6" s="108"/>
      <c r="BZ6" s="108"/>
      <c r="CA6" s="108"/>
      <c r="CB6" s="108"/>
      <c r="CC6" s="108"/>
      <c r="CD6" s="108"/>
      <c r="CE6" s="108"/>
      <c r="CF6" s="108"/>
      <c r="CG6" s="108"/>
      <c r="CH6" s="108"/>
      <c r="CI6" s="108"/>
      <c r="CJ6" s="108"/>
      <c r="CK6" s="108"/>
      <c r="CL6" s="108"/>
      <c r="CM6" s="108"/>
      <c r="CN6" s="108"/>
      <c r="CO6" s="108"/>
      <c r="CP6" s="108"/>
      <c r="CQ6" s="108"/>
      <c r="CR6" s="108"/>
      <c r="CS6" s="108"/>
      <c r="CT6" s="108"/>
      <c r="CU6" s="108"/>
      <c r="CV6" s="108"/>
      <c r="CW6" s="108"/>
      <c r="CX6" s="108"/>
      <c r="CY6" s="108"/>
      <c r="CZ6" s="108"/>
      <c r="DA6" s="108"/>
      <c r="DB6" s="108"/>
      <c r="DC6" s="108"/>
      <c r="DD6" s="108"/>
      <c r="DE6" s="108"/>
      <c r="DF6" s="108"/>
      <c r="DG6" s="108"/>
      <c r="DH6" s="108"/>
      <c r="DI6" s="108"/>
      <c r="DJ6" s="108"/>
      <c r="DK6" s="108"/>
      <c r="DL6" s="108"/>
      <c r="DM6" s="108"/>
      <c r="DN6" s="108"/>
      <c r="DO6" s="108"/>
      <c r="DP6" s="108"/>
      <c r="DQ6" s="108"/>
      <c r="DR6" s="108"/>
      <c r="DS6" s="108"/>
      <c r="DT6" s="108"/>
      <c r="DU6" s="108"/>
      <c r="DV6" s="108"/>
      <c r="DW6" s="108"/>
      <c r="DX6" s="108"/>
      <c r="DY6" s="108"/>
      <c r="DZ6" s="108"/>
      <c r="EA6" s="108"/>
      <c r="EB6" s="108"/>
      <c r="EC6" s="108"/>
      <c r="ED6" s="108"/>
      <c r="EE6" s="108"/>
      <c r="EF6" s="108"/>
      <c r="EG6" s="108"/>
      <c r="EH6" s="108"/>
      <c r="EI6" s="108"/>
      <c r="EJ6" s="108"/>
      <c r="EK6" s="108"/>
      <c r="EL6" s="108"/>
      <c r="EM6" s="108"/>
      <c r="EN6" s="108"/>
      <c r="EO6" s="108"/>
      <c r="EP6" s="108"/>
      <c r="EQ6" s="108"/>
      <c r="ER6" s="108"/>
      <c r="ES6" s="108"/>
      <c r="ET6" s="108"/>
      <c r="EU6" s="108"/>
      <c r="EV6" s="108"/>
      <c r="EW6" s="108"/>
      <c r="EX6" s="108"/>
      <c r="EY6" s="108"/>
      <c r="EZ6" s="108"/>
      <c r="FA6" s="108"/>
      <c r="FB6" s="108"/>
      <c r="FC6" s="108"/>
      <c r="FD6" s="108"/>
      <c r="FE6" s="108"/>
      <c r="FF6" s="108"/>
      <c r="FG6" s="108"/>
      <c r="FH6" s="108"/>
      <c r="FI6" s="108"/>
      <c r="FJ6" s="108"/>
      <c r="FK6" s="108"/>
      <c r="FL6" s="108"/>
      <c r="FM6" s="108"/>
      <c r="FN6" s="108"/>
      <c r="FO6" s="108"/>
      <c r="FP6" s="108"/>
      <c r="FQ6" s="108"/>
      <c r="FR6" s="108"/>
      <c r="FS6" s="108"/>
      <c r="FT6" s="108"/>
      <c r="FU6" s="108"/>
      <c r="FV6" s="108"/>
      <c r="FW6" s="108"/>
      <c r="FX6" s="108"/>
      <c r="FY6" s="108"/>
      <c r="FZ6" s="108"/>
      <c r="GA6" s="108"/>
      <c r="GB6" s="108"/>
      <c r="GC6" s="108"/>
      <c r="GD6" s="108"/>
      <c r="GE6" s="108"/>
      <c r="GF6" s="108"/>
      <c r="GG6" s="108"/>
      <c r="GH6" s="108"/>
      <c r="GI6" s="108"/>
      <c r="GJ6" s="108"/>
      <c r="GK6" s="108"/>
      <c r="GL6" s="108"/>
      <c r="GM6" s="108"/>
      <c r="GN6" s="108"/>
      <c r="GO6" s="108"/>
      <c r="GP6" s="108"/>
      <c r="GQ6" s="108"/>
      <c r="GR6" s="108"/>
      <c r="GS6" s="108"/>
      <c r="GT6" s="108"/>
      <c r="GU6" s="108"/>
      <c r="GV6" s="139"/>
      <c r="GW6" s="139"/>
      <c r="GX6" s="139"/>
    </row>
    <row r="7" spans="1:206" s="103" customFormat="1" ht="3.75" customHeight="1" thickTop="1">
      <c r="E7" s="140"/>
      <c r="F7" s="140"/>
      <c r="G7" s="142"/>
      <c r="H7" s="143"/>
      <c r="I7" s="143"/>
      <c r="J7" s="143"/>
      <c r="K7" s="143"/>
      <c r="L7" s="143"/>
      <c r="M7" s="143"/>
      <c r="N7" s="143"/>
      <c r="O7" s="143"/>
      <c r="P7" s="143"/>
      <c r="Q7" s="143"/>
      <c r="R7" s="143"/>
      <c r="S7" s="143"/>
      <c r="T7" s="143"/>
      <c r="U7" s="144"/>
      <c r="V7" s="418" t="s">
        <v>119</v>
      </c>
      <c r="W7" s="364"/>
      <c r="X7" s="364"/>
      <c r="Y7" s="364"/>
      <c r="Z7" s="364"/>
      <c r="AA7" s="364"/>
      <c r="AB7" s="364"/>
      <c r="AC7" s="364"/>
      <c r="AD7" s="364"/>
      <c r="AE7" s="364"/>
      <c r="AF7" s="364"/>
      <c r="AG7" s="364"/>
      <c r="AH7" s="364"/>
      <c r="AI7" s="364"/>
      <c r="AJ7" s="364"/>
      <c r="AK7" s="364"/>
      <c r="AL7" s="364"/>
      <c r="AM7" s="364"/>
      <c r="AN7" s="364"/>
      <c r="AO7" s="364"/>
      <c r="AP7" s="364"/>
      <c r="AQ7" s="364"/>
      <c r="AR7" s="364"/>
      <c r="AS7" s="364"/>
      <c r="AT7" s="364"/>
      <c r="AU7" s="364"/>
      <c r="AV7" s="364"/>
      <c r="AW7" s="364"/>
      <c r="AX7" s="419"/>
      <c r="AY7" s="420"/>
      <c r="AZ7" s="420"/>
      <c r="BA7" s="420"/>
      <c r="BB7" s="420"/>
      <c r="BC7" s="420"/>
      <c r="BD7" s="420"/>
      <c r="BE7" s="420"/>
      <c r="BF7" s="420"/>
      <c r="BG7" s="420"/>
      <c r="BH7" s="420"/>
      <c r="BI7" s="420"/>
      <c r="BJ7" s="420"/>
      <c r="BK7" s="420"/>
      <c r="BL7" s="421"/>
      <c r="BM7" s="364" t="s">
        <v>120</v>
      </c>
      <c r="BN7" s="364"/>
      <c r="BO7" s="364"/>
      <c r="BP7" s="364"/>
      <c r="BQ7" s="364"/>
      <c r="BR7" s="364"/>
      <c r="BS7" s="364"/>
      <c r="BT7" s="364"/>
      <c r="BU7" s="364"/>
      <c r="BV7" s="364"/>
      <c r="BW7" s="364"/>
      <c r="BX7" s="364"/>
      <c r="BY7" s="364"/>
      <c r="BZ7" s="364"/>
      <c r="CA7" s="364"/>
      <c r="CB7" s="364"/>
      <c r="CC7" s="364"/>
      <c r="CD7" s="364"/>
      <c r="CE7" s="364"/>
      <c r="CF7" s="364"/>
      <c r="CG7" s="364"/>
      <c r="CH7" s="364"/>
      <c r="CI7" s="364"/>
      <c r="CJ7" s="364"/>
      <c r="CK7" s="364"/>
      <c r="CL7" s="364"/>
      <c r="CM7" s="364"/>
      <c r="CN7" s="364"/>
      <c r="CO7" s="364"/>
      <c r="CP7" s="364"/>
      <c r="CQ7" s="364"/>
      <c r="CR7" s="141"/>
      <c r="CS7" s="141"/>
      <c r="CT7" s="140"/>
      <c r="CU7" s="140"/>
      <c r="CV7" s="140"/>
      <c r="CW7" s="140"/>
      <c r="CX7" s="140"/>
      <c r="CY7" s="140"/>
      <c r="CZ7" s="140"/>
      <c r="DA7" s="140"/>
      <c r="DB7" s="140"/>
      <c r="DC7" s="140"/>
      <c r="DD7" s="140"/>
      <c r="DE7" s="140"/>
      <c r="DF7" s="140"/>
      <c r="DG7" s="140"/>
      <c r="DH7" s="140"/>
      <c r="DI7" s="140"/>
      <c r="DJ7" s="140"/>
      <c r="DK7" s="140"/>
      <c r="DL7" s="140"/>
      <c r="DM7" s="140"/>
      <c r="DN7" s="140"/>
      <c r="DO7" s="140"/>
      <c r="DP7" s="140"/>
      <c r="DQ7" s="140"/>
      <c r="DR7" s="140"/>
      <c r="DS7" s="140"/>
      <c r="DT7" s="140"/>
      <c r="DU7" s="140"/>
      <c r="DV7" s="140"/>
      <c r="DW7" s="140"/>
      <c r="DX7" s="140"/>
      <c r="DY7" s="140"/>
      <c r="DZ7" s="140"/>
      <c r="EA7" s="140"/>
      <c r="EB7" s="140"/>
      <c r="EC7" s="140"/>
      <c r="ED7" s="140"/>
      <c r="EE7" s="141"/>
      <c r="EF7" s="140"/>
      <c r="EG7" s="140"/>
      <c r="EH7" s="140"/>
      <c r="EI7" s="140"/>
      <c r="EJ7" s="140"/>
      <c r="EK7" s="140"/>
      <c r="EL7" s="140"/>
      <c r="EM7" s="140"/>
      <c r="EN7" s="140"/>
      <c r="EO7" s="140"/>
      <c r="EP7" s="140"/>
      <c r="EQ7" s="136"/>
      <c r="ER7" s="136"/>
      <c r="ES7" s="136"/>
      <c r="ET7" s="136"/>
      <c r="EU7" s="136"/>
      <c r="EV7" s="136"/>
      <c r="EW7" s="136"/>
      <c r="EX7" s="136"/>
      <c r="EY7" s="136"/>
      <c r="EZ7" s="136"/>
      <c r="FA7" s="136"/>
      <c r="FB7" s="136"/>
      <c r="FC7" s="136"/>
      <c r="FD7" s="136"/>
      <c r="FE7" s="136"/>
      <c r="FF7" s="136"/>
      <c r="FG7" s="136"/>
      <c r="FH7" s="136"/>
      <c r="FI7" s="136"/>
      <c r="FJ7" s="136"/>
      <c r="FK7" s="136"/>
      <c r="FL7" s="136"/>
      <c r="FM7" s="136"/>
    </row>
    <row r="8" spans="1:206" s="103" customFormat="1" ht="3.75" customHeight="1">
      <c r="E8" s="140"/>
      <c r="F8" s="140"/>
      <c r="G8" s="145"/>
      <c r="H8" s="146"/>
      <c r="I8" s="146"/>
      <c r="J8" s="146"/>
      <c r="K8" s="146"/>
      <c r="L8" s="146"/>
      <c r="M8" s="146"/>
      <c r="N8" s="146"/>
      <c r="O8" s="146"/>
      <c r="P8" s="146"/>
      <c r="Q8" s="146"/>
      <c r="R8" s="146"/>
      <c r="S8" s="146"/>
      <c r="T8" s="146"/>
      <c r="U8" s="147"/>
      <c r="V8" s="418"/>
      <c r="W8" s="364"/>
      <c r="X8" s="364"/>
      <c r="Y8" s="364"/>
      <c r="Z8" s="364"/>
      <c r="AA8" s="364"/>
      <c r="AB8" s="364"/>
      <c r="AC8" s="364"/>
      <c r="AD8" s="364"/>
      <c r="AE8" s="364"/>
      <c r="AF8" s="364"/>
      <c r="AG8" s="364"/>
      <c r="AH8" s="364"/>
      <c r="AI8" s="364"/>
      <c r="AJ8" s="364"/>
      <c r="AK8" s="364"/>
      <c r="AL8" s="364"/>
      <c r="AM8" s="364"/>
      <c r="AN8" s="364"/>
      <c r="AO8" s="364"/>
      <c r="AP8" s="364"/>
      <c r="AQ8" s="364"/>
      <c r="AR8" s="364"/>
      <c r="AS8" s="364"/>
      <c r="AT8" s="364"/>
      <c r="AU8" s="364"/>
      <c r="AV8" s="364"/>
      <c r="AW8" s="364"/>
      <c r="AX8" s="422"/>
      <c r="AY8" s="423"/>
      <c r="AZ8" s="423"/>
      <c r="BA8" s="423"/>
      <c r="BB8" s="423"/>
      <c r="BC8" s="423"/>
      <c r="BD8" s="423"/>
      <c r="BE8" s="423"/>
      <c r="BF8" s="423"/>
      <c r="BG8" s="423"/>
      <c r="BH8" s="423"/>
      <c r="BI8" s="423"/>
      <c r="BJ8" s="423"/>
      <c r="BK8" s="423"/>
      <c r="BL8" s="424"/>
      <c r="BM8" s="364"/>
      <c r="BN8" s="364"/>
      <c r="BO8" s="364"/>
      <c r="BP8" s="364"/>
      <c r="BQ8" s="364"/>
      <c r="BR8" s="364"/>
      <c r="BS8" s="364"/>
      <c r="BT8" s="364"/>
      <c r="BU8" s="364"/>
      <c r="BV8" s="364"/>
      <c r="BW8" s="364"/>
      <c r="BX8" s="364"/>
      <c r="BY8" s="364"/>
      <c r="BZ8" s="364"/>
      <c r="CA8" s="364"/>
      <c r="CB8" s="364"/>
      <c r="CC8" s="364"/>
      <c r="CD8" s="364"/>
      <c r="CE8" s="364"/>
      <c r="CF8" s="364"/>
      <c r="CG8" s="364"/>
      <c r="CH8" s="364"/>
      <c r="CI8" s="364"/>
      <c r="CJ8" s="364"/>
      <c r="CK8" s="364"/>
      <c r="CL8" s="364"/>
      <c r="CM8" s="364"/>
      <c r="CN8" s="364"/>
      <c r="CO8" s="364"/>
      <c r="CP8" s="364"/>
      <c r="CQ8" s="364"/>
      <c r="CR8" s="141"/>
      <c r="CS8" s="141"/>
      <c r="CT8" s="140"/>
      <c r="CU8" s="140"/>
      <c r="CV8" s="140"/>
      <c r="CW8" s="140"/>
      <c r="CX8" s="140"/>
      <c r="CY8" s="140"/>
      <c r="CZ8" s="140"/>
      <c r="DA8" s="140"/>
      <c r="DB8" s="140"/>
      <c r="DC8" s="140"/>
      <c r="DD8" s="140"/>
      <c r="DE8" s="140"/>
      <c r="DF8" s="140"/>
      <c r="DG8" s="140"/>
      <c r="DH8" s="140"/>
      <c r="DI8" s="140"/>
      <c r="DJ8" s="140"/>
      <c r="DK8" s="140"/>
      <c r="DL8" s="140"/>
      <c r="DM8" s="140"/>
      <c r="DN8" s="140"/>
      <c r="DO8" s="140"/>
      <c r="DP8" s="140"/>
      <c r="DQ8" s="140"/>
      <c r="DR8" s="140"/>
      <c r="DS8" s="140"/>
      <c r="DT8" s="140"/>
      <c r="DU8" s="140"/>
      <c r="DV8" s="140"/>
      <c r="DW8" s="140"/>
      <c r="DX8" s="140"/>
      <c r="DY8" s="140"/>
      <c r="DZ8" s="140"/>
      <c r="EA8" s="140"/>
      <c r="EB8" s="140"/>
      <c r="EC8" s="140"/>
      <c r="ED8" s="140"/>
      <c r="EE8" s="141"/>
      <c r="EF8" s="140"/>
      <c r="EG8" s="140"/>
      <c r="EH8" s="140"/>
      <c r="EI8" s="140"/>
      <c r="EJ8" s="140"/>
      <c r="EK8" s="140"/>
      <c r="EL8" s="140"/>
      <c r="EM8" s="140"/>
      <c r="EN8" s="140"/>
      <c r="EO8" s="140"/>
      <c r="EP8" s="140"/>
      <c r="EQ8" s="136"/>
      <c r="ER8" s="136"/>
      <c r="ES8" s="136"/>
      <c r="ET8" s="136"/>
      <c r="EU8" s="136"/>
      <c r="EV8" s="136"/>
      <c r="EW8" s="136"/>
      <c r="EX8" s="136"/>
      <c r="EY8" s="136"/>
      <c r="EZ8" s="136"/>
      <c r="FA8" s="136"/>
      <c r="FB8" s="136"/>
      <c r="FC8" s="136"/>
      <c r="FD8" s="136"/>
      <c r="FE8" s="136"/>
      <c r="FF8" s="136"/>
      <c r="FG8" s="136"/>
      <c r="FH8" s="136"/>
      <c r="FI8" s="136"/>
      <c r="FJ8" s="136"/>
      <c r="FK8" s="136"/>
      <c r="FL8" s="136"/>
      <c r="FM8" s="136"/>
    </row>
    <row r="9" spans="1:206" s="103" customFormat="1" ht="3.75" customHeight="1">
      <c r="E9" s="140"/>
      <c r="F9" s="140"/>
      <c r="G9" s="145"/>
      <c r="H9" s="146"/>
      <c r="I9" s="146"/>
      <c r="J9" s="146"/>
      <c r="K9" s="146"/>
      <c r="L9" s="146"/>
      <c r="M9" s="146"/>
      <c r="N9" s="146"/>
      <c r="O9" s="146"/>
      <c r="P9" s="146"/>
      <c r="Q9" s="146"/>
      <c r="R9" s="146"/>
      <c r="S9" s="146"/>
      <c r="T9" s="146"/>
      <c r="U9" s="147"/>
      <c r="V9" s="418"/>
      <c r="W9" s="364"/>
      <c r="X9" s="364"/>
      <c r="Y9" s="364"/>
      <c r="Z9" s="364"/>
      <c r="AA9" s="364"/>
      <c r="AB9" s="364"/>
      <c r="AC9" s="364"/>
      <c r="AD9" s="364"/>
      <c r="AE9" s="364"/>
      <c r="AF9" s="364"/>
      <c r="AG9" s="364"/>
      <c r="AH9" s="364"/>
      <c r="AI9" s="364"/>
      <c r="AJ9" s="364"/>
      <c r="AK9" s="364"/>
      <c r="AL9" s="364"/>
      <c r="AM9" s="364"/>
      <c r="AN9" s="364"/>
      <c r="AO9" s="364"/>
      <c r="AP9" s="364"/>
      <c r="AQ9" s="364"/>
      <c r="AR9" s="364"/>
      <c r="AS9" s="364"/>
      <c r="AT9" s="364"/>
      <c r="AU9" s="364"/>
      <c r="AV9" s="364"/>
      <c r="AW9" s="364"/>
      <c r="AX9" s="422"/>
      <c r="AY9" s="423"/>
      <c r="AZ9" s="423"/>
      <c r="BA9" s="423"/>
      <c r="BB9" s="423"/>
      <c r="BC9" s="423"/>
      <c r="BD9" s="423"/>
      <c r="BE9" s="423"/>
      <c r="BF9" s="423"/>
      <c r="BG9" s="423"/>
      <c r="BH9" s="423"/>
      <c r="BI9" s="423"/>
      <c r="BJ9" s="423"/>
      <c r="BK9" s="423"/>
      <c r="BL9" s="424"/>
      <c r="BM9" s="364"/>
      <c r="BN9" s="364"/>
      <c r="BO9" s="364"/>
      <c r="BP9" s="364"/>
      <c r="BQ9" s="364"/>
      <c r="BR9" s="364"/>
      <c r="BS9" s="364"/>
      <c r="BT9" s="364"/>
      <c r="BU9" s="364"/>
      <c r="BV9" s="364"/>
      <c r="BW9" s="364"/>
      <c r="BX9" s="364"/>
      <c r="BY9" s="364"/>
      <c r="BZ9" s="364"/>
      <c r="CA9" s="364"/>
      <c r="CB9" s="364"/>
      <c r="CC9" s="364"/>
      <c r="CD9" s="364"/>
      <c r="CE9" s="364"/>
      <c r="CF9" s="364"/>
      <c r="CG9" s="364"/>
      <c r="CH9" s="364"/>
      <c r="CI9" s="364"/>
      <c r="CJ9" s="364"/>
      <c r="CK9" s="364"/>
      <c r="CL9" s="364"/>
      <c r="CM9" s="364"/>
      <c r="CN9" s="364"/>
      <c r="CO9" s="364"/>
      <c r="CP9" s="364"/>
      <c r="CQ9" s="364"/>
      <c r="CR9" s="141"/>
      <c r="CS9" s="141"/>
      <c r="CT9" s="140"/>
      <c r="CU9" s="140"/>
      <c r="CV9" s="140"/>
      <c r="CW9" s="140"/>
      <c r="CX9" s="140"/>
      <c r="CY9" s="140"/>
      <c r="CZ9" s="140"/>
      <c r="DA9" s="140"/>
      <c r="DB9" s="140"/>
      <c r="DC9" s="140"/>
      <c r="DD9" s="140"/>
      <c r="DE9" s="140"/>
      <c r="DF9" s="140"/>
      <c r="DG9" s="140"/>
      <c r="DH9" s="140"/>
      <c r="DI9" s="140"/>
      <c r="DJ9" s="140"/>
      <c r="DK9" s="140"/>
      <c r="DL9" s="140"/>
      <c r="DM9" s="140"/>
      <c r="DN9" s="140"/>
      <c r="DO9" s="140"/>
      <c r="DP9" s="140"/>
      <c r="DQ9" s="140"/>
      <c r="DR9" s="140"/>
      <c r="DS9" s="140"/>
      <c r="DT9" s="140"/>
      <c r="DU9" s="140"/>
      <c r="DV9" s="140"/>
      <c r="DW9" s="140"/>
      <c r="DX9" s="140"/>
      <c r="DY9" s="140"/>
      <c r="DZ9" s="140"/>
      <c r="EA9" s="140"/>
      <c r="EB9" s="140"/>
      <c r="EC9" s="140"/>
      <c r="ED9" s="140"/>
      <c r="EE9" s="141"/>
      <c r="EF9" s="140"/>
      <c r="EG9" s="140"/>
      <c r="EH9" s="140"/>
      <c r="EI9" s="140"/>
      <c r="EJ9" s="140"/>
      <c r="EK9" s="140"/>
      <c r="EL9" s="140"/>
      <c r="EM9" s="140"/>
      <c r="EN9" s="140"/>
      <c r="EO9" s="140"/>
      <c r="EP9" s="140"/>
      <c r="EQ9" s="136"/>
      <c r="ER9" s="136"/>
      <c r="ES9" s="136"/>
      <c r="ET9" s="136"/>
      <c r="EU9" s="136"/>
      <c r="EV9" s="136"/>
      <c r="EW9" s="136"/>
      <c r="EX9" s="136"/>
      <c r="EY9" s="136"/>
      <c r="EZ9" s="136"/>
      <c r="FA9" s="136"/>
      <c r="FB9" s="136"/>
      <c r="FC9" s="136"/>
      <c r="FD9" s="136"/>
      <c r="FE9" s="136"/>
      <c r="FF9" s="136"/>
      <c r="FG9" s="136"/>
      <c r="FH9" s="136"/>
      <c r="FI9" s="136"/>
      <c r="FJ9" s="136"/>
      <c r="FK9" s="136"/>
      <c r="FL9" s="136"/>
      <c r="FM9" s="136"/>
    </row>
    <row r="10" spans="1:206" s="103" customFormat="1" ht="3.75" customHeight="1">
      <c r="E10" s="140"/>
      <c r="F10" s="140"/>
      <c r="G10" s="145"/>
      <c r="H10" s="146"/>
      <c r="I10" s="146"/>
      <c r="J10" s="146"/>
      <c r="K10" s="146"/>
      <c r="L10" s="146"/>
      <c r="M10" s="146"/>
      <c r="N10" s="146"/>
      <c r="O10" s="146"/>
      <c r="P10" s="146"/>
      <c r="Q10" s="146"/>
      <c r="R10" s="146"/>
      <c r="S10" s="146"/>
      <c r="T10" s="146"/>
      <c r="U10" s="147"/>
      <c r="V10" s="418"/>
      <c r="W10" s="364"/>
      <c r="X10" s="364"/>
      <c r="Y10" s="364"/>
      <c r="Z10" s="364"/>
      <c r="AA10" s="364"/>
      <c r="AB10" s="364"/>
      <c r="AC10" s="364"/>
      <c r="AD10" s="364"/>
      <c r="AE10" s="364"/>
      <c r="AF10" s="364"/>
      <c r="AG10" s="364"/>
      <c r="AH10" s="364"/>
      <c r="AI10" s="364"/>
      <c r="AJ10" s="364"/>
      <c r="AK10" s="364"/>
      <c r="AL10" s="364"/>
      <c r="AM10" s="364"/>
      <c r="AN10" s="364"/>
      <c r="AO10" s="364"/>
      <c r="AP10" s="364"/>
      <c r="AQ10" s="364"/>
      <c r="AR10" s="364"/>
      <c r="AS10" s="364"/>
      <c r="AT10" s="364"/>
      <c r="AU10" s="364"/>
      <c r="AV10" s="364"/>
      <c r="AW10" s="364"/>
      <c r="AX10" s="422"/>
      <c r="AY10" s="423"/>
      <c r="AZ10" s="423"/>
      <c r="BA10" s="423"/>
      <c r="BB10" s="423"/>
      <c r="BC10" s="423"/>
      <c r="BD10" s="423"/>
      <c r="BE10" s="423"/>
      <c r="BF10" s="423"/>
      <c r="BG10" s="423"/>
      <c r="BH10" s="423"/>
      <c r="BI10" s="423"/>
      <c r="BJ10" s="423"/>
      <c r="BK10" s="423"/>
      <c r="BL10" s="424"/>
      <c r="BM10" s="364"/>
      <c r="BN10" s="364"/>
      <c r="BO10" s="364"/>
      <c r="BP10" s="364"/>
      <c r="BQ10" s="364"/>
      <c r="BR10" s="364"/>
      <c r="BS10" s="364"/>
      <c r="BT10" s="364"/>
      <c r="BU10" s="364"/>
      <c r="BV10" s="364"/>
      <c r="BW10" s="364"/>
      <c r="BX10" s="364"/>
      <c r="BY10" s="364"/>
      <c r="BZ10" s="364"/>
      <c r="CA10" s="364"/>
      <c r="CB10" s="364"/>
      <c r="CC10" s="364"/>
      <c r="CD10" s="364"/>
      <c r="CE10" s="364"/>
      <c r="CF10" s="364"/>
      <c r="CG10" s="364"/>
      <c r="CH10" s="364"/>
      <c r="CI10" s="364"/>
      <c r="CJ10" s="364"/>
      <c r="CK10" s="364"/>
      <c r="CL10" s="364"/>
      <c r="CM10" s="364"/>
      <c r="CN10" s="364"/>
      <c r="CO10" s="364"/>
      <c r="CP10" s="364"/>
      <c r="CQ10" s="364"/>
      <c r="CR10" s="141"/>
      <c r="CS10" s="141"/>
      <c r="CT10" s="140"/>
      <c r="CU10" s="140"/>
      <c r="CV10" s="140"/>
      <c r="CW10" s="140"/>
      <c r="CX10" s="140"/>
      <c r="CY10" s="140"/>
      <c r="CZ10" s="140"/>
      <c r="DA10" s="140"/>
      <c r="DB10" s="140"/>
      <c r="DC10" s="140"/>
      <c r="DD10" s="140"/>
      <c r="DE10" s="140"/>
      <c r="DF10" s="140"/>
      <c r="DG10" s="140"/>
      <c r="DH10" s="140"/>
      <c r="DI10" s="140"/>
      <c r="DJ10" s="140"/>
      <c r="DK10" s="140"/>
      <c r="DL10" s="140"/>
      <c r="DM10" s="140"/>
      <c r="DN10" s="140"/>
      <c r="DO10" s="140"/>
      <c r="DP10" s="140"/>
      <c r="DQ10" s="140"/>
      <c r="DR10" s="140"/>
      <c r="DS10" s="140"/>
      <c r="DT10" s="140"/>
      <c r="DU10" s="140"/>
      <c r="DV10" s="140"/>
      <c r="DW10" s="140"/>
      <c r="DX10" s="140"/>
      <c r="DY10" s="140"/>
      <c r="DZ10" s="140"/>
      <c r="EA10" s="140"/>
      <c r="EB10" s="140"/>
      <c r="EC10" s="140"/>
      <c r="ED10" s="140"/>
      <c r="EE10" s="141"/>
      <c r="EF10" s="140"/>
      <c r="EG10" s="140"/>
      <c r="EH10" s="140"/>
      <c r="EI10" s="140"/>
      <c r="EJ10" s="140"/>
      <c r="EK10" s="140"/>
      <c r="EL10" s="140"/>
      <c r="EM10" s="140"/>
      <c r="EN10" s="140"/>
      <c r="EO10" s="140"/>
      <c r="EP10" s="140"/>
      <c r="EQ10" s="136"/>
      <c r="ER10" s="136"/>
      <c r="ES10" s="136"/>
      <c r="ET10" s="136"/>
      <c r="EU10" s="136"/>
      <c r="EV10" s="136"/>
      <c r="EW10" s="136"/>
      <c r="EX10" s="136"/>
      <c r="EY10" s="136"/>
      <c r="EZ10" s="136"/>
      <c r="FA10" s="136"/>
      <c r="FB10" s="136"/>
      <c r="FC10" s="136"/>
      <c r="FD10" s="136"/>
      <c r="FE10" s="136"/>
      <c r="FF10" s="136"/>
      <c r="FG10" s="136"/>
      <c r="FH10" s="136"/>
      <c r="FI10" s="136"/>
      <c r="FJ10" s="136"/>
      <c r="FK10" s="136"/>
      <c r="FL10" s="136"/>
      <c r="FM10" s="136"/>
    </row>
    <row r="11" spans="1:206" s="103" customFormat="1" ht="3.75" customHeight="1" thickBot="1">
      <c r="E11" s="140"/>
      <c r="F11" s="140"/>
      <c r="G11" s="148"/>
      <c r="H11" s="149"/>
      <c r="I11" s="149"/>
      <c r="J11" s="149"/>
      <c r="K11" s="149"/>
      <c r="L11" s="149"/>
      <c r="M11" s="149"/>
      <c r="N11" s="149"/>
      <c r="O11" s="149"/>
      <c r="P11" s="149"/>
      <c r="Q11" s="149"/>
      <c r="R11" s="149"/>
      <c r="S11" s="149"/>
      <c r="T11" s="149"/>
      <c r="U11" s="150"/>
      <c r="V11" s="418"/>
      <c r="W11" s="364"/>
      <c r="X11" s="364"/>
      <c r="Y11" s="364"/>
      <c r="Z11" s="364"/>
      <c r="AA11" s="364"/>
      <c r="AB11" s="364"/>
      <c r="AC11" s="364"/>
      <c r="AD11" s="364"/>
      <c r="AE11" s="364"/>
      <c r="AF11" s="364"/>
      <c r="AG11" s="364"/>
      <c r="AH11" s="364"/>
      <c r="AI11" s="364"/>
      <c r="AJ11" s="364"/>
      <c r="AK11" s="364"/>
      <c r="AL11" s="364"/>
      <c r="AM11" s="364"/>
      <c r="AN11" s="364"/>
      <c r="AO11" s="364"/>
      <c r="AP11" s="364"/>
      <c r="AQ11" s="364"/>
      <c r="AR11" s="364"/>
      <c r="AS11" s="364"/>
      <c r="AT11" s="364"/>
      <c r="AU11" s="364"/>
      <c r="AV11" s="364"/>
      <c r="AW11" s="364"/>
      <c r="AX11" s="425"/>
      <c r="AY11" s="426"/>
      <c r="AZ11" s="426"/>
      <c r="BA11" s="426"/>
      <c r="BB11" s="426"/>
      <c r="BC11" s="426"/>
      <c r="BD11" s="426"/>
      <c r="BE11" s="426"/>
      <c r="BF11" s="426"/>
      <c r="BG11" s="426"/>
      <c r="BH11" s="426"/>
      <c r="BI11" s="426"/>
      <c r="BJ11" s="426"/>
      <c r="BK11" s="426"/>
      <c r="BL11" s="427"/>
      <c r="BM11" s="364"/>
      <c r="BN11" s="364"/>
      <c r="BO11" s="364"/>
      <c r="BP11" s="364"/>
      <c r="BQ11" s="364"/>
      <c r="BR11" s="364"/>
      <c r="BS11" s="364"/>
      <c r="BT11" s="364"/>
      <c r="BU11" s="364"/>
      <c r="BV11" s="364"/>
      <c r="BW11" s="364"/>
      <c r="BX11" s="364"/>
      <c r="BY11" s="364"/>
      <c r="BZ11" s="364"/>
      <c r="CA11" s="364"/>
      <c r="CB11" s="364"/>
      <c r="CC11" s="364"/>
      <c r="CD11" s="364"/>
      <c r="CE11" s="364"/>
      <c r="CF11" s="364"/>
      <c r="CG11" s="364"/>
      <c r="CH11" s="364"/>
      <c r="CI11" s="364"/>
      <c r="CJ11" s="364"/>
      <c r="CK11" s="364"/>
      <c r="CL11" s="364"/>
      <c r="CM11" s="364"/>
      <c r="CN11" s="364"/>
      <c r="CO11" s="364"/>
      <c r="CP11" s="364"/>
      <c r="CQ11" s="364"/>
      <c r="CR11" s="141"/>
      <c r="CS11" s="141"/>
      <c r="CT11" s="140"/>
      <c r="CU11" s="140"/>
      <c r="CV11" s="140"/>
      <c r="CW11" s="140"/>
      <c r="CX11" s="140"/>
      <c r="CY11" s="140"/>
      <c r="CZ11" s="140"/>
      <c r="DA11" s="140"/>
      <c r="DB11" s="140"/>
      <c r="DC11" s="140"/>
      <c r="DD11" s="140"/>
      <c r="DE11" s="140"/>
      <c r="DF11" s="140"/>
      <c r="DG11" s="140"/>
      <c r="DH11" s="140"/>
      <c r="DI11" s="140"/>
      <c r="DJ11" s="140"/>
      <c r="DK11" s="140"/>
      <c r="DL11" s="140"/>
      <c r="DM11" s="140"/>
      <c r="DN11" s="140"/>
      <c r="DO11" s="140"/>
      <c r="DP11" s="140"/>
      <c r="DQ11" s="140"/>
      <c r="DR11" s="140"/>
      <c r="DS11" s="140"/>
      <c r="DT11" s="140"/>
      <c r="DU11" s="140"/>
      <c r="DV11" s="140"/>
      <c r="DW11" s="140"/>
      <c r="DX11" s="140"/>
      <c r="DY11" s="140"/>
      <c r="DZ11" s="140"/>
      <c r="EA11" s="140"/>
      <c r="EB11" s="140"/>
      <c r="EC11" s="140"/>
      <c r="ED11" s="140"/>
      <c r="EE11" s="141"/>
      <c r="EF11" s="140"/>
      <c r="EG11" s="140"/>
      <c r="EH11" s="140"/>
      <c r="EI11" s="140"/>
      <c r="EJ11" s="140"/>
      <c r="EK11" s="140"/>
      <c r="EL11" s="140"/>
      <c r="EM11" s="140"/>
      <c r="EN11" s="140"/>
      <c r="EO11" s="140"/>
      <c r="EP11" s="140"/>
      <c r="EQ11" s="136"/>
      <c r="ER11" s="136"/>
      <c r="ES11" s="136"/>
      <c r="ET11" s="136"/>
      <c r="EU11" s="136"/>
      <c r="EV11" s="136"/>
      <c r="EW11" s="136"/>
      <c r="EX11" s="136"/>
      <c r="EY11" s="136"/>
      <c r="EZ11" s="136"/>
      <c r="FA11" s="136"/>
      <c r="FB11" s="136"/>
      <c r="FC11" s="136"/>
      <c r="FD11" s="136"/>
      <c r="FE11" s="136"/>
      <c r="FF11" s="136"/>
      <c r="FG11" s="136"/>
      <c r="FH11" s="136"/>
      <c r="FI11" s="136"/>
      <c r="FJ11" s="136"/>
      <c r="FK11" s="136"/>
      <c r="FL11" s="136"/>
      <c r="FM11" s="136"/>
    </row>
    <row r="12" spans="1:206" s="103" customFormat="1" ht="3.75" customHeight="1" thickTop="1">
      <c r="E12" s="140"/>
      <c r="F12" s="140"/>
      <c r="G12" s="140"/>
      <c r="H12" s="140"/>
      <c r="I12" s="140"/>
      <c r="J12" s="140"/>
      <c r="K12" s="140"/>
      <c r="L12" s="140"/>
      <c r="M12" s="140"/>
      <c r="N12" s="140"/>
      <c r="O12" s="140"/>
      <c r="P12" s="140"/>
      <c r="Q12" s="140"/>
      <c r="R12" s="140"/>
      <c r="S12" s="140"/>
      <c r="T12" s="140"/>
      <c r="U12" s="140"/>
      <c r="V12" s="140"/>
      <c r="W12" s="140"/>
      <c r="X12" s="140"/>
      <c r="Y12" s="140"/>
      <c r="Z12" s="140"/>
      <c r="AA12" s="140"/>
      <c r="AB12" s="140"/>
      <c r="AC12" s="140"/>
      <c r="AD12" s="140"/>
      <c r="AE12" s="140"/>
      <c r="AF12" s="140"/>
      <c r="AG12" s="140"/>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40"/>
      <c r="BW12" s="140"/>
      <c r="BX12" s="140"/>
      <c r="BY12" s="140"/>
      <c r="BZ12" s="140"/>
      <c r="CA12" s="140"/>
      <c r="CB12" s="140"/>
      <c r="CC12" s="140"/>
      <c r="CD12" s="140"/>
      <c r="CE12" s="140"/>
      <c r="CF12" s="140"/>
      <c r="CG12" s="140"/>
      <c r="CH12" s="140"/>
      <c r="CI12" s="140"/>
      <c r="CJ12" s="140"/>
      <c r="CK12" s="140"/>
      <c r="CL12" s="140"/>
      <c r="CM12" s="140"/>
      <c r="CN12" s="140"/>
      <c r="CO12" s="140"/>
      <c r="CP12" s="140"/>
      <c r="CQ12" s="140"/>
      <c r="CR12" s="140"/>
      <c r="CS12" s="140"/>
      <c r="CT12" s="140"/>
      <c r="CU12" s="140"/>
      <c r="CV12" s="140"/>
      <c r="CW12" s="140"/>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41"/>
      <c r="ED12" s="141"/>
      <c r="EE12" s="140"/>
      <c r="EF12" s="140"/>
      <c r="EG12" s="140"/>
      <c r="EH12" s="140"/>
      <c r="EI12" s="140"/>
      <c r="EJ12" s="140"/>
      <c r="EK12" s="140"/>
      <c r="EL12" s="140"/>
      <c r="EM12" s="140"/>
      <c r="EN12" s="140"/>
      <c r="EO12" s="140"/>
      <c r="EP12" s="140"/>
      <c r="EQ12" s="140"/>
      <c r="ER12" s="140"/>
      <c r="ES12" s="140"/>
      <c r="ET12" s="140"/>
      <c r="EU12" s="140"/>
      <c r="EV12" s="140"/>
      <c r="EW12" s="140"/>
      <c r="EX12" s="140"/>
      <c r="EY12" s="140"/>
      <c r="EZ12" s="140"/>
      <c r="FA12" s="140"/>
      <c r="FB12" s="140"/>
      <c r="FC12" s="140"/>
      <c r="FD12" s="140"/>
      <c r="FE12" s="140"/>
      <c r="FF12" s="140"/>
      <c r="FG12" s="140"/>
      <c r="FH12" s="140"/>
      <c r="FI12" s="140"/>
      <c r="FJ12" s="140"/>
      <c r="FK12" s="140"/>
      <c r="FL12" s="140"/>
      <c r="FM12" s="140"/>
      <c r="FN12" s="140"/>
      <c r="FO12" s="140"/>
      <c r="FP12" s="141"/>
      <c r="FQ12" s="140"/>
      <c r="FR12" s="140"/>
      <c r="FS12" s="140"/>
      <c r="FT12" s="140"/>
      <c r="FU12" s="140"/>
      <c r="FV12" s="140"/>
      <c r="FW12" s="140"/>
      <c r="FX12" s="140"/>
      <c r="FY12" s="140"/>
      <c r="FZ12" s="140"/>
      <c r="GA12" s="140"/>
      <c r="GB12" s="136"/>
      <c r="GC12" s="136"/>
      <c r="GD12" s="136"/>
      <c r="GE12" s="136"/>
      <c r="GF12" s="136"/>
      <c r="GG12" s="136"/>
      <c r="GH12" s="136"/>
      <c r="GI12" s="136"/>
      <c r="GJ12" s="136"/>
      <c r="GK12" s="136"/>
      <c r="GL12" s="136"/>
      <c r="GM12" s="136"/>
      <c r="GN12" s="136"/>
      <c r="GO12" s="136"/>
      <c r="GP12" s="136"/>
      <c r="GQ12" s="136"/>
      <c r="GR12" s="136"/>
      <c r="GS12" s="136"/>
      <c r="GT12" s="136"/>
      <c r="GU12" s="136"/>
      <c r="GV12" s="136"/>
      <c r="GW12" s="136"/>
      <c r="GX12" s="136"/>
    </row>
    <row r="13" spans="1:206" ht="3.75" customHeight="1"/>
    <row r="14" spans="1:206" s="103" customFormat="1" ht="2.25" hidden="1" customHeight="1"/>
    <row r="15" spans="1:206" s="103" customFormat="1" ht="4.5" customHeight="1">
      <c r="A15" s="286" t="s">
        <v>118</v>
      </c>
      <c r="B15" s="286"/>
      <c r="C15" s="286"/>
      <c r="D15" s="286"/>
      <c r="E15" s="286"/>
      <c r="F15" s="286"/>
      <c r="G15" s="286"/>
      <c r="H15" s="286"/>
      <c r="I15" s="286"/>
      <c r="J15" s="286"/>
      <c r="K15" s="286"/>
      <c r="L15" s="286"/>
      <c r="M15" s="286"/>
      <c r="N15" s="286"/>
      <c r="O15" s="286"/>
      <c r="P15" s="286"/>
      <c r="Q15" s="286"/>
      <c r="R15" s="286"/>
      <c r="S15" s="286"/>
      <c r="T15" s="286"/>
      <c r="U15" s="286"/>
      <c r="V15" s="286"/>
      <c r="W15" s="286"/>
      <c r="X15" s="286"/>
      <c r="Y15" s="286"/>
      <c r="Z15" s="286"/>
      <c r="AA15" s="286"/>
      <c r="AB15" s="286"/>
      <c r="AC15" s="286"/>
      <c r="AD15" s="286"/>
      <c r="AE15" s="286"/>
      <c r="AF15" s="286"/>
      <c r="AG15" s="286"/>
      <c r="AH15" s="286"/>
      <c r="AI15" s="286"/>
      <c r="AJ15" s="286"/>
      <c r="AK15" s="286"/>
      <c r="AL15" s="286"/>
      <c r="AM15" s="286"/>
      <c r="AN15" s="286"/>
      <c r="AO15" s="286"/>
      <c r="AP15" s="286"/>
      <c r="AQ15" s="286"/>
      <c r="AR15" s="286"/>
      <c r="AS15" s="286"/>
      <c r="AT15" s="286"/>
      <c r="AU15" s="286"/>
      <c r="AV15" s="286"/>
      <c r="AW15" s="286"/>
      <c r="AX15" s="286"/>
      <c r="AY15" s="286"/>
      <c r="AZ15" s="286"/>
      <c r="BA15" s="286"/>
      <c r="BB15" s="286"/>
      <c r="BC15" s="286"/>
      <c r="BD15" s="286"/>
      <c r="BE15" s="286"/>
      <c r="BF15" s="286"/>
      <c r="BG15" s="286"/>
      <c r="BH15" s="286"/>
      <c r="BI15" s="286"/>
      <c r="BJ15" s="286"/>
      <c r="BK15" s="286"/>
      <c r="BL15" s="286"/>
      <c r="BM15" s="286"/>
      <c r="BN15" s="286"/>
      <c r="BO15" s="286"/>
      <c r="BP15" s="286"/>
      <c r="BQ15" s="286"/>
      <c r="BR15" s="286"/>
      <c r="BS15" s="286"/>
      <c r="BT15" s="286"/>
      <c r="BU15" s="286"/>
      <c r="BV15" s="286"/>
      <c r="BW15" s="286"/>
      <c r="BX15" s="286"/>
      <c r="BY15" s="286"/>
      <c r="BZ15" s="286"/>
      <c r="CA15" s="286"/>
      <c r="CB15" s="286"/>
      <c r="CC15" s="286"/>
      <c r="CD15" s="286"/>
      <c r="CE15" s="286"/>
      <c r="CF15" s="286"/>
      <c r="CG15" s="286"/>
      <c r="CH15" s="286"/>
      <c r="CI15" s="286"/>
      <c r="CJ15" s="286"/>
      <c r="CK15" s="286"/>
      <c r="CL15" s="286"/>
      <c r="CM15" s="286"/>
      <c r="CN15" s="286"/>
      <c r="CO15" s="286"/>
      <c r="CP15" s="286"/>
      <c r="CQ15" s="286"/>
      <c r="CR15" s="286"/>
      <c r="CS15" s="286"/>
      <c r="CT15" s="138"/>
      <c r="CU15" s="138"/>
      <c r="CV15" s="138"/>
      <c r="CW15" s="138"/>
      <c r="CX15" s="138"/>
      <c r="CY15" s="138"/>
      <c r="CZ15" s="138"/>
      <c r="DA15" s="138"/>
      <c r="DB15" s="138"/>
      <c r="DC15" s="138"/>
      <c r="DD15" s="138"/>
      <c r="DE15" s="138"/>
      <c r="DF15" s="138"/>
      <c r="DG15" s="138"/>
      <c r="DH15" s="138"/>
      <c r="DI15" s="138"/>
      <c r="DJ15" s="138"/>
      <c r="DK15" s="138"/>
      <c r="DL15" s="138"/>
      <c r="DM15" s="138"/>
      <c r="DN15" s="138"/>
      <c r="DO15" s="138"/>
      <c r="DP15" s="138"/>
      <c r="DQ15" s="138"/>
      <c r="DR15" s="138"/>
      <c r="DS15" s="138"/>
      <c r="DT15" s="138"/>
      <c r="DU15" s="138"/>
      <c r="DV15" s="138"/>
      <c r="DW15" s="138"/>
      <c r="DX15" s="138"/>
      <c r="DY15" s="138"/>
      <c r="DZ15" s="138"/>
      <c r="EA15" s="138"/>
      <c r="EB15" s="138"/>
      <c r="EC15" s="138"/>
      <c r="ED15" s="138"/>
      <c r="EE15" s="601"/>
      <c r="EF15" s="601"/>
      <c r="EG15" s="601"/>
      <c r="EH15" s="601"/>
      <c r="EI15" s="601"/>
      <c r="EJ15" s="601"/>
      <c r="EK15" s="601"/>
      <c r="EL15" s="601"/>
      <c r="EM15" s="601"/>
      <c r="EN15" s="601"/>
      <c r="EO15" s="601"/>
      <c r="EP15" s="601"/>
      <c r="EQ15" s="601"/>
      <c r="ER15" s="601"/>
      <c r="ES15" s="601"/>
      <c r="ET15" s="601"/>
      <c r="EU15" s="601"/>
      <c r="EV15" s="601"/>
      <c r="EW15" s="601"/>
      <c r="EX15" s="601"/>
      <c r="EY15" s="601"/>
      <c r="EZ15" s="601"/>
      <c r="FA15" s="601"/>
      <c r="FB15" s="601"/>
      <c r="FC15" s="601"/>
      <c r="FD15" s="601"/>
      <c r="FE15" s="601"/>
      <c r="FF15" s="601"/>
      <c r="FG15" s="601"/>
      <c r="FH15" s="601"/>
      <c r="FI15" s="601"/>
      <c r="FJ15" s="601"/>
      <c r="FK15" s="601"/>
      <c r="FL15" s="601"/>
      <c r="FM15" s="601"/>
      <c r="FN15" s="601"/>
      <c r="FO15" s="601"/>
      <c r="FP15" s="601"/>
      <c r="FQ15" s="601"/>
      <c r="FR15" s="601"/>
      <c r="FS15" s="601"/>
      <c r="FT15" s="601"/>
      <c r="FU15" s="601"/>
      <c r="FV15" s="601"/>
      <c r="FW15" s="601"/>
      <c r="FX15" s="601"/>
      <c r="FY15" s="601"/>
      <c r="FZ15" s="601"/>
      <c r="GA15" s="601"/>
      <c r="GB15" s="601"/>
      <c r="GC15" s="601"/>
      <c r="GD15" s="601"/>
      <c r="GE15" s="601"/>
      <c r="GF15" s="601"/>
      <c r="GG15" s="601"/>
      <c r="GH15" s="601"/>
      <c r="GI15" s="601"/>
      <c r="GJ15" s="601"/>
      <c r="GK15" s="601"/>
      <c r="GL15" s="601"/>
      <c r="GM15" s="601"/>
      <c r="GN15" s="601"/>
      <c r="GO15" s="601"/>
      <c r="GP15" s="601"/>
      <c r="GQ15" s="601"/>
      <c r="GR15" s="601"/>
      <c r="GS15" s="601"/>
      <c r="GT15" s="601"/>
      <c r="GU15" s="601"/>
      <c r="GV15" s="601"/>
    </row>
    <row r="16" spans="1:206" s="103" customFormat="1" ht="3.75" customHeight="1">
      <c r="A16" s="286"/>
      <c r="B16" s="286"/>
      <c r="C16" s="286"/>
      <c r="D16" s="286"/>
      <c r="E16" s="286"/>
      <c r="F16" s="286"/>
      <c r="G16" s="286"/>
      <c r="H16" s="286"/>
      <c r="I16" s="286"/>
      <c r="J16" s="286"/>
      <c r="K16" s="286"/>
      <c r="L16" s="286"/>
      <c r="M16" s="286"/>
      <c r="N16" s="286"/>
      <c r="O16" s="286"/>
      <c r="P16" s="286"/>
      <c r="Q16" s="286"/>
      <c r="R16" s="286"/>
      <c r="S16" s="286"/>
      <c r="T16" s="286"/>
      <c r="U16" s="286"/>
      <c r="V16" s="286"/>
      <c r="W16" s="286"/>
      <c r="X16" s="286"/>
      <c r="Y16" s="286"/>
      <c r="Z16" s="286"/>
      <c r="AA16" s="286"/>
      <c r="AB16" s="286"/>
      <c r="AC16" s="286"/>
      <c r="AD16" s="286"/>
      <c r="AE16" s="286"/>
      <c r="AF16" s="286"/>
      <c r="AG16" s="286"/>
      <c r="AH16" s="286"/>
      <c r="AI16" s="286"/>
      <c r="AJ16" s="286"/>
      <c r="AK16" s="286"/>
      <c r="AL16" s="286"/>
      <c r="AM16" s="286"/>
      <c r="AN16" s="286"/>
      <c r="AO16" s="286"/>
      <c r="AP16" s="286"/>
      <c r="AQ16" s="286"/>
      <c r="AR16" s="286"/>
      <c r="AS16" s="286"/>
      <c r="AT16" s="286"/>
      <c r="AU16" s="286"/>
      <c r="AV16" s="286"/>
      <c r="AW16" s="286"/>
      <c r="AX16" s="286"/>
      <c r="AY16" s="286"/>
      <c r="AZ16" s="286"/>
      <c r="BA16" s="286"/>
      <c r="BB16" s="286"/>
      <c r="BC16" s="286"/>
      <c r="BD16" s="286"/>
      <c r="BE16" s="286"/>
      <c r="BF16" s="286"/>
      <c r="BG16" s="286"/>
      <c r="BH16" s="286"/>
      <c r="BI16" s="286"/>
      <c r="BJ16" s="286"/>
      <c r="BK16" s="286"/>
      <c r="BL16" s="286"/>
      <c r="BM16" s="286"/>
      <c r="BN16" s="286"/>
      <c r="BO16" s="286"/>
      <c r="BP16" s="286"/>
      <c r="BQ16" s="286"/>
      <c r="BR16" s="286"/>
      <c r="BS16" s="286"/>
      <c r="BT16" s="286"/>
      <c r="BU16" s="286"/>
      <c r="BV16" s="286"/>
      <c r="BW16" s="286"/>
      <c r="BX16" s="286"/>
      <c r="BY16" s="286"/>
      <c r="BZ16" s="286"/>
      <c r="CA16" s="286"/>
      <c r="CB16" s="286"/>
      <c r="CC16" s="286"/>
      <c r="CD16" s="286"/>
      <c r="CE16" s="286"/>
      <c r="CF16" s="286"/>
      <c r="CG16" s="286"/>
      <c r="CH16" s="286"/>
      <c r="CI16" s="286"/>
      <c r="CJ16" s="286"/>
      <c r="CK16" s="286"/>
      <c r="CL16" s="286"/>
      <c r="CM16" s="286"/>
      <c r="CN16" s="286"/>
      <c r="CO16" s="286"/>
      <c r="CP16" s="286"/>
      <c r="CQ16" s="286"/>
      <c r="CR16" s="286"/>
      <c r="CS16" s="286"/>
      <c r="CT16" s="138"/>
      <c r="CU16" s="138"/>
      <c r="CV16" s="138"/>
      <c r="CW16" s="138"/>
      <c r="CX16" s="138"/>
      <c r="CY16" s="138"/>
      <c r="CZ16" s="138"/>
      <c r="DA16" s="138"/>
      <c r="DB16" s="138"/>
      <c r="DC16" s="138"/>
      <c r="DD16" s="138"/>
      <c r="DE16" s="138"/>
      <c r="DF16" s="138"/>
      <c r="DG16" s="138"/>
      <c r="DH16" s="138"/>
      <c r="DI16" s="138"/>
      <c r="DJ16" s="138"/>
      <c r="DK16" s="138"/>
      <c r="DL16" s="138"/>
      <c r="DM16" s="138"/>
      <c r="DN16" s="138"/>
      <c r="DO16" s="138"/>
      <c r="DP16" s="138"/>
      <c r="DQ16" s="138"/>
      <c r="DR16" s="138"/>
      <c r="DS16" s="138"/>
      <c r="DT16" s="138"/>
      <c r="DU16" s="138"/>
      <c r="DV16" s="138"/>
      <c r="DW16" s="138"/>
      <c r="DX16" s="138"/>
      <c r="DY16" s="138"/>
      <c r="DZ16" s="138"/>
      <c r="EA16" s="138"/>
      <c r="EB16" s="138"/>
      <c r="EC16" s="138"/>
      <c r="ED16" s="138"/>
      <c r="EE16" s="601"/>
      <c r="EF16" s="601"/>
      <c r="EG16" s="601"/>
      <c r="EH16" s="601"/>
      <c r="EI16" s="601"/>
      <c r="EJ16" s="601"/>
      <c r="EK16" s="601"/>
      <c r="EL16" s="601"/>
      <c r="EM16" s="601"/>
      <c r="EN16" s="601"/>
      <c r="EO16" s="601"/>
      <c r="EP16" s="601"/>
      <c r="EQ16" s="601"/>
      <c r="ER16" s="601"/>
      <c r="ES16" s="601"/>
      <c r="ET16" s="601"/>
      <c r="EU16" s="601"/>
      <c r="EV16" s="601"/>
      <c r="EW16" s="601"/>
      <c r="EX16" s="601"/>
      <c r="EY16" s="601"/>
      <c r="EZ16" s="601"/>
      <c r="FA16" s="601"/>
      <c r="FB16" s="601"/>
      <c r="FC16" s="601"/>
      <c r="FD16" s="601"/>
      <c r="FE16" s="601"/>
      <c r="FF16" s="601"/>
      <c r="FG16" s="601"/>
      <c r="FH16" s="601"/>
      <c r="FI16" s="601"/>
      <c r="FJ16" s="601"/>
      <c r="FK16" s="601"/>
      <c r="FL16" s="601"/>
      <c r="FM16" s="601"/>
      <c r="FN16" s="601"/>
      <c r="FO16" s="601"/>
      <c r="FP16" s="601"/>
      <c r="FQ16" s="601"/>
      <c r="FR16" s="601"/>
      <c r="FS16" s="601"/>
      <c r="FT16" s="601"/>
      <c r="FU16" s="601"/>
      <c r="FV16" s="601"/>
      <c r="FW16" s="601"/>
      <c r="FX16" s="601"/>
      <c r="FY16" s="601"/>
      <c r="FZ16" s="601"/>
      <c r="GA16" s="601"/>
      <c r="GB16" s="601"/>
      <c r="GC16" s="601"/>
      <c r="GD16" s="601"/>
      <c r="GE16" s="601"/>
      <c r="GF16" s="601"/>
      <c r="GG16" s="601"/>
      <c r="GH16" s="601"/>
      <c r="GI16" s="601"/>
      <c r="GJ16" s="601"/>
      <c r="GK16" s="601"/>
      <c r="GL16" s="601"/>
      <c r="GM16" s="601"/>
      <c r="GN16" s="601"/>
      <c r="GO16" s="601"/>
      <c r="GP16" s="601"/>
      <c r="GQ16" s="601"/>
      <c r="GR16" s="601"/>
      <c r="GS16" s="601"/>
      <c r="GT16" s="601"/>
      <c r="GU16" s="601"/>
      <c r="GV16" s="601"/>
    </row>
    <row r="17" spans="1:230" s="103" customFormat="1" ht="3.75" customHeight="1">
      <c r="A17" s="286"/>
      <c r="B17" s="286"/>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c r="AL17" s="286"/>
      <c r="AM17" s="286"/>
      <c r="AN17" s="286"/>
      <c r="AO17" s="286"/>
      <c r="AP17" s="286"/>
      <c r="AQ17" s="286"/>
      <c r="AR17" s="286"/>
      <c r="AS17" s="286"/>
      <c r="AT17" s="286"/>
      <c r="AU17" s="286"/>
      <c r="AV17" s="286"/>
      <c r="AW17" s="286"/>
      <c r="AX17" s="286"/>
      <c r="AY17" s="286"/>
      <c r="AZ17" s="286"/>
      <c r="BA17" s="286"/>
      <c r="BB17" s="286"/>
      <c r="BC17" s="286"/>
      <c r="BD17" s="286"/>
      <c r="BE17" s="286"/>
      <c r="BF17" s="286"/>
      <c r="BG17" s="286"/>
      <c r="BH17" s="286"/>
      <c r="BI17" s="286"/>
      <c r="BJ17" s="286"/>
      <c r="BK17" s="286"/>
      <c r="BL17" s="286"/>
      <c r="BM17" s="286"/>
      <c r="BN17" s="286"/>
      <c r="BO17" s="286"/>
      <c r="BP17" s="286"/>
      <c r="BQ17" s="286"/>
      <c r="BR17" s="286"/>
      <c r="BS17" s="286"/>
      <c r="BT17" s="286"/>
      <c r="BU17" s="286"/>
      <c r="BV17" s="286"/>
      <c r="BW17" s="286"/>
      <c r="BX17" s="286"/>
      <c r="BY17" s="286"/>
      <c r="BZ17" s="286"/>
      <c r="CA17" s="286"/>
      <c r="CB17" s="286"/>
      <c r="CC17" s="286"/>
      <c r="CD17" s="286"/>
      <c r="CE17" s="286"/>
      <c r="CF17" s="286"/>
      <c r="CG17" s="286"/>
      <c r="CH17" s="286"/>
      <c r="CI17" s="286"/>
      <c r="CJ17" s="286"/>
      <c r="CK17" s="286"/>
      <c r="CL17" s="286"/>
      <c r="CM17" s="286"/>
      <c r="CN17" s="286"/>
      <c r="CO17" s="286"/>
      <c r="CP17" s="286"/>
      <c r="CQ17" s="286"/>
      <c r="CR17" s="286"/>
      <c r="CS17" s="286"/>
      <c r="CT17" s="138"/>
      <c r="CU17" s="138"/>
      <c r="CV17" s="138"/>
      <c r="CW17" s="138"/>
      <c r="CX17" s="138"/>
      <c r="CY17" s="138"/>
      <c r="CZ17" s="138"/>
      <c r="DA17" s="138"/>
      <c r="DB17" s="138"/>
      <c r="DC17" s="138"/>
      <c r="DD17" s="138"/>
      <c r="DE17" s="138"/>
      <c r="DF17" s="138"/>
      <c r="DG17" s="138"/>
      <c r="DH17" s="138"/>
      <c r="DI17" s="138"/>
      <c r="DJ17" s="138"/>
      <c r="DK17" s="138"/>
      <c r="DL17" s="138"/>
      <c r="DM17" s="138"/>
      <c r="DN17" s="138"/>
      <c r="DO17" s="138"/>
      <c r="DP17" s="138"/>
      <c r="DQ17" s="138"/>
      <c r="DR17" s="138"/>
      <c r="DS17" s="138"/>
      <c r="DT17" s="138"/>
      <c r="DU17" s="138"/>
      <c r="DV17" s="138"/>
      <c r="DW17" s="138"/>
      <c r="DX17" s="138"/>
      <c r="DY17" s="138"/>
      <c r="DZ17" s="138"/>
      <c r="EA17" s="138"/>
      <c r="EB17" s="138"/>
      <c r="EC17" s="138"/>
      <c r="ED17" s="138"/>
      <c r="EE17" s="601"/>
      <c r="EF17" s="601"/>
      <c r="EG17" s="601"/>
      <c r="EH17" s="601"/>
      <c r="EI17" s="601"/>
      <c r="EJ17" s="601"/>
      <c r="EK17" s="601"/>
      <c r="EL17" s="601"/>
      <c r="EM17" s="601"/>
      <c r="EN17" s="601"/>
      <c r="EO17" s="601"/>
      <c r="EP17" s="601"/>
      <c r="EQ17" s="601"/>
      <c r="ER17" s="601"/>
      <c r="ES17" s="601"/>
      <c r="ET17" s="601"/>
      <c r="EU17" s="601"/>
      <c r="EV17" s="601"/>
      <c r="EW17" s="601"/>
      <c r="EX17" s="601"/>
      <c r="EY17" s="601"/>
      <c r="EZ17" s="601"/>
      <c r="FA17" s="601"/>
      <c r="FB17" s="601"/>
      <c r="FC17" s="601"/>
      <c r="FD17" s="601"/>
      <c r="FE17" s="601"/>
      <c r="FF17" s="601"/>
      <c r="FG17" s="601"/>
      <c r="FH17" s="601"/>
      <c r="FI17" s="601"/>
      <c r="FJ17" s="601"/>
      <c r="FK17" s="601"/>
      <c r="FL17" s="601"/>
      <c r="FM17" s="601"/>
      <c r="FN17" s="601"/>
      <c r="FO17" s="601"/>
      <c r="FP17" s="601"/>
      <c r="FQ17" s="601"/>
      <c r="FR17" s="601"/>
      <c r="FS17" s="601"/>
      <c r="FT17" s="601"/>
      <c r="FU17" s="601"/>
      <c r="FV17" s="601"/>
      <c r="FW17" s="601"/>
      <c r="FX17" s="601"/>
      <c r="FY17" s="601"/>
      <c r="FZ17" s="601"/>
      <c r="GA17" s="601"/>
      <c r="GB17" s="601"/>
      <c r="GC17" s="601"/>
      <c r="GD17" s="601"/>
      <c r="GE17" s="601"/>
      <c r="GF17" s="601"/>
      <c r="GG17" s="601"/>
      <c r="GH17" s="601"/>
      <c r="GI17" s="601"/>
      <c r="GJ17" s="601"/>
      <c r="GK17" s="601"/>
      <c r="GL17" s="601"/>
      <c r="GM17" s="601"/>
      <c r="GN17" s="601"/>
      <c r="GO17" s="601"/>
      <c r="GP17" s="601"/>
      <c r="GQ17" s="601"/>
      <c r="GR17" s="601"/>
      <c r="GS17" s="601"/>
      <c r="GT17" s="601"/>
      <c r="GU17" s="601"/>
      <c r="GV17" s="601"/>
    </row>
    <row r="18" spans="1:230" s="103" customFormat="1" ht="3.75" customHeight="1">
      <c r="A18" s="286"/>
      <c r="B18" s="286"/>
      <c r="C18" s="286"/>
      <c r="D18" s="286"/>
      <c r="E18" s="286"/>
      <c r="F18" s="286"/>
      <c r="G18" s="286"/>
      <c r="H18" s="286"/>
      <c r="I18" s="286"/>
      <c r="J18" s="286"/>
      <c r="K18" s="286"/>
      <c r="L18" s="286"/>
      <c r="M18" s="286"/>
      <c r="N18" s="286"/>
      <c r="O18" s="286"/>
      <c r="P18" s="286"/>
      <c r="Q18" s="286"/>
      <c r="R18" s="286"/>
      <c r="S18" s="286"/>
      <c r="T18" s="286"/>
      <c r="U18" s="286"/>
      <c r="V18" s="286"/>
      <c r="W18" s="286"/>
      <c r="X18" s="286"/>
      <c r="Y18" s="286"/>
      <c r="Z18" s="286"/>
      <c r="AA18" s="286"/>
      <c r="AB18" s="286"/>
      <c r="AC18" s="286"/>
      <c r="AD18" s="286"/>
      <c r="AE18" s="286"/>
      <c r="AF18" s="286"/>
      <c r="AG18" s="286"/>
      <c r="AH18" s="286"/>
      <c r="AI18" s="286"/>
      <c r="AJ18" s="286"/>
      <c r="AK18" s="286"/>
      <c r="AL18" s="286"/>
      <c r="AM18" s="286"/>
      <c r="AN18" s="286"/>
      <c r="AO18" s="286"/>
      <c r="AP18" s="286"/>
      <c r="AQ18" s="286"/>
      <c r="AR18" s="286"/>
      <c r="AS18" s="286"/>
      <c r="AT18" s="286"/>
      <c r="AU18" s="286"/>
      <c r="AV18" s="286"/>
      <c r="AW18" s="286"/>
      <c r="AX18" s="286"/>
      <c r="AY18" s="286"/>
      <c r="AZ18" s="286"/>
      <c r="BA18" s="286"/>
      <c r="BB18" s="286"/>
      <c r="BC18" s="286"/>
      <c r="BD18" s="286"/>
      <c r="BE18" s="286"/>
      <c r="BF18" s="286"/>
      <c r="BG18" s="286"/>
      <c r="BH18" s="286"/>
      <c r="BI18" s="286"/>
      <c r="BJ18" s="286"/>
      <c r="BK18" s="286"/>
      <c r="BL18" s="286"/>
      <c r="BM18" s="286"/>
      <c r="BN18" s="286"/>
      <c r="BO18" s="286"/>
      <c r="BP18" s="286"/>
      <c r="BQ18" s="286"/>
      <c r="BR18" s="286"/>
      <c r="BS18" s="286"/>
      <c r="BT18" s="286"/>
      <c r="BU18" s="286"/>
      <c r="BV18" s="286"/>
      <c r="BW18" s="286"/>
      <c r="BX18" s="286"/>
      <c r="BY18" s="286"/>
      <c r="BZ18" s="286"/>
      <c r="CA18" s="286"/>
      <c r="CB18" s="286"/>
      <c r="CC18" s="286"/>
      <c r="CD18" s="286"/>
      <c r="CE18" s="286"/>
      <c r="CF18" s="286"/>
      <c r="CG18" s="286"/>
      <c r="CH18" s="286"/>
      <c r="CI18" s="286"/>
      <c r="CJ18" s="286"/>
      <c r="CK18" s="286"/>
      <c r="CL18" s="286"/>
      <c r="CM18" s="286"/>
      <c r="CN18" s="286"/>
      <c r="CO18" s="286"/>
      <c r="CP18" s="286"/>
      <c r="CQ18" s="286"/>
      <c r="CR18" s="286"/>
      <c r="CS18" s="286"/>
      <c r="CT18" s="138"/>
      <c r="CU18" s="138"/>
      <c r="CV18" s="138"/>
      <c r="CW18" s="138"/>
      <c r="CX18" s="138"/>
      <c r="CY18" s="138"/>
      <c r="CZ18" s="138"/>
      <c r="DA18" s="138"/>
      <c r="DB18" s="138"/>
      <c r="DC18" s="138"/>
      <c r="DD18" s="138"/>
      <c r="DE18" s="138"/>
      <c r="DF18" s="138"/>
      <c r="DG18" s="138"/>
      <c r="DH18" s="138"/>
      <c r="DI18" s="138"/>
      <c r="DJ18" s="138"/>
      <c r="DK18" s="138"/>
      <c r="DL18" s="138"/>
      <c r="DM18" s="138"/>
      <c r="DN18" s="138"/>
      <c r="DO18" s="138"/>
      <c r="DP18" s="138"/>
      <c r="DQ18" s="138"/>
      <c r="DR18" s="138"/>
      <c r="DS18" s="138"/>
      <c r="DT18" s="138"/>
      <c r="DU18" s="138"/>
      <c r="DV18" s="138"/>
      <c r="DW18" s="138"/>
      <c r="DX18" s="138"/>
      <c r="DY18" s="138"/>
      <c r="DZ18" s="138"/>
      <c r="EA18" s="138"/>
      <c r="EB18" s="138"/>
      <c r="EC18" s="138"/>
      <c r="ED18" s="138"/>
      <c r="EE18" s="601"/>
      <c r="EF18" s="601"/>
      <c r="EG18" s="601"/>
      <c r="EH18" s="601"/>
      <c r="EI18" s="601"/>
      <c r="EJ18" s="601"/>
      <c r="EK18" s="601"/>
      <c r="EL18" s="601"/>
      <c r="EM18" s="601"/>
      <c r="EN18" s="601"/>
      <c r="EO18" s="601"/>
      <c r="EP18" s="601"/>
      <c r="EQ18" s="601"/>
      <c r="ER18" s="601"/>
      <c r="ES18" s="601"/>
      <c r="ET18" s="601"/>
      <c r="EU18" s="601"/>
      <c r="EV18" s="601"/>
      <c r="EW18" s="601"/>
      <c r="EX18" s="601"/>
      <c r="EY18" s="601"/>
      <c r="EZ18" s="601"/>
      <c r="FA18" s="601"/>
      <c r="FB18" s="601"/>
      <c r="FC18" s="601"/>
      <c r="FD18" s="601"/>
      <c r="FE18" s="601"/>
      <c r="FF18" s="601"/>
      <c r="FG18" s="601"/>
      <c r="FH18" s="601"/>
      <c r="FI18" s="601"/>
      <c r="FJ18" s="601"/>
      <c r="FK18" s="601"/>
      <c r="FL18" s="601"/>
      <c r="FM18" s="601"/>
      <c r="FN18" s="601"/>
      <c r="FO18" s="601"/>
      <c r="FP18" s="601"/>
      <c r="FQ18" s="601"/>
      <c r="FR18" s="601"/>
      <c r="FS18" s="601"/>
      <c r="FT18" s="601"/>
      <c r="FU18" s="601"/>
      <c r="FV18" s="601"/>
      <c r="FW18" s="601"/>
      <c r="FX18" s="601"/>
      <c r="FY18" s="601"/>
      <c r="FZ18" s="601"/>
      <c r="GA18" s="601"/>
      <c r="GB18" s="601"/>
      <c r="GC18" s="601"/>
      <c r="GD18" s="601"/>
      <c r="GE18" s="601"/>
      <c r="GF18" s="601"/>
      <c r="GG18" s="601"/>
      <c r="GH18" s="601"/>
      <c r="GI18" s="601"/>
      <c r="GJ18" s="601"/>
      <c r="GK18" s="601"/>
      <c r="GL18" s="601"/>
      <c r="GM18" s="601"/>
      <c r="GN18" s="601"/>
      <c r="GO18" s="601"/>
      <c r="GP18" s="601"/>
      <c r="GQ18" s="601"/>
      <c r="GR18" s="601"/>
      <c r="GS18" s="601"/>
      <c r="GT18" s="601"/>
      <c r="GU18" s="601"/>
      <c r="GV18" s="601"/>
    </row>
    <row r="19" spans="1:230" s="103" customFormat="1" ht="3.75" customHeight="1">
      <c r="A19" s="286"/>
      <c r="B19" s="286"/>
      <c r="C19" s="286"/>
      <c r="D19" s="286"/>
      <c r="E19" s="286"/>
      <c r="F19" s="286"/>
      <c r="G19" s="286"/>
      <c r="H19" s="286"/>
      <c r="I19" s="286"/>
      <c r="J19" s="286"/>
      <c r="K19" s="286"/>
      <c r="L19" s="286"/>
      <c r="M19" s="286"/>
      <c r="N19" s="286"/>
      <c r="O19" s="286"/>
      <c r="P19" s="286"/>
      <c r="Q19" s="286"/>
      <c r="R19" s="286"/>
      <c r="S19" s="286"/>
      <c r="T19" s="286"/>
      <c r="U19" s="286"/>
      <c r="V19" s="286"/>
      <c r="W19" s="286"/>
      <c r="X19" s="286"/>
      <c r="Y19" s="286"/>
      <c r="Z19" s="286"/>
      <c r="AA19" s="286"/>
      <c r="AB19" s="286"/>
      <c r="AC19" s="286"/>
      <c r="AD19" s="286"/>
      <c r="AE19" s="286"/>
      <c r="AF19" s="286"/>
      <c r="AG19" s="286"/>
      <c r="AH19" s="286"/>
      <c r="AI19" s="286"/>
      <c r="AJ19" s="286"/>
      <c r="AK19" s="286"/>
      <c r="AL19" s="286"/>
      <c r="AM19" s="286"/>
      <c r="AN19" s="286"/>
      <c r="AO19" s="286"/>
      <c r="AP19" s="286"/>
      <c r="AQ19" s="286"/>
      <c r="AR19" s="286"/>
      <c r="AS19" s="286"/>
      <c r="AT19" s="286"/>
      <c r="AU19" s="286"/>
      <c r="AV19" s="286"/>
      <c r="AW19" s="286"/>
      <c r="AX19" s="286"/>
      <c r="AY19" s="286"/>
      <c r="AZ19" s="286"/>
      <c r="BA19" s="286"/>
      <c r="BB19" s="286"/>
      <c r="BC19" s="286"/>
      <c r="BD19" s="286"/>
      <c r="BE19" s="286"/>
      <c r="BF19" s="286"/>
      <c r="BG19" s="286"/>
      <c r="BH19" s="286"/>
      <c r="BI19" s="286"/>
      <c r="BJ19" s="286"/>
      <c r="BK19" s="286"/>
      <c r="BL19" s="286"/>
      <c r="BM19" s="286"/>
      <c r="BN19" s="286"/>
      <c r="BO19" s="286"/>
      <c r="BP19" s="286"/>
      <c r="BQ19" s="286"/>
      <c r="BR19" s="286"/>
      <c r="BS19" s="286"/>
      <c r="BT19" s="286"/>
      <c r="BU19" s="286"/>
      <c r="BV19" s="286"/>
      <c r="BW19" s="286"/>
      <c r="BX19" s="286"/>
      <c r="BY19" s="286"/>
      <c r="BZ19" s="286"/>
      <c r="CA19" s="286"/>
      <c r="CB19" s="286"/>
      <c r="CC19" s="286"/>
      <c r="CD19" s="286"/>
      <c r="CE19" s="286"/>
      <c r="CF19" s="286"/>
      <c r="CG19" s="286"/>
      <c r="CH19" s="286"/>
      <c r="CI19" s="286"/>
      <c r="CJ19" s="286"/>
      <c r="CK19" s="286"/>
      <c r="CL19" s="286"/>
      <c r="CM19" s="286"/>
      <c r="CN19" s="286"/>
      <c r="CO19" s="286"/>
      <c r="CP19" s="286"/>
      <c r="CQ19" s="286"/>
      <c r="CR19" s="286"/>
      <c r="CS19" s="286"/>
      <c r="CT19" s="104"/>
      <c r="CU19" s="104"/>
      <c r="CV19" s="104"/>
      <c r="CW19" s="104"/>
      <c r="CX19" s="104"/>
      <c r="CY19" s="104"/>
      <c r="CZ19" s="104"/>
      <c r="DA19" s="104"/>
      <c r="DB19" s="104"/>
      <c r="DC19" s="104"/>
      <c r="DD19" s="104"/>
      <c r="DE19" s="104"/>
      <c r="DF19" s="104"/>
      <c r="DG19" s="104"/>
      <c r="DH19" s="104"/>
      <c r="DI19" s="104"/>
      <c r="DJ19" s="104"/>
      <c r="DK19" s="104"/>
      <c r="DL19" s="104"/>
      <c r="DM19" s="104"/>
      <c r="DN19" s="104"/>
      <c r="DO19" s="104"/>
      <c r="DP19" s="104"/>
      <c r="DQ19" s="104"/>
      <c r="DR19" s="104"/>
      <c r="DS19" s="104"/>
      <c r="DT19" s="104"/>
      <c r="DU19" s="104"/>
      <c r="DV19" s="104"/>
      <c r="DW19" s="104"/>
      <c r="DX19" s="104"/>
      <c r="DY19" s="104"/>
      <c r="DZ19" s="104"/>
      <c r="EA19" s="104"/>
      <c r="EB19" s="104"/>
      <c r="EC19" s="104"/>
      <c r="ED19" s="104"/>
      <c r="EE19" s="104"/>
      <c r="EF19" s="104"/>
      <c r="EG19" s="104"/>
      <c r="EH19" s="104"/>
      <c r="EI19" s="104"/>
      <c r="EJ19" s="104"/>
      <c r="EK19" s="104"/>
      <c r="EL19" s="104"/>
      <c r="EM19" s="104"/>
      <c r="EN19" s="104"/>
      <c r="EO19" s="104"/>
      <c r="EP19" s="104"/>
      <c r="EQ19" s="104"/>
      <c r="ER19" s="104"/>
      <c r="ES19" s="104"/>
      <c r="ET19" s="104"/>
      <c r="EU19" s="104"/>
      <c r="EV19" s="104"/>
      <c r="EW19" s="104"/>
      <c r="EX19" s="104"/>
      <c r="EY19" s="104"/>
      <c r="EZ19" s="104"/>
      <c r="FA19" s="104"/>
      <c r="FB19" s="104"/>
      <c r="FC19" s="104"/>
      <c r="FD19" s="104"/>
      <c r="FE19" s="104"/>
      <c r="FF19" s="104"/>
      <c r="FG19" s="104"/>
      <c r="FH19" s="104"/>
      <c r="FI19" s="104"/>
      <c r="FJ19" s="104"/>
      <c r="FK19" s="104"/>
      <c r="FL19" s="104"/>
      <c r="FM19" s="104"/>
      <c r="FN19" s="104"/>
      <c r="FO19" s="104"/>
      <c r="FP19" s="104"/>
      <c r="FQ19" s="104"/>
      <c r="FR19" s="104"/>
      <c r="FS19" s="104"/>
      <c r="FT19" s="104"/>
      <c r="FU19" s="104"/>
      <c r="FV19" s="104"/>
      <c r="FW19" s="104"/>
      <c r="FX19" s="104"/>
      <c r="FY19" s="104"/>
      <c r="FZ19" s="104"/>
      <c r="GA19" s="104"/>
      <c r="GB19" s="104"/>
      <c r="GC19" s="104"/>
      <c r="GD19" s="104"/>
      <c r="GE19" s="104"/>
      <c r="GF19" s="104"/>
      <c r="GG19" s="104"/>
      <c r="GH19" s="104"/>
      <c r="GI19" s="104"/>
      <c r="GJ19" s="104"/>
      <c r="GK19" s="104"/>
      <c r="GL19" s="104"/>
      <c r="GM19" s="104"/>
      <c r="GN19" s="104"/>
      <c r="GO19" s="104"/>
      <c r="GP19" s="104"/>
      <c r="GQ19" s="104"/>
      <c r="GR19" s="104"/>
      <c r="GS19" s="104"/>
      <c r="GT19" s="104"/>
      <c r="GU19" s="104"/>
      <c r="GV19" s="104"/>
    </row>
    <row r="20" spans="1:230" s="103" customFormat="1" ht="3.75" customHeight="1">
      <c r="O20" s="105"/>
      <c r="P20" s="105"/>
      <c r="Q20" s="105"/>
      <c r="R20" s="105"/>
      <c r="S20" s="105"/>
      <c r="T20" s="105"/>
      <c r="U20" s="105"/>
      <c r="V20" s="105"/>
      <c r="W20" s="105"/>
      <c r="X20" s="105"/>
      <c r="Y20" s="105"/>
      <c r="Z20" s="105"/>
      <c r="AA20" s="105"/>
      <c r="AB20" s="105"/>
      <c r="AC20" s="105"/>
      <c r="AD20" s="105"/>
      <c r="AE20" s="105"/>
      <c r="AF20" s="105"/>
      <c r="AG20" s="105"/>
      <c r="AH20" s="105"/>
      <c r="AI20" s="105"/>
      <c r="AJ20" s="105"/>
      <c r="AK20" s="105"/>
      <c r="AL20" s="105"/>
      <c r="AM20" s="105"/>
      <c r="AN20" s="105"/>
      <c r="AO20" s="105"/>
      <c r="AP20" s="105"/>
      <c r="AQ20" s="105"/>
      <c r="AR20" s="105"/>
      <c r="AS20" s="105"/>
      <c r="AT20" s="105"/>
      <c r="AU20" s="105"/>
      <c r="AV20" s="105"/>
      <c r="AW20" s="105"/>
      <c r="AX20" s="105"/>
      <c r="AY20" s="105"/>
      <c r="AZ20" s="105"/>
      <c r="BA20" s="105"/>
      <c r="BB20" s="105"/>
      <c r="BC20" s="105"/>
      <c r="BD20" s="105"/>
      <c r="BE20" s="105"/>
      <c r="BF20" s="105"/>
      <c r="BG20" s="105"/>
      <c r="BH20" s="105"/>
      <c r="BI20" s="105"/>
      <c r="BJ20" s="105"/>
      <c r="BK20" s="105"/>
      <c r="BL20" s="105"/>
      <c r="BM20" s="105"/>
      <c r="BN20" s="105"/>
      <c r="BO20" s="105"/>
      <c r="BP20" s="105"/>
      <c r="BQ20" s="105"/>
      <c r="BR20" s="105"/>
      <c r="BS20" s="105"/>
      <c r="BT20" s="105"/>
      <c r="BU20" s="105"/>
      <c r="BV20" s="105"/>
      <c r="BW20" s="105"/>
      <c r="BX20" s="105"/>
      <c r="BY20" s="105"/>
      <c r="BZ20" s="105"/>
      <c r="CA20" s="105"/>
      <c r="CB20" s="105"/>
      <c r="CC20" s="105"/>
      <c r="CD20" s="105"/>
      <c r="CE20" s="105"/>
      <c r="CF20" s="105"/>
      <c r="CG20" s="105"/>
      <c r="CH20" s="105"/>
      <c r="CI20" s="105"/>
      <c r="CJ20" s="105"/>
      <c r="CK20" s="105"/>
      <c r="CL20" s="105"/>
      <c r="CM20" s="105"/>
      <c r="CN20" s="105"/>
      <c r="CO20" s="105"/>
      <c r="CP20" s="105"/>
      <c r="CQ20" s="105"/>
      <c r="CR20" s="105"/>
      <c r="CS20" s="105"/>
      <c r="CT20" s="105"/>
      <c r="CU20" s="105"/>
      <c r="CV20" s="105"/>
      <c r="CW20" s="105"/>
      <c r="CX20" s="105"/>
      <c r="CY20" s="105"/>
      <c r="CZ20" s="105"/>
      <c r="DA20" s="105"/>
      <c r="DB20" s="105"/>
      <c r="DC20" s="105"/>
      <c r="DD20" s="105"/>
      <c r="DE20" s="105"/>
      <c r="DF20" s="105"/>
      <c r="DG20" s="105"/>
      <c r="DH20" s="105"/>
      <c r="DI20" s="105"/>
      <c r="DJ20" s="105"/>
      <c r="DK20" s="105"/>
      <c r="DL20" s="105"/>
      <c r="DM20" s="105"/>
      <c r="DN20" s="105"/>
      <c r="DO20" s="105"/>
      <c r="DP20" s="105"/>
      <c r="DQ20" s="105"/>
      <c r="DR20" s="105"/>
      <c r="DS20" s="105"/>
      <c r="DT20" s="105"/>
      <c r="DU20" s="105"/>
      <c r="GV20" s="106"/>
      <c r="GW20" s="106"/>
      <c r="GX20" s="106"/>
      <c r="GY20" s="106"/>
      <c r="GZ20" s="106"/>
      <c r="HA20" s="106"/>
      <c r="HB20" s="106"/>
      <c r="HC20" s="106"/>
      <c r="HD20" s="106"/>
      <c r="HE20" s="106"/>
      <c r="HF20" s="106"/>
      <c r="HG20" s="106"/>
      <c r="HH20" s="106"/>
      <c r="HI20" s="106"/>
      <c r="HJ20" s="106"/>
      <c r="HK20" s="106"/>
      <c r="HL20" s="106"/>
      <c r="HM20" s="106"/>
      <c r="HN20" s="106"/>
      <c r="HO20" s="106"/>
      <c r="HP20" s="106"/>
      <c r="HQ20" s="106"/>
      <c r="HR20" s="106"/>
      <c r="HS20" s="106"/>
      <c r="HT20" s="106"/>
      <c r="HU20" s="106"/>
      <c r="HV20" s="106"/>
    </row>
    <row r="21" spans="1:230" s="103" customFormat="1" ht="5.25" customHeight="1">
      <c r="D21" s="364" t="s">
        <v>143</v>
      </c>
      <c r="E21" s="364"/>
      <c r="F21" s="364"/>
      <c r="G21" s="364"/>
      <c r="H21" s="364"/>
      <c r="I21" s="364"/>
      <c r="J21" s="364"/>
      <c r="K21" s="364"/>
      <c r="L21" s="364"/>
      <c r="M21" s="364"/>
      <c r="N21" s="364"/>
      <c r="O21" s="364"/>
      <c r="P21" s="364"/>
      <c r="Q21" s="364"/>
      <c r="R21" s="364"/>
      <c r="S21" s="364"/>
      <c r="T21" s="364"/>
      <c r="U21" s="364"/>
      <c r="V21" s="364"/>
      <c r="W21" s="364"/>
      <c r="X21" s="364"/>
      <c r="Y21" s="364"/>
      <c r="Z21" s="107"/>
      <c r="AA21" s="429" t="s">
        <v>51</v>
      </c>
      <c r="AB21" s="429"/>
      <c r="AC21" s="429"/>
      <c r="AD21" s="429"/>
      <c r="AE21" s="429"/>
      <c r="AF21" s="429"/>
      <c r="AG21" s="384">
        <v>8</v>
      </c>
      <c r="AH21" s="385"/>
      <c r="AI21" s="385"/>
      <c r="AJ21" s="385"/>
      <c r="AK21" s="385"/>
      <c r="AL21" s="385"/>
      <c r="AM21" s="342" t="s">
        <v>1</v>
      </c>
      <c r="AN21" s="343"/>
      <c r="AO21" s="343"/>
      <c r="AP21" s="343"/>
      <c r="AQ21" s="384">
        <v>8</v>
      </c>
      <c r="AR21" s="385"/>
      <c r="AS21" s="385"/>
      <c r="AT21" s="385"/>
      <c r="AU21" s="385"/>
      <c r="AV21" s="385"/>
      <c r="AW21" s="342" t="s">
        <v>3</v>
      </c>
      <c r="AX21" s="343"/>
      <c r="AY21" s="343"/>
      <c r="AZ21" s="343"/>
      <c r="BA21" s="384">
        <v>20</v>
      </c>
      <c r="BB21" s="385"/>
      <c r="BC21" s="385"/>
      <c r="BD21" s="385"/>
      <c r="BE21" s="385"/>
      <c r="BF21" s="385"/>
      <c r="BG21" s="342" t="s">
        <v>2</v>
      </c>
      <c r="BH21" s="343"/>
      <c r="BI21" s="343"/>
      <c r="BJ21" s="343"/>
      <c r="BK21" s="107"/>
      <c r="BL21" s="180"/>
      <c r="BM21" s="180"/>
      <c r="BN21" s="180"/>
      <c r="BO21" s="180"/>
      <c r="BP21" s="180"/>
      <c r="BQ21" s="180"/>
      <c r="BR21" s="180"/>
      <c r="BS21" s="180"/>
      <c r="BT21" s="180"/>
      <c r="BU21" s="180"/>
      <c r="BV21" s="180"/>
      <c r="BW21" s="180"/>
      <c r="BX21" s="180"/>
      <c r="BY21" s="180"/>
      <c r="BZ21" s="180"/>
      <c r="CA21" s="180"/>
      <c r="CB21" s="180"/>
      <c r="CC21" s="180"/>
      <c r="CD21" s="180"/>
      <c r="CE21" s="180"/>
      <c r="CF21" s="180"/>
      <c r="CG21" s="180"/>
      <c r="CH21" s="180"/>
      <c r="CI21" s="180"/>
      <c r="CJ21" s="180"/>
      <c r="CK21" s="180"/>
      <c r="CL21" s="180"/>
      <c r="CM21" s="180"/>
      <c r="CN21" s="180"/>
      <c r="CO21" s="180"/>
      <c r="CP21" s="108"/>
      <c r="CQ21" s="108"/>
      <c r="CR21" s="108"/>
      <c r="CS21" s="108"/>
      <c r="CT21" s="108"/>
      <c r="CU21" s="108"/>
      <c r="CV21" s="108"/>
      <c r="CW21" s="108"/>
      <c r="CX21" s="108"/>
      <c r="CY21" s="108"/>
      <c r="CZ21" s="108"/>
      <c r="DA21" s="108"/>
      <c r="DB21" s="108"/>
      <c r="DC21" s="108"/>
      <c r="DD21" s="108"/>
      <c r="DE21" s="108"/>
      <c r="DF21" s="108"/>
      <c r="DG21" s="108"/>
      <c r="DH21" s="108"/>
      <c r="DI21" s="108"/>
      <c r="DJ21" s="108"/>
      <c r="DK21" s="107"/>
      <c r="DL21" s="107"/>
      <c r="DM21" s="107"/>
      <c r="DN21" s="107"/>
      <c r="DO21" s="107"/>
      <c r="DP21" s="107"/>
      <c r="DQ21" s="107"/>
      <c r="DR21" s="107"/>
      <c r="DS21" s="107"/>
      <c r="DT21" s="107"/>
      <c r="DU21" s="107"/>
      <c r="DV21" s="107"/>
      <c r="DW21" s="107"/>
      <c r="DX21" s="107"/>
      <c r="DY21" s="107"/>
      <c r="DZ21" s="107"/>
      <c r="EA21" s="107"/>
      <c r="EB21" s="107"/>
      <c r="EC21" s="107"/>
      <c r="ED21" s="107"/>
      <c r="EE21" s="107"/>
      <c r="EF21" s="107"/>
      <c r="EG21" s="107"/>
      <c r="EH21" s="107"/>
      <c r="EI21" s="107"/>
      <c r="EJ21" s="107"/>
      <c r="EK21" s="107"/>
      <c r="EL21" s="107"/>
      <c r="EM21" s="107"/>
      <c r="EN21" s="107"/>
      <c r="EO21" s="107"/>
      <c r="EP21" s="107"/>
      <c r="EQ21" s="107"/>
      <c r="ER21" s="107"/>
      <c r="ES21" s="107"/>
      <c r="ET21" s="107"/>
      <c r="EU21" s="107"/>
      <c r="EV21" s="107"/>
      <c r="EW21" s="107"/>
      <c r="EX21" s="107"/>
      <c r="EY21" s="107"/>
      <c r="EZ21" s="107"/>
      <c r="FA21" s="107"/>
      <c r="FP21" s="106"/>
      <c r="FQ21" s="106"/>
      <c r="FR21" s="106"/>
      <c r="FS21" s="106"/>
      <c r="FT21" s="106"/>
      <c r="FU21" s="106"/>
      <c r="FV21" s="106"/>
      <c r="FW21" s="106"/>
      <c r="FX21" s="106"/>
      <c r="FY21" s="106"/>
      <c r="FZ21" s="106"/>
      <c r="GA21" s="106"/>
      <c r="GB21" s="106"/>
      <c r="GC21" s="106"/>
      <c r="GD21" s="106"/>
      <c r="GE21" s="106"/>
      <c r="GF21" s="106"/>
      <c r="GG21" s="106"/>
      <c r="GH21" s="106"/>
      <c r="GI21" s="106"/>
      <c r="GJ21" s="106"/>
      <c r="GK21" s="106"/>
      <c r="GL21" s="106"/>
      <c r="GM21" s="106"/>
      <c r="GN21" s="106"/>
      <c r="GO21" s="106"/>
      <c r="GP21" s="106"/>
    </row>
    <row r="22" spans="1:230" s="103" customFormat="1" ht="5.25" customHeight="1">
      <c r="D22" s="364"/>
      <c r="E22" s="364"/>
      <c r="F22" s="364"/>
      <c r="G22" s="364"/>
      <c r="H22" s="364"/>
      <c r="I22" s="364"/>
      <c r="J22" s="364"/>
      <c r="K22" s="364"/>
      <c r="L22" s="364"/>
      <c r="M22" s="364"/>
      <c r="N22" s="364"/>
      <c r="O22" s="364"/>
      <c r="P22" s="364"/>
      <c r="Q22" s="364"/>
      <c r="R22" s="364"/>
      <c r="S22" s="364"/>
      <c r="T22" s="364"/>
      <c r="U22" s="364"/>
      <c r="V22" s="364"/>
      <c r="W22" s="364"/>
      <c r="X22" s="364"/>
      <c r="Y22" s="364"/>
      <c r="Z22" s="107"/>
      <c r="AA22" s="429"/>
      <c r="AB22" s="429"/>
      <c r="AC22" s="429"/>
      <c r="AD22" s="429"/>
      <c r="AE22" s="429"/>
      <c r="AF22" s="429"/>
      <c r="AG22" s="387"/>
      <c r="AH22" s="388"/>
      <c r="AI22" s="388"/>
      <c r="AJ22" s="388"/>
      <c r="AK22" s="388"/>
      <c r="AL22" s="388"/>
      <c r="AM22" s="342"/>
      <c r="AN22" s="343"/>
      <c r="AO22" s="343"/>
      <c r="AP22" s="343"/>
      <c r="AQ22" s="387"/>
      <c r="AR22" s="388"/>
      <c r="AS22" s="388"/>
      <c r="AT22" s="388"/>
      <c r="AU22" s="388"/>
      <c r="AV22" s="388"/>
      <c r="AW22" s="342"/>
      <c r="AX22" s="343"/>
      <c r="AY22" s="343"/>
      <c r="AZ22" s="343"/>
      <c r="BA22" s="387"/>
      <c r="BB22" s="388"/>
      <c r="BC22" s="388"/>
      <c r="BD22" s="388"/>
      <c r="BE22" s="388"/>
      <c r="BF22" s="388"/>
      <c r="BG22" s="342"/>
      <c r="BH22" s="343"/>
      <c r="BI22" s="343"/>
      <c r="BJ22" s="343"/>
      <c r="BK22" s="107"/>
      <c r="BL22" s="180"/>
      <c r="BM22" s="180"/>
      <c r="BN22" s="180"/>
      <c r="BO22" s="180"/>
      <c r="BP22" s="180"/>
      <c r="BQ22" s="180"/>
      <c r="BR22" s="180"/>
      <c r="BS22" s="180"/>
      <c r="BT22" s="180"/>
      <c r="BU22" s="180"/>
      <c r="BV22" s="180"/>
      <c r="BW22" s="180"/>
      <c r="BX22" s="180"/>
      <c r="BY22" s="180"/>
      <c r="BZ22" s="180"/>
      <c r="CA22" s="180"/>
      <c r="CB22" s="180"/>
      <c r="CC22" s="180"/>
      <c r="CD22" s="180"/>
      <c r="CE22" s="180"/>
      <c r="CF22" s="180"/>
      <c r="CG22" s="180"/>
      <c r="CH22" s="180"/>
      <c r="CI22" s="180"/>
      <c r="CJ22" s="180"/>
      <c r="CK22" s="180"/>
      <c r="CL22" s="180"/>
      <c r="CM22" s="180"/>
      <c r="CN22" s="180"/>
      <c r="CO22" s="180"/>
      <c r="CP22" s="109"/>
      <c r="CQ22" s="109"/>
      <c r="CR22" s="109"/>
      <c r="CS22" s="109"/>
      <c r="CT22" s="109"/>
      <c r="CU22" s="109"/>
      <c r="CV22" s="109"/>
      <c r="CW22" s="109"/>
      <c r="CX22" s="109"/>
      <c r="CY22" s="109"/>
      <c r="CZ22" s="109"/>
      <c r="DA22" s="109"/>
      <c r="DB22" s="109"/>
      <c r="DC22" s="109"/>
      <c r="DD22" s="109"/>
      <c r="DE22" s="109"/>
      <c r="DF22" s="109"/>
      <c r="DG22" s="109"/>
      <c r="DH22" s="109"/>
      <c r="DI22" s="109"/>
      <c r="DJ22" s="109"/>
      <c r="DK22" s="107"/>
      <c r="DL22" s="107"/>
      <c r="DM22" s="107"/>
      <c r="DN22" s="107"/>
      <c r="DO22" s="107"/>
      <c r="DP22" s="107"/>
      <c r="DQ22" s="107"/>
      <c r="DR22" s="107"/>
      <c r="DS22" s="107"/>
      <c r="DT22" s="107"/>
      <c r="DU22" s="107"/>
      <c r="DV22" s="107"/>
      <c r="DW22" s="107"/>
      <c r="DX22" s="107"/>
      <c r="DY22" s="107"/>
      <c r="DZ22" s="107"/>
      <c r="EA22" s="107"/>
      <c r="EB22" s="107"/>
      <c r="EC22" s="107"/>
      <c r="ED22" s="107"/>
      <c r="EE22" s="107"/>
      <c r="EF22" s="107"/>
      <c r="EG22" s="107"/>
      <c r="EH22" s="107"/>
      <c r="EI22" s="107"/>
      <c r="EJ22" s="107"/>
      <c r="EK22" s="107"/>
      <c r="EL22" s="107"/>
      <c r="EM22" s="107"/>
      <c r="EN22" s="107"/>
      <c r="EO22" s="107"/>
      <c r="EP22" s="107"/>
      <c r="EQ22" s="107"/>
      <c r="ER22" s="107"/>
      <c r="ES22" s="107"/>
      <c r="ET22" s="107"/>
      <c r="EU22" s="107"/>
      <c r="EV22" s="107"/>
      <c r="EW22" s="107"/>
      <c r="EX22" s="107"/>
      <c r="EY22" s="107"/>
      <c r="EZ22" s="107"/>
      <c r="FA22" s="107"/>
      <c r="FP22" s="106"/>
      <c r="FQ22" s="106"/>
      <c r="FR22" s="106"/>
      <c r="FS22" s="106"/>
      <c r="FT22" s="106"/>
      <c r="FU22" s="106"/>
      <c r="FV22" s="106"/>
      <c r="FW22" s="106"/>
      <c r="FX22" s="106"/>
      <c r="FY22" s="106"/>
      <c r="FZ22" s="106"/>
      <c r="GA22" s="106"/>
      <c r="GB22" s="106"/>
      <c r="GC22" s="106"/>
      <c r="GD22" s="106"/>
      <c r="GE22" s="106"/>
      <c r="GF22" s="106"/>
      <c r="GG22" s="106"/>
      <c r="GH22" s="106"/>
      <c r="GI22" s="106"/>
      <c r="GJ22" s="106"/>
      <c r="GK22" s="106"/>
      <c r="GL22" s="106"/>
      <c r="GM22" s="106"/>
      <c r="GN22" s="106"/>
      <c r="GO22" s="106"/>
      <c r="GP22" s="106"/>
    </row>
    <row r="23" spans="1:230" s="103" customFormat="1" ht="5.25" customHeight="1">
      <c r="D23" s="364"/>
      <c r="E23" s="364"/>
      <c r="F23" s="364"/>
      <c r="G23" s="364"/>
      <c r="H23" s="364"/>
      <c r="I23" s="364"/>
      <c r="J23" s="364"/>
      <c r="K23" s="364"/>
      <c r="L23" s="364"/>
      <c r="M23" s="364"/>
      <c r="N23" s="364"/>
      <c r="O23" s="364"/>
      <c r="P23" s="364"/>
      <c r="Q23" s="364"/>
      <c r="R23" s="364"/>
      <c r="S23" s="364"/>
      <c r="T23" s="364"/>
      <c r="U23" s="364"/>
      <c r="V23" s="364"/>
      <c r="W23" s="364"/>
      <c r="X23" s="364"/>
      <c r="Y23" s="364"/>
      <c r="Z23" s="107"/>
      <c r="AA23" s="429"/>
      <c r="AB23" s="429"/>
      <c r="AC23" s="429"/>
      <c r="AD23" s="429"/>
      <c r="AE23" s="429"/>
      <c r="AF23" s="429"/>
      <c r="AG23" s="387"/>
      <c r="AH23" s="388"/>
      <c r="AI23" s="388"/>
      <c r="AJ23" s="388"/>
      <c r="AK23" s="388"/>
      <c r="AL23" s="388"/>
      <c r="AM23" s="342"/>
      <c r="AN23" s="343"/>
      <c r="AO23" s="343"/>
      <c r="AP23" s="343"/>
      <c r="AQ23" s="387"/>
      <c r="AR23" s="388"/>
      <c r="AS23" s="388"/>
      <c r="AT23" s="388"/>
      <c r="AU23" s="388"/>
      <c r="AV23" s="388"/>
      <c r="AW23" s="342"/>
      <c r="AX23" s="343"/>
      <c r="AY23" s="343"/>
      <c r="AZ23" s="343"/>
      <c r="BA23" s="387"/>
      <c r="BB23" s="388"/>
      <c r="BC23" s="388"/>
      <c r="BD23" s="388"/>
      <c r="BE23" s="388"/>
      <c r="BF23" s="388"/>
      <c r="BG23" s="342"/>
      <c r="BH23" s="343"/>
      <c r="BI23" s="343"/>
      <c r="BJ23" s="343"/>
      <c r="BK23" s="107"/>
      <c r="BL23" s="180"/>
      <c r="BM23" s="180"/>
      <c r="BN23" s="180"/>
      <c r="BO23" s="180"/>
      <c r="BP23" s="180"/>
      <c r="BQ23" s="180"/>
      <c r="BR23" s="180"/>
      <c r="BS23" s="180"/>
      <c r="BT23" s="180"/>
      <c r="BU23" s="180"/>
      <c r="BV23" s="180"/>
      <c r="BW23" s="180"/>
      <c r="BX23" s="180"/>
      <c r="BY23" s="180"/>
      <c r="BZ23" s="180"/>
      <c r="CA23" s="180"/>
      <c r="CB23" s="180"/>
      <c r="CC23" s="180"/>
      <c r="CD23" s="180"/>
      <c r="CE23" s="180"/>
      <c r="CF23" s="180"/>
      <c r="CG23" s="180"/>
      <c r="CH23" s="180"/>
      <c r="CI23" s="180"/>
      <c r="CJ23" s="180"/>
      <c r="CK23" s="180"/>
      <c r="CL23" s="180"/>
      <c r="CM23" s="180"/>
      <c r="CN23" s="180"/>
      <c r="CO23" s="180"/>
      <c r="CP23" s="109"/>
      <c r="CQ23" s="109"/>
      <c r="CR23" s="109"/>
      <c r="CS23" s="109"/>
      <c r="CT23" s="109"/>
      <c r="CU23" s="109"/>
      <c r="CV23" s="109"/>
      <c r="CW23" s="109"/>
      <c r="CX23" s="109"/>
      <c r="CY23" s="109"/>
      <c r="CZ23" s="109"/>
      <c r="DA23" s="109"/>
      <c r="DB23" s="109"/>
      <c r="DC23" s="109"/>
      <c r="DD23" s="109"/>
      <c r="DE23" s="109"/>
      <c r="DF23" s="109"/>
      <c r="DG23" s="109"/>
      <c r="DH23" s="109"/>
      <c r="DI23" s="109"/>
      <c r="DJ23" s="109"/>
      <c r="DK23" s="107"/>
      <c r="DL23" s="107"/>
      <c r="DM23" s="107"/>
      <c r="DN23" s="107"/>
      <c r="DO23" s="107"/>
      <c r="DP23" s="107"/>
      <c r="DQ23" s="107"/>
      <c r="DR23" s="107"/>
      <c r="DS23" s="107"/>
      <c r="DT23" s="107"/>
      <c r="DU23" s="107"/>
      <c r="DV23" s="107"/>
      <c r="DW23" s="107"/>
      <c r="DX23" s="107"/>
      <c r="DY23" s="107"/>
      <c r="DZ23" s="107"/>
      <c r="EA23" s="107"/>
      <c r="EB23" s="107"/>
      <c r="EC23" s="107"/>
      <c r="ED23" s="107"/>
      <c r="EE23" s="107"/>
      <c r="EF23" s="107"/>
      <c r="EG23" s="107"/>
      <c r="EH23" s="107"/>
      <c r="EI23" s="107"/>
      <c r="EJ23" s="107"/>
      <c r="EK23" s="107"/>
      <c r="EL23" s="107"/>
      <c r="EM23" s="107"/>
      <c r="EN23" s="107"/>
      <c r="EO23" s="107"/>
      <c r="EP23" s="107"/>
      <c r="EQ23" s="107"/>
      <c r="ER23" s="107"/>
      <c r="ES23" s="107"/>
      <c r="ET23" s="107"/>
      <c r="EU23" s="107"/>
      <c r="EV23" s="107"/>
      <c r="EW23" s="107"/>
      <c r="EX23" s="107"/>
      <c r="EY23" s="107"/>
      <c r="EZ23" s="107"/>
      <c r="FA23" s="107"/>
      <c r="FP23" s="106"/>
      <c r="FQ23" s="106"/>
      <c r="FR23" s="106"/>
      <c r="FS23" s="106"/>
      <c r="FT23" s="106"/>
      <c r="FU23" s="106"/>
      <c r="FV23" s="106"/>
      <c r="FW23" s="106"/>
      <c r="FX23" s="106"/>
      <c r="FY23" s="106"/>
      <c r="FZ23" s="106"/>
      <c r="GA23" s="106"/>
      <c r="GB23" s="106"/>
      <c r="GC23" s="106"/>
      <c r="GD23" s="106"/>
      <c r="GE23" s="106"/>
      <c r="GF23" s="106"/>
      <c r="GG23" s="106"/>
      <c r="GH23" s="106"/>
      <c r="GI23" s="106"/>
      <c r="GJ23" s="106"/>
      <c r="GK23" s="106"/>
      <c r="GL23" s="106"/>
      <c r="GM23" s="106"/>
      <c r="GN23" s="106"/>
      <c r="GO23" s="106"/>
      <c r="GP23" s="106"/>
    </row>
    <row r="24" spans="1:230" s="103" customFormat="1" ht="5.25" customHeight="1">
      <c r="D24" s="364"/>
      <c r="E24" s="364"/>
      <c r="F24" s="364"/>
      <c r="G24" s="364"/>
      <c r="H24" s="364"/>
      <c r="I24" s="364"/>
      <c r="J24" s="364"/>
      <c r="K24" s="364"/>
      <c r="L24" s="364"/>
      <c r="M24" s="364"/>
      <c r="N24" s="364"/>
      <c r="O24" s="364"/>
      <c r="P24" s="364"/>
      <c r="Q24" s="364"/>
      <c r="R24" s="364"/>
      <c r="S24" s="364"/>
      <c r="T24" s="364"/>
      <c r="U24" s="364"/>
      <c r="V24" s="364"/>
      <c r="W24" s="364"/>
      <c r="X24" s="364"/>
      <c r="Y24" s="364"/>
      <c r="Z24" s="107"/>
      <c r="AA24" s="429"/>
      <c r="AB24" s="429"/>
      <c r="AC24" s="429"/>
      <c r="AD24" s="429"/>
      <c r="AE24" s="429"/>
      <c r="AF24" s="429"/>
      <c r="AG24" s="387"/>
      <c r="AH24" s="388"/>
      <c r="AI24" s="388"/>
      <c r="AJ24" s="388"/>
      <c r="AK24" s="388"/>
      <c r="AL24" s="388"/>
      <c r="AM24" s="342"/>
      <c r="AN24" s="343"/>
      <c r="AO24" s="343"/>
      <c r="AP24" s="343"/>
      <c r="AQ24" s="387"/>
      <c r="AR24" s="388"/>
      <c r="AS24" s="388"/>
      <c r="AT24" s="388"/>
      <c r="AU24" s="388"/>
      <c r="AV24" s="388"/>
      <c r="AW24" s="342"/>
      <c r="AX24" s="343"/>
      <c r="AY24" s="343"/>
      <c r="AZ24" s="343"/>
      <c r="BA24" s="387"/>
      <c r="BB24" s="388"/>
      <c r="BC24" s="388"/>
      <c r="BD24" s="388"/>
      <c r="BE24" s="388"/>
      <c r="BF24" s="388"/>
      <c r="BG24" s="342"/>
      <c r="BH24" s="343"/>
      <c r="BI24" s="343"/>
      <c r="BJ24" s="343"/>
      <c r="BK24" s="107"/>
      <c r="BL24" s="180"/>
      <c r="BM24" s="180"/>
      <c r="BN24" s="180"/>
      <c r="BO24" s="180"/>
      <c r="BP24" s="180"/>
      <c r="BQ24" s="180"/>
      <c r="BR24" s="180"/>
      <c r="BS24" s="180"/>
      <c r="BT24" s="180"/>
      <c r="BU24" s="180"/>
      <c r="BV24" s="180"/>
      <c r="BW24" s="180"/>
      <c r="BX24" s="180"/>
      <c r="BY24" s="180"/>
      <c r="BZ24" s="180"/>
      <c r="CA24" s="180"/>
      <c r="CB24" s="180"/>
      <c r="CC24" s="180"/>
      <c r="CD24" s="180"/>
      <c r="CE24" s="180"/>
      <c r="CF24" s="180"/>
      <c r="CG24" s="180"/>
      <c r="CH24" s="180"/>
      <c r="CI24" s="180"/>
      <c r="CJ24" s="180"/>
      <c r="CK24" s="180"/>
      <c r="CL24" s="180"/>
      <c r="CM24" s="180"/>
      <c r="CN24" s="180"/>
      <c r="CO24" s="180"/>
      <c r="CP24" s="109"/>
      <c r="CQ24" s="109"/>
      <c r="CR24" s="109"/>
      <c r="CS24" s="109"/>
      <c r="CT24" s="109"/>
      <c r="CU24" s="109"/>
      <c r="CV24" s="109"/>
      <c r="CW24" s="109"/>
      <c r="CX24" s="109"/>
      <c r="CY24" s="109"/>
      <c r="CZ24" s="109"/>
      <c r="DA24" s="109"/>
      <c r="DB24" s="109"/>
      <c r="DC24" s="109"/>
      <c r="DD24" s="109"/>
      <c r="DE24" s="109"/>
      <c r="DF24" s="109"/>
      <c r="DG24" s="109"/>
      <c r="DH24" s="109"/>
      <c r="DI24" s="109"/>
      <c r="DJ24" s="109"/>
      <c r="DK24" s="107"/>
      <c r="DL24" s="107"/>
      <c r="DM24" s="107"/>
      <c r="DN24" s="107"/>
      <c r="DO24" s="107"/>
      <c r="DP24" s="107"/>
      <c r="DQ24" s="107"/>
      <c r="DR24" s="107"/>
      <c r="DS24" s="107"/>
      <c r="DT24" s="107"/>
      <c r="DU24" s="107"/>
      <c r="DV24" s="107"/>
      <c r="DW24" s="107"/>
      <c r="DX24" s="107"/>
      <c r="DY24" s="107"/>
      <c r="DZ24" s="107"/>
      <c r="EA24" s="107"/>
      <c r="EB24" s="107"/>
      <c r="EC24" s="107"/>
      <c r="ED24" s="107"/>
      <c r="EE24" s="107"/>
      <c r="EF24" s="107"/>
      <c r="EG24" s="107"/>
      <c r="EH24" s="107"/>
      <c r="EI24" s="107"/>
      <c r="EJ24" s="107"/>
      <c r="EK24" s="107"/>
      <c r="EL24" s="107"/>
      <c r="EM24" s="107"/>
      <c r="EN24" s="107"/>
      <c r="EO24" s="107"/>
      <c r="EP24" s="107"/>
      <c r="EQ24" s="107"/>
      <c r="ER24" s="107"/>
      <c r="ES24" s="107"/>
      <c r="ET24" s="107"/>
      <c r="EU24" s="107"/>
      <c r="EV24" s="107"/>
      <c r="EW24" s="107"/>
      <c r="EX24" s="107"/>
      <c r="EY24" s="107"/>
      <c r="EZ24" s="107"/>
      <c r="FA24" s="107"/>
      <c r="FP24" s="106"/>
      <c r="FQ24" s="106"/>
      <c r="FR24" s="106"/>
      <c r="FS24" s="106"/>
      <c r="FT24" s="106"/>
      <c r="FU24" s="106"/>
      <c r="FV24" s="106"/>
      <c r="FW24" s="106"/>
      <c r="FX24" s="106"/>
      <c r="FY24" s="106"/>
      <c r="FZ24" s="106"/>
      <c r="GA24" s="106"/>
      <c r="GB24" s="106"/>
      <c r="GC24" s="106"/>
      <c r="GD24" s="106"/>
      <c r="GE24" s="106"/>
      <c r="GF24" s="106"/>
      <c r="GG24" s="106"/>
      <c r="GH24" s="106"/>
      <c r="GI24" s="106"/>
      <c r="GJ24" s="106"/>
      <c r="GK24" s="106"/>
      <c r="GL24" s="106"/>
      <c r="GM24" s="106"/>
      <c r="GN24" s="106"/>
      <c r="GO24" s="106"/>
      <c r="GP24" s="106"/>
    </row>
    <row r="25" spans="1:230" s="103" customFormat="1" ht="6" customHeight="1">
      <c r="D25" s="364"/>
      <c r="E25" s="364"/>
      <c r="F25" s="364"/>
      <c r="G25" s="364"/>
      <c r="H25" s="364"/>
      <c r="I25" s="364"/>
      <c r="J25" s="364"/>
      <c r="K25" s="364"/>
      <c r="L25" s="364"/>
      <c r="M25" s="364"/>
      <c r="N25" s="364"/>
      <c r="O25" s="364"/>
      <c r="P25" s="364"/>
      <c r="Q25" s="364"/>
      <c r="R25" s="364"/>
      <c r="S25" s="364"/>
      <c r="T25" s="364"/>
      <c r="U25" s="364"/>
      <c r="V25" s="364"/>
      <c r="W25" s="364"/>
      <c r="X25" s="364"/>
      <c r="Y25" s="364"/>
      <c r="Z25" s="107"/>
      <c r="AA25" s="429"/>
      <c r="AB25" s="429"/>
      <c r="AC25" s="429"/>
      <c r="AD25" s="429"/>
      <c r="AE25" s="429"/>
      <c r="AF25" s="429"/>
      <c r="AG25" s="390"/>
      <c r="AH25" s="391"/>
      <c r="AI25" s="391"/>
      <c r="AJ25" s="391"/>
      <c r="AK25" s="391"/>
      <c r="AL25" s="391"/>
      <c r="AM25" s="342"/>
      <c r="AN25" s="343"/>
      <c r="AO25" s="343"/>
      <c r="AP25" s="343"/>
      <c r="AQ25" s="390"/>
      <c r="AR25" s="391"/>
      <c r="AS25" s="391"/>
      <c r="AT25" s="391"/>
      <c r="AU25" s="391"/>
      <c r="AV25" s="391"/>
      <c r="AW25" s="342"/>
      <c r="AX25" s="343"/>
      <c r="AY25" s="343"/>
      <c r="AZ25" s="343"/>
      <c r="BA25" s="390"/>
      <c r="BB25" s="391"/>
      <c r="BC25" s="391"/>
      <c r="BD25" s="391"/>
      <c r="BE25" s="391"/>
      <c r="BF25" s="391"/>
      <c r="BG25" s="342"/>
      <c r="BH25" s="343"/>
      <c r="BI25" s="343"/>
      <c r="BJ25" s="343"/>
      <c r="BK25" s="107"/>
      <c r="BL25" s="180"/>
      <c r="BM25" s="180"/>
      <c r="BN25" s="180"/>
      <c r="BO25" s="180"/>
      <c r="BP25" s="180"/>
      <c r="BQ25" s="180"/>
      <c r="BR25" s="180"/>
      <c r="BS25" s="180"/>
      <c r="BT25" s="180"/>
      <c r="BU25" s="180"/>
      <c r="BV25" s="180"/>
      <c r="BW25" s="180"/>
      <c r="BX25" s="180"/>
      <c r="BY25" s="180"/>
      <c r="BZ25" s="180"/>
      <c r="CA25" s="180"/>
      <c r="CB25" s="180"/>
      <c r="CC25" s="180"/>
      <c r="CD25" s="180"/>
      <c r="CE25" s="180"/>
      <c r="CF25" s="180"/>
      <c r="CG25" s="180"/>
      <c r="CH25" s="180"/>
      <c r="CI25" s="180"/>
      <c r="CJ25" s="180"/>
      <c r="CK25" s="180"/>
      <c r="CL25" s="180"/>
      <c r="CM25" s="180"/>
      <c r="CN25" s="180"/>
      <c r="CO25" s="180"/>
      <c r="CP25" s="109"/>
      <c r="CQ25" s="109"/>
      <c r="CR25" s="109"/>
      <c r="CS25" s="109"/>
      <c r="CT25" s="109"/>
      <c r="CU25" s="109"/>
      <c r="CV25" s="109"/>
      <c r="CW25" s="109"/>
      <c r="CX25" s="109"/>
      <c r="CY25" s="109"/>
      <c r="CZ25" s="109"/>
      <c r="DA25" s="109"/>
      <c r="DB25" s="109"/>
      <c r="DC25" s="109"/>
      <c r="DD25" s="109"/>
      <c r="DE25" s="109"/>
      <c r="DF25" s="109"/>
      <c r="DG25" s="109"/>
      <c r="DH25" s="109"/>
      <c r="DI25" s="109"/>
      <c r="DJ25" s="109"/>
      <c r="DK25" s="110"/>
      <c r="DL25" s="110"/>
      <c r="DM25" s="110"/>
      <c r="DN25" s="110"/>
      <c r="DO25" s="110"/>
      <c r="DP25" s="110"/>
      <c r="DQ25" s="110"/>
      <c r="DR25" s="110"/>
      <c r="DS25" s="110"/>
      <c r="DT25" s="110"/>
      <c r="DU25" s="110"/>
      <c r="DV25" s="110"/>
      <c r="DW25" s="110"/>
      <c r="DX25" s="107"/>
      <c r="DY25" s="107"/>
      <c r="DZ25" s="107"/>
      <c r="EA25" s="107"/>
      <c r="EB25" s="107"/>
      <c r="EC25" s="107"/>
      <c r="ED25" s="107"/>
      <c r="EE25" s="107"/>
      <c r="EF25" s="107"/>
      <c r="EG25" s="107"/>
      <c r="EH25" s="107"/>
      <c r="EI25" s="107"/>
      <c r="EJ25" s="107"/>
      <c r="EK25" s="107"/>
      <c r="EL25" s="107"/>
      <c r="EM25" s="107"/>
      <c r="EN25" s="107"/>
      <c r="EO25" s="107"/>
      <c r="EP25" s="107"/>
      <c r="EQ25" s="107"/>
      <c r="ER25" s="107"/>
      <c r="ES25" s="107"/>
      <c r="ET25" s="107"/>
      <c r="EU25" s="107"/>
      <c r="EV25" s="107"/>
      <c r="EW25" s="107"/>
      <c r="EX25" s="107"/>
      <c r="EY25" s="107"/>
      <c r="EZ25" s="107"/>
      <c r="FA25" s="107"/>
      <c r="FP25" s="106"/>
      <c r="FQ25" s="106"/>
      <c r="FR25" s="106"/>
      <c r="FS25" s="106"/>
      <c r="FT25" s="106"/>
      <c r="FU25" s="106"/>
      <c r="FV25" s="106"/>
      <c r="FW25" s="106"/>
      <c r="FX25" s="106"/>
      <c r="FY25" s="106"/>
      <c r="FZ25" s="106"/>
      <c r="GA25" s="106"/>
      <c r="GB25" s="106"/>
      <c r="GC25" s="106"/>
      <c r="GD25" s="106"/>
      <c r="GE25" s="106"/>
      <c r="GF25" s="106"/>
      <c r="GG25" s="106"/>
      <c r="GH25" s="106"/>
      <c r="GI25" s="106"/>
      <c r="GJ25" s="106"/>
      <c r="GK25" s="106"/>
      <c r="GL25" s="106"/>
      <c r="GM25" s="106"/>
      <c r="GN25" s="106"/>
      <c r="GO25" s="106"/>
      <c r="GP25" s="106"/>
    </row>
    <row r="26" spans="1:230" s="103" customFormat="1" ht="3.75" customHeight="1">
      <c r="D26" s="136"/>
      <c r="E26" s="136"/>
      <c r="F26" s="136"/>
      <c r="G26" s="136"/>
      <c r="H26" s="116"/>
      <c r="I26" s="116"/>
      <c r="J26" s="116"/>
      <c r="K26" s="116"/>
      <c r="L26" s="116"/>
      <c r="M26" s="116"/>
      <c r="N26" s="116"/>
      <c r="O26" s="116"/>
      <c r="P26" s="116"/>
      <c r="Q26" s="116"/>
      <c r="R26" s="116"/>
      <c r="S26" s="116"/>
      <c r="T26" s="116"/>
      <c r="U26" s="116"/>
      <c r="V26" s="116"/>
      <c r="W26" s="116"/>
      <c r="X26" s="116"/>
      <c r="Y26" s="116"/>
      <c r="Z26" s="107"/>
      <c r="AA26" s="107"/>
      <c r="AB26" s="110"/>
      <c r="AC26" s="110"/>
      <c r="AD26" s="110"/>
      <c r="AE26" s="110"/>
      <c r="AF26" s="110"/>
      <c r="AG26" s="110"/>
      <c r="AH26" s="110"/>
      <c r="AI26" s="110"/>
      <c r="AJ26" s="110"/>
      <c r="AK26" s="110"/>
      <c r="AL26" s="110"/>
      <c r="AM26" s="110"/>
      <c r="AN26" s="110"/>
      <c r="AO26" s="110"/>
      <c r="AP26" s="110"/>
      <c r="AQ26" s="110"/>
      <c r="AR26" s="110"/>
      <c r="AS26" s="110"/>
      <c r="AT26" s="110"/>
      <c r="AU26" s="110"/>
      <c r="AV26" s="110"/>
      <c r="AW26" s="110"/>
      <c r="AX26" s="110"/>
      <c r="AY26" s="110"/>
      <c r="AZ26" s="110"/>
      <c r="BA26" s="110"/>
      <c r="BB26" s="110"/>
      <c r="BC26" s="110"/>
      <c r="BD26" s="110"/>
      <c r="BE26" s="110"/>
      <c r="BF26" s="110"/>
      <c r="BG26" s="110"/>
      <c r="BH26" s="110"/>
      <c r="BI26" s="110"/>
      <c r="BJ26" s="110"/>
      <c r="BK26" s="110"/>
      <c r="BL26" s="110"/>
      <c r="BM26" s="110"/>
      <c r="BN26" s="110"/>
      <c r="BO26" s="110"/>
      <c r="BP26" s="110"/>
      <c r="BQ26" s="110"/>
      <c r="BR26" s="110"/>
      <c r="BS26" s="110"/>
      <c r="BT26" s="110"/>
      <c r="BU26" s="110"/>
      <c r="BV26" s="110"/>
      <c r="BW26" s="110"/>
      <c r="BX26" s="110"/>
      <c r="BY26" s="110"/>
      <c r="BZ26" s="110"/>
      <c r="CA26" s="110"/>
      <c r="CB26" s="110"/>
      <c r="CC26" s="110"/>
      <c r="CD26" s="110"/>
      <c r="CE26" s="110"/>
      <c r="CF26" s="110"/>
      <c r="CG26" s="110"/>
      <c r="CH26" s="110"/>
      <c r="CI26" s="110"/>
      <c r="CJ26" s="110"/>
      <c r="CK26" s="110"/>
      <c r="CL26" s="110"/>
      <c r="CM26" s="110"/>
      <c r="CN26" s="110"/>
      <c r="CO26" s="110"/>
      <c r="CP26" s="110"/>
      <c r="CQ26" s="110"/>
      <c r="CR26" s="110"/>
      <c r="CS26" s="110"/>
      <c r="CT26" s="110"/>
      <c r="CU26" s="110"/>
      <c r="CV26" s="110"/>
      <c r="CW26" s="110"/>
      <c r="CX26" s="110"/>
      <c r="CY26" s="110"/>
      <c r="CZ26" s="110"/>
      <c r="DA26" s="110"/>
      <c r="DB26" s="110"/>
      <c r="DC26" s="110"/>
      <c r="DD26" s="110"/>
      <c r="DE26" s="110"/>
      <c r="DF26" s="110"/>
      <c r="DG26" s="110"/>
      <c r="DH26" s="110"/>
      <c r="DI26" s="110"/>
      <c r="DJ26" s="110"/>
      <c r="DK26" s="110"/>
      <c r="DL26" s="110"/>
      <c r="DM26" s="110"/>
      <c r="DN26" s="110"/>
      <c r="DO26" s="110"/>
      <c r="DP26" s="110"/>
      <c r="DQ26" s="110"/>
      <c r="DR26" s="110"/>
      <c r="DS26" s="110"/>
      <c r="DT26" s="110"/>
      <c r="DU26" s="110"/>
      <c r="DV26" s="110"/>
      <c r="DW26" s="110"/>
      <c r="DX26" s="110"/>
      <c r="DY26" s="110"/>
      <c r="DZ26" s="110"/>
      <c r="EA26" s="110"/>
      <c r="EB26" s="110"/>
      <c r="EC26" s="110"/>
      <c r="ED26" s="110"/>
      <c r="EE26" s="110"/>
      <c r="EF26" s="110"/>
      <c r="EG26" s="110"/>
      <c r="EH26" s="110"/>
      <c r="EI26" s="107"/>
      <c r="EJ26" s="107"/>
      <c r="EK26" s="107"/>
      <c r="EL26" s="107"/>
      <c r="EM26" s="107"/>
      <c r="EN26" s="107"/>
      <c r="EO26" s="107"/>
      <c r="EP26" s="107"/>
      <c r="EQ26" s="107"/>
      <c r="ER26" s="107"/>
      <c r="ES26" s="107"/>
      <c r="ET26" s="107"/>
      <c r="EU26" s="107"/>
      <c r="EV26" s="107"/>
      <c r="EW26" s="107"/>
      <c r="EX26" s="107"/>
      <c r="EY26" s="107"/>
      <c r="EZ26" s="107"/>
      <c r="FA26" s="107"/>
      <c r="FB26" s="107"/>
      <c r="FC26" s="107"/>
      <c r="FD26" s="107"/>
      <c r="FE26" s="112"/>
      <c r="FF26" s="112"/>
      <c r="FG26" s="107"/>
      <c r="FH26" s="107"/>
      <c r="FI26" s="107"/>
      <c r="FJ26" s="107"/>
      <c r="FK26" s="107"/>
      <c r="FL26" s="107"/>
      <c r="FM26" s="107"/>
      <c r="FN26" s="107"/>
      <c r="FO26" s="107"/>
      <c r="FP26" s="107"/>
      <c r="FQ26" s="107"/>
      <c r="FR26" s="107"/>
      <c r="FS26" s="107"/>
      <c r="FT26" s="107"/>
      <c r="FU26" s="107"/>
      <c r="FV26" s="107"/>
      <c r="FW26" s="112"/>
      <c r="FX26" s="112"/>
      <c r="FY26" s="112"/>
      <c r="FZ26" s="113"/>
      <c r="GA26" s="113"/>
      <c r="GB26" s="113"/>
      <c r="GC26" s="113"/>
      <c r="GD26" s="113"/>
      <c r="GE26" s="113"/>
      <c r="GF26" s="113"/>
      <c r="GG26" s="113"/>
      <c r="GH26" s="113"/>
      <c r="GI26" s="113"/>
      <c r="GJ26" s="113"/>
      <c r="GK26" s="113"/>
      <c r="GL26" s="113"/>
      <c r="GM26" s="113"/>
      <c r="GN26" s="106"/>
      <c r="GO26" s="106"/>
      <c r="GP26" s="106"/>
      <c r="GQ26" s="106"/>
      <c r="GR26" s="106"/>
      <c r="GS26" s="106"/>
      <c r="GT26" s="106"/>
      <c r="GU26" s="106"/>
      <c r="GV26" s="106"/>
      <c r="GW26" s="106"/>
      <c r="GX26" s="106"/>
      <c r="GY26" s="106"/>
      <c r="GZ26" s="106"/>
      <c r="HA26" s="106"/>
      <c r="HB26" s="106"/>
      <c r="HC26" s="106"/>
      <c r="HD26" s="106"/>
      <c r="HE26" s="106"/>
      <c r="HF26" s="106"/>
      <c r="HG26" s="106"/>
      <c r="HH26" s="106"/>
      <c r="HI26" s="106"/>
      <c r="HJ26" s="106"/>
      <c r="HK26" s="106"/>
      <c r="HL26" s="106"/>
      <c r="HM26" s="106"/>
      <c r="HN26" s="106"/>
    </row>
    <row r="27" spans="1:230" s="103" customFormat="1" ht="5.25" customHeight="1">
      <c r="D27" s="363" t="s">
        <v>144</v>
      </c>
      <c r="E27" s="363"/>
      <c r="F27" s="363"/>
      <c r="G27" s="363"/>
      <c r="H27" s="363"/>
      <c r="I27" s="363"/>
      <c r="J27" s="363"/>
      <c r="K27" s="363"/>
      <c r="L27" s="363"/>
      <c r="M27" s="363"/>
      <c r="N27" s="363"/>
      <c r="O27" s="363"/>
      <c r="P27" s="363"/>
      <c r="Q27" s="363"/>
      <c r="R27" s="363"/>
      <c r="S27" s="363"/>
      <c r="T27" s="363"/>
      <c r="U27" s="363"/>
      <c r="V27" s="363"/>
      <c r="W27" s="363"/>
      <c r="X27" s="363"/>
      <c r="Y27" s="363"/>
      <c r="Z27" s="131"/>
      <c r="AA27" s="375" t="s">
        <v>243</v>
      </c>
      <c r="AB27" s="376"/>
      <c r="AC27" s="376"/>
      <c r="AD27" s="376"/>
      <c r="AE27" s="376"/>
      <c r="AF27" s="376"/>
      <c r="AG27" s="376"/>
      <c r="AH27" s="376"/>
      <c r="AI27" s="376"/>
      <c r="AJ27" s="376"/>
      <c r="AK27" s="376"/>
      <c r="AL27" s="376"/>
      <c r="AM27" s="376"/>
      <c r="AN27" s="376"/>
      <c r="AO27" s="376"/>
      <c r="AP27" s="376"/>
      <c r="AQ27" s="376"/>
      <c r="AR27" s="376"/>
      <c r="AS27" s="376"/>
      <c r="AT27" s="376"/>
      <c r="AU27" s="376"/>
      <c r="AV27" s="376"/>
      <c r="AW27" s="376"/>
      <c r="AX27" s="376"/>
      <c r="AY27" s="376"/>
      <c r="AZ27" s="376"/>
      <c r="BA27" s="376"/>
      <c r="BB27" s="376"/>
      <c r="BC27" s="376"/>
      <c r="BD27" s="376"/>
      <c r="BE27" s="376"/>
      <c r="BF27" s="376"/>
      <c r="BG27" s="376"/>
      <c r="BH27" s="376"/>
      <c r="BI27" s="376"/>
      <c r="BJ27" s="376"/>
      <c r="BK27" s="376"/>
      <c r="BL27" s="376"/>
      <c r="BM27" s="376"/>
      <c r="BN27" s="376"/>
      <c r="BO27" s="376"/>
      <c r="BP27" s="376"/>
      <c r="BQ27" s="376"/>
      <c r="BR27" s="376"/>
      <c r="BS27" s="376"/>
      <c r="BT27" s="376"/>
      <c r="BU27" s="376"/>
      <c r="BV27" s="376"/>
      <c r="BW27" s="376"/>
      <c r="BX27" s="376"/>
      <c r="BY27" s="376"/>
      <c r="BZ27" s="376"/>
      <c r="CA27" s="376"/>
      <c r="CB27" s="376"/>
      <c r="CC27" s="376"/>
      <c r="CD27" s="376"/>
      <c r="CE27" s="376"/>
      <c r="CF27" s="376"/>
      <c r="CG27" s="376"/>
      <c r="CH27" s="376"/>
      <c r="CI27" s="376"/>
      <c r="CJ27" s="376"/>
      <c r="CK27" s="376"/>
      <c r="CL27" s="376"/>
      <c r="CM27" s="376"/>
      <c r="CN27" s="376"/>
      <c r="CO27" s="376"/>
      <c r="CP27" s="376"/>
      <c r="CQ27" s="376"/>
      <c r="CR27" s="377"/>
      <c r="CS27" s="107"/>
      <c r="CT27" s="107"/>
    </row>
    <row r="28" spans="1:230" s="103" customFormat="1" ht="5.25" customHeight="1">
      <c r="D28" s="363"/>
      <c r="E28" s="363"/>
      <c r="F28" s="363"/>
      <c r="G28" s="363"/>
      <c r="H28" s="363"/>
      <c r="I28" s="363"/>
      <c r="J28" s="363"/>
      <c r="K28" s="363"/>
      <c r="L28" s="363"/>
      <c r="M28" s="363"/>
      <c r="N28" s="363"/>
      <c r="O28" s="363"/>
      <c r="P28" s="363"/>
      <c r="Q28" s="363"/>
      <c r="R28" s="363"/>
      <c r="S28" s="363"/>
      <c r="T28" s="363"/>
      <c r="U28" s="363"/>
      <c r="V28" s="363"/>
      <c r="W28" s="363"/>
      <c r="X28" s="363"/>
      <c r="Y28" s="363"/>
      <c r="Z28" s="131"/>
      <c r="AA28" s="378"/>
      <c r="AB28" s="379"/>
      <c r="AC28" s="379"/>
      <c r="AD28" s="379"/>
      <c r="AE28" s="379"/>
      <c r="AF28" s="379"/>
      <c r="AG28" s="379"/>
      <c r="AH28" s="379"/>
      <c r="AI28" s="379"/>
      <c r="AJ28" s="379"/>
      <c r="AK28" s="379"/>
      <c r="AL28" s="379"/>
      <c r="AM28" s="379"/>
      <c r="AN28" s="379"/>
      <c r="AO28" s="379"/>
      <c r="AP28" s="379"/>
      <c r="AQ28" s="379"/>
      <c r="AR28" s="379"/>
      <c r="AS28" s="379"/>
      <c r="AT28" s="379"/>
      <c r="AU28" s="379"/>
      <c r="AV28" s="379"/>
      <c r="AW28" s="379"/>
      <c r="AX28" s="379"/>
      <c r="AY28" s="379"/>
      <c r="AZ28" s="379"/>
      <c r="BA28" s="379"/>
      <c r="BB28" s="379"/>
      <c r="BC28" s="379"/>
      <c r="BD28" s="379"/>
      <c r="BE28" s="379"/>
      <c r="BF28" s="379"/>
      <c r="BG28" s="379"/>
      <c r="BH28" s="379"/>
      <c r="BI28" s="379"/>
      <c r="BJ28" s="379"/>
      <c r="BK28" s="379"/>
      <c r="BL28" s="379"/>
      <c r="BM28" s="379"/>
      <c r="BN28" s="379"/>
      <c r="BO28" s="379"/>
      <c r="BP28" s="379"/>
      <c r="BQ28" s="379"/>
      <c r="BR28" s="379"/>
      <c r="BS28" s="379"/>
      <c r="BT28" s="379"/>
      <c r="BU28" s="379"/>
      <c r="BV28" s="379"/>
      <c r="BW28" s="379"/>
      <c r="BX28" s="379"/>
      <c r="BY28" s="379"/>
      <c r="BZ28" s="379"/>
      <c r="CA28" s="379"/>
      <c r="CB28" s="379"/>
      <c r="CC28" s="379"/>
      <c r="CD28" s="379"/>
      <c r="CE28" s="379"/>
      <c r="CF28" s="379"/>
      <c r="CG28" s="379"/>
      <c r="CH28" s="379"/>
      <c r="CI28" s="379"/>
      <c r="CJ28" s="379"/>
      <c r="CK28" s="379"/>
      <c r="CL28" s="379"/>
      <c r="CM28" s="379"/>
      <c r="CN28" s="379"/>
      <c r="CO28" s="379"/>
      <c r="CP28" s="379"/>
      <c r="CQ28" s="379"/>
      <c r="CR28" s="380"/>
      <c r="CS28" s="107"/>
      <c r="CT28" s="107"/>
    </row>
    <row r="29" spans="1:230" s="103" customFormat="1" ht="5.25" customHeight="1">
      <c r="D29" s="363"/>
      <c r="E29" s="363"/>
      <c r="F29" s="363"/>
      <c r="G29" s="363"/>
      <c r="H29" s="363"/>
      <c r="I29" s="363"/>
      <c r="J29" s="363"/>
      <c r="K29" s="363"/>
      <c r="L29" s="363"/>
      <c r="M29" s="363"/>
      <c r="N29" s="363"/>
      <c r="O29" s="363"/>
      <c r="P29" s="363"/>
      <c r="Q29" s="363"/>
      <c r="R29" s="363"/>
      <c r="S29" s="363"/>
      <c r="T29" s="363"/>
      <c r="U29" s="363"/>
      <c r="V29" s="363"/>
      <c r="W29" s="363"/>
      <c r="X29" s="363"/>
      <c r="Y29" s="363"/>
      <c r="Z29" s="131"/>
      <c r="AA29" s="378"/>
      <c r="AB29" s="379"/>
      <c r="AC29" s="379"/>
      <c r="AD29" s="379"/>
      <c r="AE29" s="379"/>
      <c r="AF29" s="379"/>
      <c r="AG29" s="379"/>
      <c r="AH29" s="379"/>
      <c r="AI29" s="379"/>
      <c r="AJ29" s="379"/>
      <c r="AK29" s="379"/>
      <c r="AL29" s="379"/>
      <c r="AM29" s="379"/>
      <c r="AN29" s="379"/>
      <c r="AO29" s="379"/>
      <c r="AP29" s="379"/>
      <c r="AQ29" s="379"/>
      <c r="AR29" s="379"/>
      <c r="AS29" s="379"/>
      <c r="AT29" s="379"/>
      <c r="AU29" s="379"/>
      <c r="AV29" s="379"/>
      <c r="AW29" s="379"/>
      <c r="AX29" s="379"/>
      <c r="AY29" s="379"/>
      <c r="AZ29" s="379"/>
      <c r="BA29" s="379"/>
      <c r="BB29" s="379"/>
      <c r="BC29" s="379"/>
      <c r="BD29" s="379"/>
      <c r="BE29" s="379"/>
      <c r="BF29" s="379"/>
      <c r="BG29" s="379"/>
      <c r="BH29" s="379"/>
      <c r="BI29" s="379"/>
      <c r="BJ29" s="379"/>
      <c r="BK29" s="379"/>
      <c r="BL29" s="379"/>
      <c r="BM29" s="379"/>
      <c r="BN29" s="379"/>
      <c r="BO29" s="379"/>
      <c r="BP29" s="379"/>
      <c r="BQ29" s="379"/>
      <c r="BR29" s="379"/>
      <c r="BS29" s="379"/>
      <c r="BT29" s="379"/>
      <c r="BU29" s="379"/>
      <c r="BV29" s="379"/>
      <c r="BW29" s="379"/>
      <c r="BX29" s="379"/>
      <c r="BY29" s="379"/>
      <c r="BZ29" s="379"/>
      <c r="CA29" s="379"/>
      <c r="CB29" s="379"/>
      <c r="CC29" s="379"/>
      <c r="CD29" s="379"/>
      <c r="CE29" s="379"/>
      <c r="CF29" s="379"/>
      <c r="CG29" s="379"/>
      <c r="CH29" s="379"/>
      <c r="CI29" s="379"/>
      <c r="CJ29" s="379"/>
      <c r="CK29" s="379"/>
      <c r="CL29" s="379"/>
      <c r="CM29" s="379"/>
      <c r="CN29" s="379"/>
      <c r="CO29" s="379"/>
      <c r="CP29" s="379"/>
      <c r="CQ29" s="379"/>
      <c r="CR29" s="380"/>
      <c r="CS29" s="107"/>
      <c r="CT29" s="107"/>
    </row>
    <row r="30" spans="1:230" s="103" customFormat="1" ht="5.25" customHeight="1">
      <c r="D30" s="363"/>
      <c r="E30" s="363"/>
      <c r="F30" s="363"/>
      <c r="G30" s="363"/>
      <c r="H30" s="363"/>
      <c r="I30" s="363"/>
      <c r="J30" s="363"/>
      <c r="K30" s="363"/>
      <c r="L30" s="363"/>
      <c r="M30" s="363"/>
      <c r="N30" s="363"/>
      <c r="O30" s="363"/>
      <c r="P30" s="363"/>
      <c r="Q30" s="363"/>
      <c r="R30" s="363"/>
      <c r="S30" s="363"/>
      <c r="T30" s="363"/>
      <c r="U30" s="363"/>
      <c r="V30" s="363"/>
      <c r="W30" s="363"/>
      <c r="X30" s="363"/>
      <c r="Y30" s="363"/>
      <c r="Z30" s="131"/>
      <c r="AA30" s="378"/>
      <c r="AB30" s="379"/>
      <c r="AC30" s="379"/>
      <c r="AD30" s="379"/>
      <c r="AE30" s="379"/>
      <c r="AF30" s="379"/>
      <c r="AG30" s="379"/>
      <c r="AH30" s="379"/>
      <c r="AI30" s="379"/>
      <c r="AJ30" s="379"/>
      <c r="AK30" s="379"/>
      <c r="AL30" s="379"/>
      <c r="AM30" s="379"/>
      <c r="AN30" s="379"/>
      <c r="AO30" s="379"/>
      <c r="AP30" s="379"/>
      <c r="AQ30" s="379"/>
      <c r="AR30" s="379"/>
      <c r="AS30" s="379"/>
      <c r="AT30" s="379"/>
      <c r="AU30" s="379"/>
      <c r="AV30" s="379"/>
      <c r="AW30" s="379"/>
      <c r="AX30" s="379"/>
      <c r="AY30" s="379"/>
      <c r="AZ30" s="379"/>
      <c r="BA30" s="379"/>
      <c r="BB30" s="379"/>
      <c r="BC30" s="379"/>
      <c r="BD30" s="379"/>
      <c r="BE30" s="379"/>
      <c r="BF30" s="379"/>
      <c r="BG30" s="379"/>
      <c r="BH30" s="379"/>
      <c r="BI30" s="379"/>
      <c r="BJ30" s="379"/>
      <c r="BK30" s="379"/>
      <c r="BL30" s="379"/>
      <c r="BM30" s="379"/>
      <c r="BN30" s="379"/>
      <c r="BO30" s="379"/>
      <c r="BP30" s="379"/>
      <c r="BQ30" s="379"/>
      <c r="BR30" s="379"/>
      <c r="BS30" s="379"/>
      <c r="BT30" s="379"/>
      <c r="BU30" s="379"/>
      <c r="BV30" s="379"/>
      <c r="BW30" s="379"/>
      <c r="BX30" s="379"/>
      <c r="BY30" s="379"/>
      <c r="BZ30" s="379"/>
      <c r="CA30" s="379"/>
      <c r="CB30" s="379"/>
      <c r="CC30" s="379"/>
      <c r="CD30" s="379"/>
      <c r="CE30" s="379"/>
      <c r="CF30" s="379"/>
      <c r="CG30" s="379"/>
      <c r="CH30" s="379"/>
      <c r="CI30" s="379"/>
      <c r="CJ30" s="379"/>
      <c r="CK30" s="379"/>
      <c r="CL30" s="379"/>
      <c r="CM30" s="379"/>
      <c r="CN30" s="379"/>
      <c r="CO30" s="379"/>
      <c r="CP30" s="379"/>
      <c r="CQ30" s="379"/>
      <c r="CR30" s="380"/>
      <c r="CS30" s="107"/>
      <c r="CT30" s="107"/>
    </row>
    <row r="31" spans="1:230" s="103" customFormat="1" ht="5.25" customHeight="1">
      <c r="D31" s="363"/>
      <c r="E31" s="363"/>
      <c r="F31" s="363"/>
      <c r="G31" s="363"/>
      <c r="H31" s="363"/>
      <c r="I31" s="363"/>
      <c r="J31" s="363"/>
      <c r="K31" s="363"/>
      <c r="L31" s="363"/>
      <c r="M31" s="363"/>
      <c r="N31" s="363"/>
      <c r="O31" s="363"/>
      <c r="P31" s="363"/>
      <c r="Q31" s="363"/>
      <c r="R31" s="363"/>
      <c r="S31" s="363"/>
      <c r="T31" s="363"/>
      <c r="U31" s="363"/>
      <c r="V31" s="363"/>
      <c r="W31" s="363"/>
      <c r="X31" s="363"/>
      <c r="Y31" s="363"/>
      <c r="Z31" s="131"/>
      <c r="AA31" s="378"/>
      <c r="AB31" s="382"/>
      <c r="AC31" s="382"/>
      <c r="AD31" s="382"/>
      <c r="AE31" s="382"/>
      <c r="AF31" s="382"/>
      <c r="AG31" s="382"/>
      <c r="AH31" s="382"/>
      <c r="AI31" s="382"/>
      <c r="AJ31" s="382"/>
      <c r="AK31" s="382"/>
      <c r="AL31" s="382"/>
      <c r="AM31" s="382"/>
      <c r="AN31" s="382"/>
      <c r="AO31" s="382"/>
      <c r="AP31" s="382"/>
      <c r="AQ31" s="382"/>
      <c r="AR31" s="382"/>
      <c r="AS31" s="382"/>
      <c r="AT31" s="382"/>
      <c r="AU31" s="382"/>
      <c r="AV31" s="382"/>
      <c r="AW31" s="382"/>
      <c r="AX31" s="382"/>
      <c r="AY31" s="382"/>
      <c r="AZ31" s="382"/>
      <c r="BA31" s="382"/>
      <c r="BB31" s="382"/>
      <c r="BC31" s="382"/>
      <c r="BD31" s="382"/>
      <c r="BE31" s="382"/>
      <c r="BF31" s="382"/>
      <c r="BG31" s="382"/>
      <c r="BH31" s="382"/>
      <c r="BI31" s="382"/>
      <c r="BJ31" s="382"/>
      <c r="BK31" s="382"/>
      <c r="BL31" s="382"/>
      <c r="BM31" s="382"/>
      <c r="BN31" s="382"/>
      <c r="BO31" s="382"/>
      <c r="BP31" s="382"/>
      <c r="BQ31" s="382"/>
      <c r="BR31" s="382"/>
      <c r="BS31" s="382"/>
      <c r="BT31" s="382"/>
      <c r="BU31" s="382"/>
      <c r="BV31" s="382"/>
      <c r="BW31" s="382"/>
      <c r="BX31" s="382"/>
      <c r="BY31" s="382"/>
      <c r="BZ31" s="382"/>
      <c r="CA31" s="382"/>
      <c r="CB31" s="382"/>
      <c r="CC31" s="382"/>
      <c r="CD31" s="382"/>
      <c r="CE31" s="382"/>
      <c r="CF31" s="382"/>
      <c r="CG31" s="382"/>
      <c r="CH31" s="382"/>
      <c r="CI31" s="382"/>
      <c r="CJ31" s="382"/>
      <c r="CK31" s="382"/>
      <c r="CL31" s="382"/>
      <c r="CM31" s="382"/>
      <c r="CN31" s="382"/>
      <c r="CO31" s="382"/>
      <c r="CP31" s="382"/>
      <c r="CQ31" s="382"/>
      <c r="CR31" s="383"/>
      <c r="CS31" s="107"/>
      <c r="CT31" s="107"/>
    </row>
    <row r="32" spans="1:230" s="103" customFormat="1" ht="3.75" customHeight="1">
      <c r="D32" s="132"/>
      <c r="E32" s="132"/>
      <c r="F32" s="132"/>
      <c r="G32" s="132"/>
      <c r="H32" s="132"/>
      <c r="I32" s="132"/>
      <c r="J32" s="132"/>
      <c r="K32" s="132"/>
      <c r="L32" s="132"/>
      <c r="M32" s="132"/>
      <c r="N32" s="132"/>
      <c r="O32" s="132"/>
      <c r="P32" s="132"/>
      <c r="Q32" s="132"/>
      <c r="R32" s="132"/>
      <c r="S32" s="132"/>
      <c r="T32" s="132"/>
      <c r="U32" s="132"/>
      <c r="V32" s="132"/>
      <c r="W32" s="132"/>
      <c r="X32" s="132"/>
      <c r="Y32" s="132"/>
      <c r="Z32" s="131"/>
      <c r="AA32" s="185"/>
      <c r="AB32" s="186"/>
      <c r="AC32" s="186"/>
      <c r="AD32" s="186"/>
      <c r="AE32" s="186"/>
      <c r="AF32" s="186"/>
      <c r="AG32" s="186"/>
      <c r="AH32" s="186"/>
      <c r="AI32" s="186"/>
      <c r="AJ32" s="186"/>
      <c r="AK32" s="186"/>
      <c r="AL32" s="186"/>
      <c r="AM32" s="186"/>
      <c r="AN32" s="186"/>
      <c r="AO32" s="186"/>
      <c r="AP32" s="186"/>
      <c r="AQ32" s="186"/>
      <c r="AR32" s="186"/>
      <c r="AS32" s="186"/>
      <c r="AT32" s="186"/>
      <c r="AU32" s="186"/>
      <c r="AV32" s="186"/>
      <c r="AW32" s="186"/>
      <c r="AX32" s="186"/>
      <c r="AY32" s="186"/>
      <c r="AZ32" s="186"/>
      <c r="BA32" s="186"/>
      <c r="BB32" s="186"/>
      <c r="BC32" s="186"/>
      <c r="BD32" s="186"/>
      <c r="BE32" s="186"/>
      <c r="BF32" s="186"/>
      <c r="BG32" s="186"/>
      <c r="BH32" s="186"/>
      <c r="BI32" s="186"/>
      <c r="BJ32" s="186"/>
      <c r="BK32" s="186"/>
      <c r="BL32" s="186"/>
      <c r="BM32" s="186"/>
      <c r="BN32" s="186"/>
      <c r="BO32" s="186"/>
      <c r="BP32" s="186"/>
      <c r="BQ32" s="186"/>
      <c r="BR32" s="186"/>
      <c r="BS32" s="186"/>
      <c r="BT32" s="186"/>
      <c r="BU32" s="186"/>
      <c r="BV32" s="186"/>
      <c r="BW32" s="186"/>
      <c r="BX32" s="186"/>
      <c r="BY32" s="186"/>
      <c r="BZ32" s="186"/>
      <c r="CA32" s="186"/>
      <c r="CB32" s="186"/>
      <c r="CC32" s="186"/>
      <c r="CD32" s="186"/>
      <c r="CE32" s="186"/>
      <c r="CF32" s="186"/>
      <c r="CG32" s="186"/>
      <c r="CH32" s="186"/>
      <c r="CI32" s="107"/>
      <c r="CJ32" s="107"/>
      <c r="CK32" s="107"/>
      <c r="CL32" s="107"/>
      <c r="CM32" s="107"/>
      <c r="CN32" s="107"/>
      <c r="CO32" s="107"/>
      <c r="CP32" s="107"/>
      <c r="CQ32" s="107"/>
      <c r="CR32" s="107"/>
      <c r="CS32" s="107"/>
      <c r="CT32" s="107"/>
    </row>
    <row r="33" spans="4:205" s="103" customFormat="1" ht="5.25" customHeight="1">
      <c r="D33" s="430" t="s">
        <v>145</v>
      </c>
      <c r="E33" s="430"/>
      <c r="F33" s="430"/>
      <c r="G33" s="430"/>
      <c r="H33" s="430"/>
      <c r="I33" s="430"/>
      <c r="J33" s="430"/>
      <c r="K33" s="430"/>
      <c r="L33" s="430"/>
      <c r="M33" s="430"/>
      <c r="N33" s="430"/>
      <c r="O33" s="430"/>
      <c r="P33" s="430"/>
      <c r="Q33" s="430"/>
      <c r="R33" s="430"/>
      <c r="S33" s="430"/>
      <c r="T33" s="430"/>
      <c r="U33" s="430"/>
      <c r="V33" s="430"/>
      <c r="W33" s="430"/>
      <c r="X33" s="430"/>
      <c r="Y33" s="430"/>
      <c r="Z33" s="107"/>
      <c r="AA33" s="608" t="s">
        <v>244</v>
      </c>
      <c r="AB33" s="609"/>
      <c r="AC33" s="609"/>
      <c r="AD33" s="609"/>
      <c r="AE33" s="609"/>
      <c r="AF33" s="609"/>
      <c r="AG33" s="609"/>
      <c r="AH33" s="609"/>
      <c r="AI33" s="609"/>
      <c r="AJ33" s="609"/>
      <c r="AK33" s="609"/>
      <c r="AL33" s="609"/>
      <c r="AM33" s="609"/>
      <c r="AN33" s="609"/>
      <c r="AO33" s="609"/>
      <c r="AP33" s="609"/>
      <c r="AQ33" s="609"/>
      <c r="AR33" s="609"/>
      <c r="AS33" s="609"/>
      <c r="AT33" s="609"/>
      <c r="AU33" s="609"/>
      <c r="AV33" s="609"/>
      <c r="AW33" s="609"/>
      <c r="AX33" s="609"/>
      <c r="AY33" s="609"/>
      <c r="AZ33" s="609"/>
      <c r="BA33" s="609"/>
      <c r="BB33" s="609"/>
      <c r="BC33" s="609"/>
      <c r="BD33" s="610"/>
      <c r="BE33" s="312" t="str">
        <f>IF(データ反映用!K5="","","※個人番号で申し出する場合には添付書類が必要になります。詳細は記入例裏面をご確認ください。")</f>
        <v/>
      </c>
      <c r="BF33" s="312"/>
      <c r="BG33" s="312"/>
      <c r="BH33" s="312"/>
      <c r="BI33" s="312"/>
      <c r="BJ33" s="312"/>
      <c r="BK33" s="312"/>
      <c r="BL33" s="312"/>
      <c r="BM33" s="312"/>
      <c r="BN33" s="312"/>
      <c r="BO33" s="312"/>
      <c r="BP33" s="312"/>
      <c r="BQ33" s="312"/>
      <c r="BR33" s="312"/>
      <c r="BS33" s="312"/>
      <c r="BT33" s="312"/>
      <c r="BU33" s="312"/>
      <c r="BV33" s="312"/>
      <c r="BW33" s="312"/>
      <c r="BX33" s="312"/>
      <c r="BY33" s="312"/>
      <c r="BZ33" s="312"/>
      <c r="CA33" s="312"/>
      <c r="CB33" s="312"/>
      <c r="CC33" s="312"/>
      <c r="CD33" s="312"/>
      <c r="CE33" s="312"/>
      <c r="CF33" s="312"/>
      <c r="CG33" s="312"/>
      <c r="CH33" s="312"/>
      <c r="CI33" s="312"/>
      <c r="CJ33" s="312"/>
      <c r="CK33" s="312"/>
      <c r="CL33" s="312"/>
      <c r="CM33" s="312"/>
      <c r="CN33" s="312"/>
      <c r="CO33" s="312"/>
      <c r="CP33" s="312"/>
      <c r="CQ33" s="312"/>
      <c r="CR33" s="312"/>
      <c r="CS33" s="170"/>
      <c r="CT33" s="170"/>
      <c r="CU33" s="170"/>
      <c r="CV33" s="170"/>
      <c r="CW33" s="170"/>
      <c r="CX33" s="170"/>
      <c r="CY33" s="170"/>
      <c r="CZ33" s="170"/>
      <c r="DA33" s="170"/>
      <c r="DB33" s="170"/>
      <c r="DC33" s="170"/>
      <c r="DD33" s="121"/>
      <c r="DE33" s="121"/>
      <c r="DF33" s="121"/>
      <c r="DG33" s="121"/>
      <c r="DH33" s="121"/>
      <c r="DI33" s="121"/>
      <c r="DJ33" s="121"/>
      <c r="DK33" s="121"/>
      <c r="DL33" s="121"/>
      <c r="DM33" s="121"/>
      <c r="DN33" s="121"/>
      <c r="DO33" s="121"/>
      <c r="DP33" s="121"/>
      <c r="DQ33" s="121"/>
      <c r="DR33" s="121"/>
      <c r="DS33" s="121"/>
      <c r="DT33" s="121"/>
      <c r="DU33" s="121"/>
      <c r="DV33" s="121"/>
      <c r="DW33" s="121"/>
      <c r="DX33" s="121"/>
      <c r="DY33" s="121"/>
      <c r="DZ33" s="121"/>
      <c r="EA33" s="121"/>
      <c r="EB33" s="121"/>
      <c r="EC33" s="107"/>
      <c r="ED33" s="121"/>
      <c r="EE33" s="121"/>
      <c r="EF33" s="121"/>
      <c r="EG33" s="121"/>
      <c r="EH33" s="121"/>
      <c r="EI33" s="121"/>
      <c r="EJ33" s="121"/>
      <c r="EK33" s="121"/>
      <c r="EL33" s="121"/>
      <c r="EM33" s="122"/>
      <c r="EN33" s="122"/>
      <c r="EO33" s="122"/>
      <c r="EP33" s="122"/>
    </row>
    <row r="34" spans="4:205" s="103" customFormat="1" ht="5.25" customHeight="1">
      <c r="D34" s="430"/>
      <c r="E34" s="430"/>
      <c r="F34" s="430"/>
      <c r="G34" s="430"/>
      <c r="H34" s="430"/>
      <c r="I34" s="430"/>
      <c r="J34" s="430"/>
      <c r="K34" s="430"/>
      <c r="L34" s="430"/>
      <c r="M34" s="430"/>
      <c r="N34" s="430"/>
      <c r="O34" s="430"/>
      <c r="P34" s="430"/>
      <c r="Q34" s="430"/>
      <c r="R34" s="430"/>
      <c r="S34" s="430"/>
      <c r="T34" s="430"/>
      <c r="U34" s="430"/>
      <c r="V34" s="430"/>
      <c r="W34" s="430"/>
      <c r="X34" s="430"/>
      <c r="Y34" s="430"/>
      <c r="Z34" s="107"/>
      <c r="AA34" s="611"/>
      <c r="AB34" s="612"/>
      <c r="AC34" s="612"/>
      <c r="AD34" s="612"/>
      <c r="AE34" s="612"/>
      <c r="AF34" s="612"/>
      <c r="AG34" s="612"/>
      <c r="AH34" s="612"/>
      <c r="AI34" s="612"/>
      <c r="AJ34" s="612"/>
      <c r="AK34" s="612"/>
      <c r="AL34" s="612"/>
      <c r="AM34" s="612"/>
      <c r="AN34" s="612"/>
      <c r="AO34" s="612"/>
      <c r="AP34" s="612"/>
      <c r="AQ34" s="612"/>
      <c r="AR34" s="612"/>
      <c r="AS34" s="612"/>
      <c r="AT34" s="612"/>
      <c r="AU34" s="612"/>
      <c r="AV34" s="612"/>
      <c r="AW34" s="612"/>
      <c r="AX34" s="612"/>
      <c r="AY34" s="612"/>
      <c r="AZ34" s="612"/>
      <c r="BA34" s="612"/>
      <c r="BB34" s="612"/>
      <c r="BC34" s="612"/>
      <c r="BD34" s="613"/>
      <c r="BE34" s="312"/>
      <c r="BF34" s="312"/>
      <c r="BG34" s="312"/>
      <c r="BH34" s="312"/>
      <c r="BI34" s="312"/>
      <c r="BJ34" s="312"/>
      <c r="BK34" s="312"/>
      <c r="BL34" s="312"/>
      <c r="BM34" s="312"/>
      <c r="BN34" s="312"/>
      <c r="BO34" s="312"/>
      <c r="BP34" s="312"/>
      <c r="BQ34" s="312"/>
      <c r="BR34" s="312"/>
      <c r="BS34" s="312"/>
      <c r="BT34" s="312"/>
      <c r="BU34" s="312"/>
      <c r="BV34" s="312"/>
      <c r="BW34" s="312"/>
      <c r="BX34" s="312"/>
      <c r="BY34" s="312"/>
      <c r="BZ34" s="312"/>
      <c r="CA34" s="312"/>
      <c r="CB34" s="312"/>
      <c r="CC34" s="312"/>
      <c r="CD34" s="312"/>
      <c r="CE34" s="312"/>
      <c r="CF34" s="312"/>
      <c r="CG34" s="312"/>
      <c r="CH34" s="312"/>
      <c r="CI34" s="312"/>
      <c r="CJ34" s="312"/>
      <c r="CK34" s="312"/>
      <c r="CL34" s="312"/>
      <c r="CM34" s="312"/>
      <c r="CN34" s="312"/>
      <c r="CO34" s="312"/>
      <c r="CP34" s="312"/>
      <c r="CQ34" s="312"/>
      <c r="CR34" s="312"/>
      <c r="CS34" s="170"/>
      <c r="CT34" s="170"/>
      <c r="CU34" s="170"/>
      <c r="CV34" s="170"/>
      <c r="CW34" s="170"/>
      <c r="CX34" s="170"/>
      <c r="CY34" s="170"/>
      <c r="CZ34" s="170"/>
      <c r="DA34" s="170"/>
      <c r="DB34" s="170"/>
      <c r="DC34" s="170"/>
      <c r="DD34" s="137"/>
      <c r="DE34" s="137"/>
      <c r="DF34" s="137"/>
      <c r="DG34" s="137"/>
      <c r="DH34" s="137"/>
      <c r="DI34" s="137"/>
      <c r="DJ34" s="137"/>
      <c r="DK34" s="137"/>
      <c r="DL34" s="137"/>
      <c r="DM34" s="137"/>
      <c r="DN34" s="137"/>
      <c r="DO34" s="137"/>
      <c r="DP34" s="137"/>
      <c r="DQ34" s="137"/>
      <c r="DR34" s="137"/>
      <c r="DS34" s="137"/>
      <c r="DT34" s="137"/>
      <c r="DU34" s="137"/>
      <c r="DV34" s="137"/>
      <c r="DW34" s="137"/>
      <c r="DX34" s="137"/>
      <c r="DY34" s="137"/>
      <c r="DZ34" s="137"/>
      <c r="EA34" s="137"/>
      <c r="EB34" s="137"/>
      <c r="EC34" s="137"/>
      <c r="ED34" s="137"/>
      <c r="EE34" s="137"/>
      <c r="EF34" s="137"/>
      <c r="EG34" s="137"/>
      <c r="EH34" s="137"/>
      <c r="EI34" s="137"/>
      <c r="EJ34" s="137"/>
      <c r="EK34" s="137"/>
      <c r="EL34" s="137"/>
      <c r="EM34" s="128"/>
      <c r="EN34" s="128"/>
      <c r="EO34" s="128"/>
      <c r="EP34" s="128"/>
      <c r="EQ34" s="128"/>
    </row>
    <row r="35" spans="4:205" s="103" customFormat="1" ht="5.25" customHeight="1">
      <c r="D35" s="430"/>
      <c r="E35" s="430"/>
      <c r="F35" s="430"/>
      <c r="G35" s="430"/>
      <c r="H35" s="430"/>
      <c r="I35" s="430"/>
      <c r="J35" s="430"/>
      <c r="K35" s="430"/>
      <c r="L35" s="430"/>
      <c r="M35" s="430"/>
      <c r="N35" s="430"/>
      <c r="O35" s="430"/>
      <c r="P35" s="430"/>
      <c r="Q35" s="430"/>
      <c r="R35" s="430"/>
      <c r="S35" s="430"/>
      <c r="T35" s="430"/>
      <c r="U35" s="430"/>
      <c r="V35" s="430"/>
      <c r="W35" s="430"/>
      <c r="X35" s="430"/>
      <c r="Y35" s="430"/>
      <c r="Z35" s="107"/>
      <c r="AA35" s="611"/>
      <c r="AB35" s="612"/>
      <c r="AC35" s="612"/>
      <c r="AD35" s="612"/>
      <c r="AE35" s="612"/>
      <c r="AF35" s="612"/>
      <c r="AG35" s="612"/>
      <c r="AH35" s="612"/>
      <c r="AI35" s="612"/>
      <c r="AJ35" s="612"/>
      <c r="AK35" s="612"/>
      <c r="AL35" s="612"/>
      <c r="AM35" s="612"/>
      <c r="AN35" s="612"/>
      <c r="AO35" s="612"/>
      <c r="AP35" s="612"/>
      <c r="AQ35" s="612"/>
      <c r="AR35" s="612"/>
      <c r="AS35" s="612"/>
      <c r="AT35" s="612"/>
      <c r="AU35" s="612"/>
      <c r="AV35" s="612"/>
      <c r="AW35" s="612"/>
      <c r="AX35" s="612"/>
      <c r="AY35" s="612"/>
      <c r="AZ35" s="612"/>
      <c r="BA35" s="612"/>
      <c r="BB35" s="612"/>
      <c r="BC35" s="612"/>
      <c r="BD35" s="613"/>
      <c r="BE35" s="312"/>
      <c r="BF35" s="312"/>
      <c r="BG35" s="312"/>
      <c r="BH35" s="312"/>
      <c r="BI35" s="312"/>
      <c r="BJ35" s="312"/>
      <c r="BK35" s="312"/>
      <c r="BL35" s="312"/>
      <c r="BM35" s="312"/>
      <c r="BN35" s="312"/>
      <c r="BO35" s="312"/>
      <c r="BP35" s="312"/>
      <c r="BQ35" s="312"/>
      <c r="BR35" s="312"/>
      <c r="BS35" s="312"/>
      <c r="BT35" s="312"/>
      <c r="BU35" s="312"/>
      <c r="BV35" s="312"/>
      <c r="BW35" s="312"/>
      <c r="BX35" s="312"/>
      <c r="BY35" s="312"/>
      <c r="BZ35" s="312"/>
      <c r="CA35" s="312"/>
      <c r="CB35" s="312"/>
      <c r="CC35" s="312"/>
      <c r="CD35" s="312"/>
      <c r="CE35" s="312"/>
      <c r="CF35" s="312"/>
      <c r="CG35" s="312"/>
      <c r="CH35" s="312"/>
      <c r="CI35" s="312"/>
      <c r="CJ35" s="312"/>
      <c r="CK35" s="312"/>
      <c r="CL35" s="312"/>
      <c r="CM35" s="312"/>
      <c r="CN35" s="312"/>
      <c r="CO35" s="312"/>
      <c r="CP35" s="312"/>
      <c r="CQ35" s="312"/>
      <c r="CR35" s="312"/>
      <c r="CS35" s="170"/>
      <c r="CT35" s="170"/>
      <c r="CU35" s="170"/>
      <c r="CV35" s="170"/>
      <c r="CW35" s="170"/>
      <c r="CX35" s="170"/>
      <c r="CY35" s="170"/>
      <c r="CZ35" s="170"/>
      <c r="DA35" s="170"/>
      <c r="DB35" s="170"/>
      <c r="DC35" s="170"/>
      <c r="DD35" s="137"/>
      <c r="DE35" s="137"/>
      <c r="DF35" s="137"/>
      <c r="DG35" s="137"/>
      <c r="DH35" s="137"/>
      <c r="DI35" s="137"/>
      <c r="DJ35" s="137"/>
      <c r="DK35" s="137"/>
      <c r="DL35" s="137"/>
      <c r="DM35" s="137"/>
      <c r="DN35" s="137"/>
      <c r="DO35" s="137"/>
      <c r="DP35" s="137"/>
      <c r="DQ35" s="137"/>
      <c r="DR35" s="137"/>
      <c r="DS35" s="137"/>
      <c r="DT35" s="137"/>
      <c r="DU35" s="137"/>
      <c r="DV35" s="137"/>
      <c r="DW35" s="137"/>
      <c r="DX35" s="137"/>
      <c r="DY35" s="137"/>
      <c r="DZ35" s="137"/>
      <c r="EA35" s="137"/>
      <c r="EB35" s="137"/>
      <c r="EC35" s="137"/>
      <c r="ED35" s="137"/>
      <c r="EE35" s="137"/>
      <c r="EF35" s="137"/>
      <c r="EG35" s="137"/>
      <c r="EH35" s="137"/>
      <c r="EI35" s="137"/>
      <c r="EJ35" s="137"/>
      <c r="EK35" s="137"/>
      <c r="EL35" s="137"/>
      <c r="EM35" s="128"/>
      <c r="EN35" s="128"/>
      <c r="EO35" s="128"/>
      <c r="EP35" s="128"/>
      <c r="EQ35" s="128"/>
    </row>
    <row r="36" spans="4:205" s="103" customFormat="1" ht="5.25" customHeight="1">
      <c r="D36" s="430"/>
      <c r="E36" s="430"/>
      <c r="F36" s="430"/>
      <c r="G36" s="430"/>
      <c r="H36" s="430"/>
      <c r="I36" s="430"/>
      <c r="J36" s="430"/>
      <c r="K36" s="430"/>
      <c r="L36" s="430"/>
      <c r="M36" s="430"/>
      <c r="N36" s="430"/>
      <c r="O36" s="430"/>
      <c r="P36" s="430"/>
      <c r="Q36" s="430"/>
      <c r="R36" s="430"/>
      <c r="S36" s="430"/>
      <c r="T36" s="430"/>
      <c r="U36" s="430"/>
      <c r="V36" s="430"/>
      <c r="W36" s="430"/>
      <c r="X36" s="430"/>
      <c r="Y36" s="430"/>
      <c r="Z36" s="107"/>
      <c r="AA36" s="611"/>
      <c r="AB36" s="612"/>
      <c r="AC36" s="612"/>
      <c r="AD36" s="612"/>
      <c r="AE36" s="612"/>
      <c r="AF36" s="612"/>
      <c r="AG36" s="612"/>
      <c r="AH36" s="612"/>
      <c r="AI36" s="612"/>
      <c r="AJ36" s="612"/>
      <c r="AK36" s="612"/>
      <c r="AL36" s="612"/>
      <c r="AM36" s="612"/>
      <c r="AN36" s="612"/>
      <c r="AO36" s="612"/>
      <c r="AP36" s="612"/>
      <c r="AQ36" s="612"/>
      <c r="AR36" s="612"/>
      <c r="AS36" s="612"/>
      <c r="AT36" s="612"/>
      <c r="AU36" s="612"/>
      <c r="AV36" s="612"/>
      <c r="AW36" s="612"/>
      <c r="AX36" s="612"/>
      <c r="AY36" s="612"/>
      <c r="AZ36" s="612"/>
      <c r="BA36" s="612"/>
      <c r="BB36" s="612"/>
      <c r="BC36" s="612"/>
      <c r="BD36" s="613"/>
      <c r="BE36" s="312"/>
      <c r="BF36" s="312"/>
      <c r="BG36" s="312"/>
      <c r="BH36" s="312"/>
      <c r="BI36" s="312"/>
      <c r="BJ36" s="312"/>
      <c r="BK36" s="312"/>
      <c r="BL36" s="312"/>
      <c r="BM36" s="312"/>
      <c r="BN36" s="312"/>
      <c r="BO36" s="312"/>
      <c r="BP36" s="312"/>
      <c r="BQ36" s="312"/>
      <c r="BR36" s="312"/>
      <c r="BS36" s="312"/>
      <c r="BT36" s="312"/>
      <c r="BU36" s="312"/>
      <c r="BV36" s="312"/>
      <c r="BW36" s="312"/>
      <c r="BX36" s="312"/>
      <c r="BY36" s="312"/>
      <c r="BZ36" s="312"/>
      <c r="CA36" s="312"/>
      <c r="CB36" s="312"/>
      <c r="CC36" s="312"/>
      <c r="CD36" s="312"/>
      <c r="CE36" s="312"/>
      <c r="CF36" s="312"/>
      <c r="CG36" s="312"/>
      <c r="CH36" s="312"/>
      <c r="CI36" s="312"/>
      <c r="CJ36" s="312"/>
      <c r="CK36" s="312"/>
      <c r="CL36" s="312"/>
      <c r="CM36" s="312"/>
      <c r="CN36" s="312"/>
      <c r="CO36" s="312"/>
      <c r="CP36" s="312"/>
      <c r="CQ36" s="312"/>
      <c r="CR36" s="312"/>
      <c r="CS36" s="170"/>
      <c r="CT36" s="170"/>
      <c r="CU36" s="170"/>
      <c r="CV36" s="170"/>
      <c r="CW36" s="170"/>
      <c r="CX36" s="170"/>
      <c r="CY36" s="170"/>
      <c r="CZ36" s="170"/>
      <c r="DA36" s="170"/>
      <c r="DB36" s="170"/>
      <c r="DC36" s="170"/>
      <c r="DD36" s="137"/>
      <c r="DE36" s="137"/>
      <c r="DF36" s="137"/>
      <c r="DG36" s="137"/>
      <c r="DH36" s="137"/>
      <c r="DI36" s="137"/>
      <c r="DJ36" s="137"/>
      <c r="DK36" s="137"/>
      <c r="DL36" s="137"/>
      <c r="DM36" s="137"/>
      <c r="DN36" s="137"/>
      <c r="DO36" s="137"/>
      <c r="DP36" s="137"/>
      <c r="DQ36" s="137"/>
      <c r="DR36" s="137"/>
      <c r="DS36" s="137"/>
      <c r="DT36" s="137"/>
      <c r="DU36" s="137"/>
      <c r="DV36" s="137"/>
      <c r="DW36" s="137"/>
      <c r="DX36" s="137"/>
      <c r="DY36" s="137"/>
      <c r="DZ36" s="137"/>
      <c r="EA36" s="137"/>
      <c r="EB36" s="137"/>
      <c r="EC36" s="137"/>
      <c r="ED36" s="137"/>
      <c r="EE36" s="137"/>
      <c r="EF36" s="137"/>
      <c r="EG36" s="137"/>
      <c r="EH36" s="137"/>
      <c r="EI36" s="137"/>
      <c r="EJ36" s="137"/>
      <c r="EK36" s="137"/>
      <c r="EL36" s="137"/>
      <c r="EM36" s="128"/>
      <c r="EN36" s="128"/>
      <c r="EO36" s="128"/>
      <c r="EP36" s="128"/>
      <c r="EQ36" s="128"/>
    </row>
    <row r="37" spans="4:205" s="103" customFormat="1" ht="5.25" customHeight="1">
      <c r="D37" s="430"/>
      <c r="E37" s="430"/>
      <c r="F37" s="430"/>
      <c r="G37" s="430"/>
      <c r="H37" s="430"/>
      <c r="I37" s="430"/>
      <c r="J37" s="430"/>
      <c r="K37" s="430"/>
      <c r="L37" s="430"/>
      <c r="M37" s="430"/>
      <c r="N37" s="430"/>
      <c r="O37" s="430"/>
      <c r="P37" s="430"/>
      <c r="Q37" s="430"/>
      <c r="R37" s="430"/>
      <c r="S37" s="430"/>
      <c r="T37" s="430"/>
      <c r="U37" s="430"/>
      <c r="V37" s="430"/>
      <c r="W37" s="430"/>
      <c r="X37" s="430"/>
      <c r="Y37" s="430"/>
      <c r="Z37" s="107"/>
      <c r="AA37" s="614"/>
      <c r="AB37" s="615"/>
      <c r="AC37" s="615"/>
      <c r="AD37" s="615"/>
      <c r="AE37" s="615"/>
      <c r="AF37" s="615"/>
      <c r="AG37" s="615"/>
      <c r="AH37" s="615"/>
      <c r="AI37" s="615"/>
      <c r="AJ37" s="615"/>
      <c r="AK37" s="615"/>
      <c r="AL37" s="615"/>
      <c r="AM37" s="615"/>
      <c r="AN37" s="615"/>
      <c r="AO37" s="615"/>
      <c r="AP37" s="615"/>
      <c r="AQ37" s="615"/>
      <c r="AR37" s="615"/>
      <c r="AS37" s="615"/>
      <c r="AT37" s="615"/>
      <c r="AU37" s="615"/>
      <c r="AV37" s="615"/>
      <c r="AW37" s="615"/>
      <c r="AX37" s="615"/>
      <c r="AY37" s="615"/>
      <c r="AZ37" s="615"/>
      <c r="BA37" s="615"/>
      <c r="BB37" s="615"/>
      <c r="BC37" s="615"/>
      <c r="BD37" s="616"/>
      <c r="BE37" s="312"/>
      <c r="BF37" s="312"/>
      <c r="BG37" s="312"/>
      <c r="BH37" s="312"/>
      <c r="BI37" s="312"/>
      <c r="BJ37" s="312"/>
      <c r="BK37" s="312"/>
      <c r="BL37" s="312"/>
      <c r="BM37" s="312"/>
      <c r="BN37" s="312"/>
      <c r="BO37" s="312"/>
      <c r="BP37" s="312"/>
      <c r="BQ37" s="312"/>
      <c r="BR37" s="312"/>
      <c r="BS37" s="312"/>
      <c r="BT37" s="312"/>
      <c r="BU37" s="312"/>
      <c r="BV37" s="312"/>
      <c r="BW37" s="312"/>
      <c r="BX37" s="312"/>
      <c r="BY37" s="312"/>
      <c r="BZ37" s="312"/>
      <c r="CA37" s="312"/>
      <c r="CB37" s="312"/>
      <c r="CC37" s="312"/>
      <c r="CD37" s="312"/>
      <c r="CE37" s="312"/>
      <c r="CF37" s="312"/>
      <c r="CG37" s="312"/>
      <c r="CH37" s="312"/>
      <c r="CI37" s="312"/>
      <c r="CJ37" s="312"/>
      <c r="CK37" s="312"/>
      <c r="CL37" s="312"/>
      <c r="CM37" s="312"/>
      <c r="CN37" s="312"/>
      <c r="CO37" s="312"/>
      <c r="CP37" s="312"/>
      <c r="CQ37" s="312"/>
      <c r="CR37" s="312"/>
      <c r="CS37" s="170"/>
      <c r="CT37" s="170"/>
      <c r="CU37" s="170"/>
      <c r="CV37" s="170"/>
      <c r="CW37" s="170"/>
      <c r="CX37" s="170"/>
      <c r="CY37" s="170"/>
      <c r="CZ37" s="170"/>
      <c r="DA37" s="170"/>
      <c r="DB37" s="170"/>
      <c r="DC37" s="170"/>
      <c r="DD37" s="137"/>
      <c r="DE37" s="137"/>
      <c r="DF37" s="137"/>
      <c r="DG37" s="137"/>
      <c r="DH37" s="137"/>
      <c r="DI37" s="137"/>
      <c r="DJ37" s="137"/>
      <c r="DK37" s="137"/>
      <c r="DL37" s="137"/>
      <c r="DM37" s="137"/>
      <c r="DN37" s="137"/>
      <c r="DO37" s="137"/>
      <c r="DP37" s="137"/>
      <c r="DQ37" s="137"/>
      <c r="DR37" s="137"/>
      <c r="DS37" s="137"/>
      <c r="DT37" s="137"/>
      <c r="DU37" s="137"/>
      <c r="DV37" s="137"/>
      <c r="DW37" s="137"/>
      <c r="DX37" s="137"/>
      <c r="DY37" s="137"/>
      <c r="DZ37" s="137"/>
      <c r="EA37" s="137"/>
      <c r="EB37" s="137"/>
      <c r="EC37" s="137"/>
      <c r="ED37" s="137"/>
      <c r="EE37" s="137"/>
      <c r="EF37" s="137"/>
      <c r="EG37" s="137"/>
      <c r="EH37" s="137"/>
      <c r="EI37" s="137"/>
      <c r="EJ37" s="137"/>
      <c r="EK37" s="137"/>
      <c r="EL37" s="137"/>
      <c r="EM37" s="128"/>
      <c r="EN37" s="128"/>
      <c r="EO37" s="128"/>
      <c r="EP37" s="128"/>
      <c r="EQ37" s="128"/>
    </row>
    <row r="38" spans="4:205" s="103" customFormat="1" ht="3.75" customHeight="1" thickBot="1">
      <c r="D38" s="116"/>
      <c r="E38" s="116"/>
      <c r="F38" s="116"/>
      <c r="G38" s="116"/>
      <c r="H38" s="116"/>
      <c r="I38" s="116"/>
      <c r="J38" s="116"/>
      <c r="K38" s="116"/>
      <c r="L38" s="116"/>
      <c r="M38" s="116"/>
      <c r="N38" s="116"/>
      <c r="O38" s="116"/>
      <c r="P38" s="116"/>
      <c r="Q38" s="116"/>
      <c r="R38" s="116"/>
      <c r="S38" s="116"/>
      <c r="T38" s="116"/>
      <c r="U38" s="116"/>
      <c r="V38" s="116"/>
      <c r="W38" s="116"/>
      <c r="X38" s="116"/>
      <c r="Y38" s="116"/>
      <c r="Z38" s="107"/>
      <c r="AA38" s="189"/>
      <c r="AB38" s="189"/>
      <c r="AC38" s="189"/>
      <c r="AD38" s="189"/>
      <c r="AE38" s="189"/>
      <c r="AF38" s="189"/>
      <c r="AG38" s="189"/>
      <c r="AH38" s="189"/>
      <c r="AI38" s="189"/>
      <c r="AJ38" s="189"/>
      <c r="AK38" s="189"/>
      <c r="AL38" s="189"/>
      <c r="AM38" s="127"/>
      <c r="AN38" s="127"/>
      <c r="AO38" s="127"/>
      <c r="AP38" s="127"/>
      <c r="AQ38" s="152"/>
      <c r="AR38" s="152"/>
      <c r="AS38" s="152"/>
      <c r="AT38" s="152"/>
      <c r="AU38" s="152"/>
      <c r="AV38" s="152"/>
      <c r="AW38" s="152"/>
      <c r="AX38" s="152"/>
      <c r="AY38" s="152"/>
      <c r="AZ38" s="152"/>
      <c r="BA38" s="152"/>
      <c r="BB38" s="152"/>
      <c r="BC38" s="152"/>
      <c r="BD38" s="152"/>
      <c r="BE38" s="312"/>
      <c r="BF38" s="312"/>
      <c r="BG38" s="312"/>
      <c r="BH38" s="312"/>
      <c r="BI38" s="312"/>
      <c r="BJ38" s="312"/>
      <c r="BK38" s="312"/>
      <c r="BL38" s="312"/>
      <c r="BM38" s="312"/>
      <c r="BN38" s="312"/>
      <c r="BO38" s="312"/>
      <c r="BP38" s="312"/>
      <c r="BQ38" s="312"/>
      <c r="BR38" s="312"/>
      <c r="BS38" s="312"/>
      <c r="BT38" s="312"/>
      <c r="BU38" s="312"/>
      <c r="BV38" s="312"/>
      <c r="BW38" s="312"/>
      <c r="BX38" s="312"/>
      <c r="BY38" s="312"/>
      <c r="BZ38" s="312"/>
      <c r="CA38" s="312"/>
      <c r="CB38" s="312"/>
      <c r="CC38" s="312"/>
      <c r="CD38" s="312"/>
      <c r="CE38" s="312"/>
      <c r="CF38" s="312"/>
      <c r="CG38" s="312"/>
      <c r="CH38" s="312"/>
      <c r="CI38" s="312"/>
      <c r="CJ38" s="312"/>
      <c r="CK38" s="312"/>
      <c r="CL38" s="312"/>
      <c r="CM38" s="312"/>
      <c r="CN38" s="312"/>
      <c r="CO38" s="312"/>
      <c r="CP38" s="312"/>
      <c r="CQ38" s="312"/>
      <c r="CR38" s="312"/>
      <c r="CS38" s="137"/>
      <c r="CT38" s="137"/>
      <c r="CU38" s="137"/>
      <c r="CV38" s="137"/>
      <c r="CW38" s="137"/>
      <c r="CX38" s="137"/>
      <c r="CY38" s="137"/>
      <c r="CZ38" s="137"/>
      <c r="DA38" s="137"/>
      <c r="DB38" s="137"/>
      <c r="DC38" s="137"/>
      <c r="DD38" s="137"/>
      <c r="DE38" s="137"/>
      <c r="DF38" s="137"/>
      <c r="DG38" s="137"/>
      <c r="DH38" s="137"/>
      <c r="DI38" s="137"/>
      <c r="DJ38" s="137"/>
      <c r="DK38" s="137"/>
      <c r="DL38" s="137"/>
      <c r="DM38" s="137"/>
      <c r="DN38" s="137"/>
      <c r="DO38" s="137"/>
      <c r="DP38" s="137"/>
      <c r="DQ38" s="137"/>
      <c r="DR38" s="137"/>
      <c r="DS38" s="137"/>
      <c r="DT38" s="137"/>
      <c r="DU38" s="137"/>
      <c r="DV38" s="137"/>
      <c r="DW38" s="137"/>
      <c r="DX38" s="137"/>
      <c r="DY38" s="137"/>
      <c r="DZ38" s="137"/>
      <c r="EA38" s="137"/>
      <c r="EB38" s="137"/>
      <c r="EC38" s="137"/>
      <c r="ED38" s="137"/>
      <c r="EE38" s="137"/>
      <c r="EF38" s="137"/>
      <c r="EG38" s="137"/>
      <c r="EH38" s="137"/>
      <c r="EI38" s="137"/>
      <c r="EJ38" s="137"/>
      <c r="EK38" s="137"/>
      <c r="EL38" s="137"/>
      <c r="EM38" s="137"/>
      <c r="EN38" s="137"/>
      <c r="EO38" s="137"/>
      <c r="EP38" s="137"/>
      <c r="EQ38" s="128"/>
      <c r="ER38" s="128"/>
      <c r="ES38" s="128"/>
      <c r="ET38" s="128"/>
      <c r="EU38" s="128"/>
    </row>
    <row r="39" spans="4:205" s="103" customFormat="1" ht="27" customHeight="1" thickTop="1" thickBot="1">
      <c r="D39" s="364" t="s">
        <v>78</v>
      </c>
      <c r="E39" s="364"/>
      <c r="F39" s="364"/>
      <c r="G39" s="364"/>
      <c r="H39" s="364"/>
      <c r="I39" s="364"/>
      <c r="J39" s="364"/>
      <c r="K39" s="364"/>
      <c r="L39" s="364"/>
      <c r="M39" s="364"/>
      <c r="N39" s="364"/>
      <c r="O39" s="364"/>
      <c r="P39" s="364"/>
      <c r="Q39" s="364"/>
      <c r="R39" s="364"/>
      <c r="S39" s="364"/>
      <c r="T39" s="364"/>
      <c r="U39" s="364"/>
      <c r="V39" s="364"/>
      <c r="W39" s="364"/>
      <c r="X39" s="364"/>
      <c r="Y39" s="364"/>
      <c r="Z39" s="107"/>
      <c r="AA39" s="434" t="s">
        <v>38</v>
      </c>
      <c r="AB39" s="435"/>
      <c r="AC39" s="435"/>
      <c r="AD39" s="435"/>
      <c r="AE39" s="435"/>
      <c r="AF39" s="435"/>
      <c r="AG39" s="435"/>
      <c r="AH39" s="436"/>
      <c r="AI39" s="159"/>
      <c r="AJ39" s="360">
        <v>55</v>
      </c>
      <c r="AK39" s="361"/>
      <c r="AL39" s="361"/>
      <c r="AM39" s="361"/>
      <c r="AN39" s="361"/>
      <c r="AO39" s="362"/>
      <c r="AP39" s="342" t="s">
        <v>1</v>
      </c>
      <c r="AQ39" s="343"/>
      <c r="AR39" s="343"/>
      <c r="AS39" s="343"/>
      <c r="AT39" s="360">
        <v>3</v>
      </c>
      <c r="AU39" s="361"/>
      <c r="AV39" s="361"/>
      <c r="AW39" s="361"/>
      <c r="AX39" s="361"/>
      <c r="AY39" s="362"/>
      <c r="AZ39" s="342" t="s">
        <v>3</v>
      </c>
      <c r="BA39" s="343"/>
      <c r="BB39" s="343"/>
      <c r="BC39" s="343"/>
      <c r="BD39" s="360">
        <v>12</v>
      </c>
      <c r="BE39" s="361"/>
      <c r="BF39" s="361"/>
      <c r="BG39" s="361"/>
      <c r="BH39" s="361"/>
      <c r="BI39" s="362"/>
      <c r="BJ39" s="342" t="s">
        <v>2</v>
      </c>
      <c r="BK39" s="343"/>
      <c r="BL39" s="343"/>
      <c r="BM39" s="343"/>
      <c r="BN39" s="107"/>
      <c r="BO39" s="107"/>
      <c r="BP39" s="107"/>
      <c r="BQ39" s="107"/>
      <c r="BR39" s="119"/>
      <c r="BS39" s="119"/>
      <c r="BT39" s="119"/>
      <c r="BU39" s="119"/>
      <c r="BV39" s="119"/>
      <c r="BW39" s="119"/>
      <c r="BX39" s="124"/>
      <c r="BY39" s="124"/>
      <c r="BZ39" s="124"/>
      <c r="CA39" s="124"/>
      <c r="CB39" s="124"/>
      <c r="CC39" s="124"/>
      <c r="CD39" s="124"/>
      <c r="CE39" s="124"/>
      <c r="CF39" s="124"/>
      <c r="CG39" s="124"/>
      <c r="CH39" s="124"/>
      <c r="CI39" s="124"/>
      <c r="CJ39" s="124"/>
      <c r="CK39" s="124"/>
      <c r="CL39" s="124"/>
      <c r="CM39" s="124"/>
      <c r="CN39" s="124"/>
      <c r="CO39" s="124"/>
      <c r="CP39" s="124"/>
      <c r="CQ39" s="124"/>
      <c r="CR39" s="124"/>
      <c r="CS39" s="124"/>
      <c r="CT39" s="124"/>
      <c r="CU39" s="124"/>
      <c r="CV39" s="124"/>
      <c r="CW39" s="124"/>
      <c r="CX39" s="124"/>
      <c r="CY39" s="124"/>
      <c r="CZ39" s="124"/>
      <c r="DA39" s="124"/>
      <c r="DB39" s="124"/>
      <c r="DC39" s="124"/>
      <c r="DD39" s="124"/>
      <c r="DE39" s="124"/>
      <c r="DF39" s="124"/>
      <c r="DG39" s="124"/>
      <c r="DH39" s="124"/>
      <c r="DI39" s="124"/>
      <c r="DJ39" s="124"/>
      <c r="DK39" s="124"/>
      <c r="DL39" s="124"/>
      <c r="DM39" s="124"/>
      <c r="DN39" s="124"/>
      <c r="DO39" s="124"/>
      <c r="DP39" s="124"/>
      <c r="DQ39" s="107"/>
      <c r="DR39" s="107"/>
      <c r="DS39" s="107"/>
      <c r="DT39" s="107"/>
      <c r="DU39" s="107"/>
      <c r="DV39" s="107"/>
      <c r="DW39" s="107"/>
      <c r="DX39" s="107"/>
      <c r="DY39" s="107"/>
      <c r="DZ39" s="107"/>
      <c r="EA39" s="107"/>
      <c r="EB39" s="107"/>
      <c r="EC39" s="107"/>
      <c r="ED39" s="107"/>
      <c r="EE39" s="107"/>
      <c r="EF39" s="107"/>
      <c r="EG39" s="121"/>
      <c r="EH39" s="107"/>
      <c r="EI39" s="107"/>
      <c r="EJ39" s="107"/>
      <c r="EK39" s="107"/>
      <c r="EL39" s="107"/>
      <c r="EM39" s="107"/>
      <c r="EN39" s="107"/>
      <c r="EO39" s="107"/>
      <c r="EP39" s="107"/>
      <c r="EQ39" s="107"/>
      <c r="ER39" s="107"/>
      <c r="ES39" s="107"/>
      <c r="ET39" s="107"/>
      <c r="EU39" s="107"/>
      <c r="EV39" s="107"/>
      <c r="EW39" s="107"/>
    </row>
    <row r="40" spans="4:205" s="103" customFormat="1" ht="3.75" customHeight="1" thickTop="1" thickBot="1">
      <c r="D40" s="116"/>
      <c r="E40" s="116"/>
      <c r="F40" s="116"/>
      <c r="G40" s="116"/>
      <c r="H40" s="116"/>
      <c r="I40" s="116"/>
      <c r="J40" s="116"/>
      <c r="K40" s="116"/>
      <c r="L40" s="116"/>
      <c r="M40" s="116"/>
      <c r="N40" s="116"/>
      <c r="O40" s="116"/>
      <c r="P40" s="116"/>
      <c r="Q40" s="116"/>
      <c r="R40" s="116"/>
      <c r="S40" s="116"/>
      <c r="T40" s="116"/>
      <c r="U40" s="116"/>
      <c r="V40" s="116"/>
      <c r="W40" s="116"/>
      <c r="X40" s="116"/>
      <c r="Y40" s="116"/>
      <c r="Z40" s="107"/>
      <c r="AA40" s="153"/>
      <c r="AB40" s="153"/>
      <c r="AC40" s="153"/>
      <c r="AD40" s="153"/>
      <c r="AE40" s="153"/>
      <c r="AF40" s="153"/>
      <c r="AG40" s="153"/>
      <c r="AH40" s="153"/>
      <c r="AI40" s="153"/>
      <c r="AJ40" s="153"/>
      <c r="AK40" s="153"/>
      <c r="AL40" s="153"/>
      <c r="AM40" s="153"/>
      <c r="AN40" s="153"/>
      <c r="AO40" s="153"/>
      <c r="AP40" s="188"/>
      <c r="AQ40" s="188"/>
      <c r="AR40" s="188"/>
      <c r="AS40" s="188"/>
      <c r="AT40" s="188"/>
      <c r="AU40" s="188"/>
      <c r="AV40" s="188"/>
      <c r="AW40" s="188"/>
      <c r="AX40" s="126"/>
      <c r="AY40" s="126"/>
      <c r="AZ40" s="126"/>
      <c r="BA40" s="126"/>
      <c r="BB40" s="126"/>
      <c r="BC40" s="126"/>
      <c r="BD40" s="188"/>
      <c r="BE40" s="188"/>
      <c r="BF40" s="188"/>
      <c r="BG40" s="188"/>
      <c r="BH40" s="188"/>
      <c r="BI40" s="188"/>
      <c r="BJ40" s="188"/>
      <c r="BK40" s="188"/>
      <c r="BL40" s="126"/>
      <c r="BM40" s="126"/>
      <c r="BN40" s="126"/>
      <c r="BO40" s="126"/>
      <c r="BP40" s="126"/>
      <c r="BQ40" s="126"/>
      <c r="BR40" s="188"/>
      <c r="BS40" s="188"/>
      <c r="BT40" s="188"/>
      <c r="BU40" s="188"/>
      <c r="BV40" s="188"/>
      <c r="BW40" s="188"/>
      <c r="BX40" s="188"/>
      <c r="BY40" s="188"/>
      <c r="BZ40" s="126"/>
      <c r="CA40" s="126"/>
      <c r="CB40" s="126"/>
      <c r="CC40" s="126"/>
      <c r="CD40" s="126"/>
      <c r="CE40" s="126"/>
      <c r="CF40" s="119"/>
      <c r="CG40" s="119"/>
      <c r="CH40" s="119"/>
      <c r="CI40" s="119"/>
      <c r="CJ40" s="119"/>
      <c r="CK40" s="119"/>
      <c r="CL40" s="124"/>
      <c r="CM40" s="124"/>
      <c r="CN40" s="124"/>
      <c r="CO40" s="124"/>
      <c r="CP40" s="124"/>
      <c r="CQ40" s="124"/>
      <c r="CR40" s="124"/>
      <c r="CS40" s="124"/>
      <c r="CT40" s="125"/>
      <c r="CU40" s="125"/>
      <c r="CV40" s="125"/>
      <c r="CW40" s="125"/>
      <c r="CX40" s="125"/>
      <c r="CY40" s="125"/>
      <c r="CZ40" s="125"/>
      <c r="DA40" s="125"/>
      <c r="DB40" s="125"/>
      <c r="DC40" s="125"/>
      <c r="DD40" s="125"/>
      <c r="DE40" s="125"/>
      <c r="DF40" s="125"/>
      <c r="DG40" s="125"/>
      <c r="DH40" s="125"/>
      <c r="DI40" s="107"/>
      <c r="DJ40" s="107"/>
      <c r="DK40" s="107"/>
      <c r="DL40" s="107"/>
      <c r="DM40" s="107"/>
      <c r="DN40" s="107"/>
      <c r="DO40" s="107"/>
      <c r="DP40" s="107"/>
      <c r="DQ40" s="107"/>
      <c r="DR40" s="107"/>
      <c r="DS40" s="107"/>
      <c r="DT40" s="107"/>
      <c r="DU40" s="107"/>
      <c r="DV40" s="107"/>
      <c r="DW40" s="107"/>
      <c r="DX40" s="107"/>
      <c r="DY40" s="107"/>
      <c r="DZ40" s="107"/>
      <c r="EA40" s="107"/>
      <c r="EB40" s="107"/>
      <c r="EC40" s="107"/>
      <c r="ED40" s="107"/>
      <c r="EE40" s="107"/>
      <c r="EF40" s="107"/>
      <c r="EG40" s="107"/>
      <c r="EH40" s="107"/>
      <c r="EI40" s="107"/>
    </row>
    <row r="41" spans="4:205" s="103" customFormat="1" ht="26.25" customHeight="1" thickTop="1" thickBot="1">
      <c r="D41" s="364" t="s">
        <v>146</v>
      </c>
      <c r="E41" s="364"/>
      <c r="F41" s="364"/>
      <c r="G41" s="364"/>
      <c r="H41" s="364"/>
      <c r="I41" s="364"/>
      <c r="J41" s="364"/>
      <c r="K41" s="364"/>
      <c r="L41" s="364"/>
      <c r="M41" s="364"/>
      <c r="N41" s="364"/>
      <c r="O41" s="364"/>
      <c r="P41" s="364"/>
      <c r="Q41" s="364"/>
      <c r="R41" s="364"/>
      <c r="S41" s="364"/>
      <c r="T41" s="364"/>
      <c r="U41" s="364"/>
      <c r="V41" s="364"/>
      <c r="W41" s="364"/>
      <c r="X41" s="364"/>
      <c r="Y41" s="364"/>
      <c r="Z41" s="107"/>
      <c r="AA41" s="431" t="s">
        <v>40</v>
      </c>
      <c r="AB41" s="432"/>
      <c r="AC41" s="432"/>
      <c r="AD41" s="432"/>
      <c r="AE41" s="432"/>
      <c r="AF41" s="432"/>
      <c r="AG41" s="432"/>
      <c r="AH41" s="432"/>
      <c r="AI41" s="432"/>
      <c r="AJ41" s="432"/>
      <c r="AK41" s="432"/>
      <c r="AL41" s="433"/>
      <c r="AM41" s="158"/>
      <c r="AN41" s="438" t="s">
        <v>245</v>
      </c>
      <c r="AO41" s="439"/>
      <c r="AP41" s="439"/>
      <c r="AQ41" s="439"/>
      <c r="AR41" s="439"/>
      <c r="AS41" s="439"/>
      <c r="AT41" s="439"/>
      <c r="AU41" s="439"/>
      <c r="AV41" s="439"/>
      <c r="AW41" s="439"/>
      <c r="AX41" s="439"/>
      <c r="AY41" s="440"/>
      <c r="AZ41" s="428" t="s">
        <v>44</v>
      </c>
      <c r="BA41" s="428"/>
      <c r="BB41" s="428"/>
      <c r="BC41" s="428"/>
      <c r="BD41" s="438" t="s">
        <v>246</v>
      </c>
      <c r="BE41" s="439"/>
      <c r="BF41" s="439"/>
      <c r="BG41" s="439"/>
      <c r="BH41" s="439"/>
      <c r="BI41" s="439"/>
      <c r="BJ41" s="439"/>
      <c r="BK41" s="439"/>
      <c r="BL41" s="439"/>
      <c r="BM41" s="439"/>
      <c r="BN41" s="439"/>
      <c r="BO41" s="440"/>
      <c r="BP41" s="428" t="s">
        <v>44</v>
      </c>
      <c r="BQ41" s="428"/>
      <c r="BR41" s="428"/>
      <c r="BS41" s="428"/>
      <c r="BT41" s="438" t="s">
        <v>247</v>
      </c>
      <c r="BU41" s="439"/>
      <c r="BV41" s="439"/>
      <c r="BW41" s="439"/>
      <c r="BX41" s="439"/>
      <c r="BY41" s="439"/>
      <c r="BZ41" s="439"/>
      <c r="CA41" s="439"/>
      <c r="CB41" s="439"/>
      <c r="CC41" s="439"/>
      <c r="CD41" s="439"/>
      <c r="CE41" s="440"/>
      <c r="CF41" s="118"/>
      <c r="CG41" s="437" t="s">
        <v>149</v>
      </c>
      <c r="CH41" s="437"/>
      <c r="CI41" s="437"/>
      <c r="CJ41" s="437"/>
      <c r="CK41" s="437"/>
      <c r="CL41" s="437"/>
      <c r="CM41" s="437"/>
      <c r="CN41" s="437"/>
      <c r="CO41" s="437"/>
      <c r="CP41" s="437"/>
      <c r="CQ41" s="437"/>
      <c r="CR41" s="437"/>
      <c r="CS41" s="437"/>
      <c r="CT41" s="437"/>
      <c r="CU41" s="437"/>
      <c r="CV41" s="437"/>
      <c r="CW41" s="437"/>
      <c r="CX41" s="437"/>
      <c r="CY41" s="437"/>
      <c r="CZ41" s="437"/>
      <c r="DA41" s="437"/>
      <c r="DB41" s="437"/>
      <c r="DC41" s="437"/>
      <c r="DD41" s="437"/>
      <c r="DE41" s="437"/>
      <c r="DF41" s="437"/>
      <c r="DG41" s="437"/>
      <c r="DH41" s="437"/>
    </row>
    <row r="42" spans="4:205" s="103" customFormat="1" ht="3.75" customHeight="1" thickTop="1">
      <c r="D42" s="136"/>
      <c r="E42" s="136"/>
      <c r="F42" s="136"/>
      <c r="G42" s="136"/>
      <c r="H42" s="116"/>
      <c r="I42" s="116"/>
      <c r="J42" s="116"/>
      <c r="K42" s="116"/>
      <c r="L42" s="116"/>
      <c r="M42" s="116"/>
      <c r="N42" s="116"/>
      <c r="O42" s="116"/>
      <c r="P42" s="116"/>
      <c r="Q42" s="116"/>
      <c r="R42" s="116"/>
      <c r="S42" s="116"/>
      <c r="T42" s="116"/>
      <c r="U42" s="116"/>
      <c r="V42" s="116"/>
      <c r="W42" s="116"/>
      <c r="X42" s="116"/>
      <c r="Y42" s="116"/>
      <c r="Z42" s="107"/>
      <c r="AA42" s="107"/>
      <c r="AB42" s="107"/>
      <c r="AC42" s="107"/>
      <c r="AD42" s="107"/>
      <c r="AE42" s="107"/>
      <c r="AF42" s="107"/>
      <c r="AG42" s="107"/>
      <c r="AH42" s="107"/>
      <c r="AI42" s="107"/>
      <c r="AJ42" s="107"/>
      <c r="AK42" s="107"/>
      <c r="AL42" s="107"/>
      <c r="AM42" s="107"/>
      <c r="AN42" s="107"/>
      <c r="AO42" s="107"/>
      <c r="AP42" s="107"/>
      <c r="AQ42" s="112"/>
      <c r="AR42" s="112"/>
      <c r="AS42" s="112"/>
      <c r="AT42" s="112"/>
      <c r="AU42" s="112"/>
      <c r="AV42" s="112"/>
      <c r="AW42" s="112"/>
      <c r="AX42" s="112"/>
      <c r="AY42" s="112"/>
      <c r="AZ42" s="112"/>
      <c r="BA42" s="112"/>
      <c r="BB42" s="112"/>
      <c r="BC42" s="112"/>
      <c r="BD42" s="112"/>
      <c r="BE42" s="112"/>
      <c r="BF42" s="112"/>
      <c r="BG42" s="112"/>
      <c r="BH42" s="112"/>
      <c r="BI42" s="112"/>
      <c r="BJ42" s="112"/>
      <c r="BK42" s="112"/>
      <c r="BL42" s="112"/>
      <c r="BM42" s="112"/>
      <c r="BN42" s="112"/>
      <c r="BO42" s="107"/>
      <c r="BP42" s="126"/>
      <c r="BQ42" s="126"/>
      <c r="BR42" s="126"/>
      <c r="BS42" s="126"/>
      <c r="BT42" s="126"/>
      <c r="BU42" s="126"/>
      <c r="BV42" s="126"/>
      <c r="BW42" s="126"/>
      <c r="BX42" s="126"/>
      <c r="BY42" s="126"/>
      <c r="BZ42" s="126"/>
      <c r="CA42" s="126"/>
      <c r="CB42" s="126"/>
      <c r="CC42" s="126"/>
      <c r="CD42" s="126"/>
      <c r="CE42" s="126"/>
      <c r="CF42" s="126"/>
      <c r="CG42" s="126"/>
      <c r="CH42" s="126"/>
      <c r="CI42" s="126"/>
      <c r="CJ42" s="126"/>
      <c r="CK42" s="126"/>
      <c r="CL42" s="119"/>
      <c r="CM42" s="119"/>
      <c r="CN42" s="119"/>
      <c r="CO42" s="127"/>
      <c r="CP42" s="127"/>
      <c r="CQ42" s="127"/>
      <c r="CR42" s="127"/>
      <c r="CS42" s="127"/>
      <c r="CT42" s="127"/>
      <c r="CU42" s="127"/>
      <c r="CV42" s="127"/>
      <c r="CW42" s="127"/>
      <c r="CX42" s="127"/>
      <c r="CY42" s="127"/>
      <c r="CZ42" s="127"/>
      <c r="DA42" s="127"/>
      <c r="DB42" s="127"/>
      <c r="DC42" s="127"/>
      <c r="DD42" s="127"/>
      <c r="DE42" s="127"/>
      <c r="DF42" s="127"/>
      <c r="DG42" s="127"/>
      <c r="DH42" s="125"/>
      <c r="DI42" s="125"/>
      <c r="DJ42" s="125"/>
      <c r="DK42" s="125"/>
      <c r="DL42" s="125"/>
      <c r="DM42" s="125"/>
      <c r="DN42" s="125"/>
      <c r="DO42" s="125"/>
      <c r="DP42" s="125"/>
      <c r="DQ42" s="125"/>
      <c r="DR42" s="125"/>
      <c r="DS42" s="125"/>
      <c r="DT42" s="125"/>
      <c r="DU42" s="125"/>
      <c r="DV42" s="125"/>
      <c r="DW42" s="125"/>
      <c r="DX42" s="125"/>
      <c r="DY42" s="125"/>
      <c r="DZ42" s="107"/>
      <c r="EA42" s="107"/>
      <c r="EB42" s="107"/>
      <c r="EC42" s="107"/>
      <c r="ED42" s="107"/>
      <c r="EE42" s="107"/>
      <c r="EF42" s="107"/>
      <c r="EG42" s="107"/>
      <c r="EH42" s="107"/>
      <c r="EI42" s="107"/>
      <c r="EJ42" s="107"/>
      <c r="EK42" s="107"/>
      <c r="EL42" s="107"/>
      <c r="EM42" s="107"/>
      <c r="EN42" s="107"/>
      <c r="EO42" s="107"/>
      <c r="EP42" s="107"/>
      <c r="EQ42" s="107"/>
      <c r="ER42" s="107"/>
      <c r="ES42" s="107"/>
      <c r="ET42" s="107"/>
      <c r="EU42" s="107"/>
      <c r="EV42" s="107"/>
      <c r="EW42" s="107"/>
    </row>
    <row r="43" spans="4:205" s="103" customFormat="1" ht="5.25" customHeight="1">
      <c r="D43" s="363" t="s">
        <v>147</v>
      </c>
      <c r="E43" s="363"/>
      <c r="F43" s="363"/>
      <c r="G43" s="363"/>
      <c r="H43" s="363"/>
      <c r="I43" s="363"/>
      <c r="J43" s="363"/>
      <c r="K43" s="363"/>
      <c r="L43" s="363"/>
      <c r="M43" s="363"/>
      <c r="N43" s="363"/>
      <c r="O43" s="363"/>
      <c r="P43" s="363"/>
      <c r="Q43" s="363"/>
      <c r="R43" s="363"/>
      <c r="S43" s="363"/>
      <c r="T43" s="363"/>
      <c r="U43" s="363"/>
      <c r="V43" s="363"/>
      <c r="W43" s="363"/>
      <c r="X43" s="363"/>
      <c r="Y43" s="363"/>
      <c r="Z43" s="131"/>
      <c r="AA43" s="344" t="s">
        <v>248</v>
      </c>
      <c r="AB43" s="345"/>
      <c r="AC43" s="345"/>
      <c r="AD43" s="345"/>
      <c r="AE43" s="345"/>
      <c r="AF43" s="345"/>
      <c r="AG43" s="345"/>
      <c r="AH43" s="345"/>
      <c r="AI43" s="602" t="s">
        <v>44</v>
      </c>
      <c r="AJ43" s="603"/>
      <c r="AK43" s="603"/>
      <c r="AL43" s="604"/>
      <c r="AM43" s="344" t="s">
        <v>249</v>
      </c>
      <c r="AN43" s="345"/>
      <c r="AO43" s="345"/>
      <c r="AP43" s="345"/>
      <c r="AQ43" s="345"/>
      <c r="AR43" s="345"/>
      <c r="AS43" s="345"/>
      <c r="AT43" s="345"/>
      <c r="AU43" s="345"/>
      <c r="AV43" s="345"/>
      <c r="AW43" s="345"/>
      <c r="AX43" s="346"/>
      <c r="AY43" s="114"/>
      <c r="AZ43" s="114"/>
      <c r="BA43" s="114"/>
      <c r="BB43" s="114"/>
      <c r="BC43" s="114"/>
      <c r="BD43" s="114"/>
      <c r="BE43" s="115"/>
      <c r="BF43" s="115"/>
      <c r="BG43" s="137"/>
      <c r="BH43" s="137"/>
      <c r="BI43" s="137"/>
      <c r="BJ43" s="137"/>
      <c r="BK43" s="137"/>
      <c r="BL43" s="137"/>
      <c r="BM43" s="137"/>
      <c r="BN43" s="137"/>
      <c r="BO43" s="137"/>
      <c r="BP43" s="137"/>
      <c r="BQ43" s="137"/>
      <c r="BR43" s="137"/>
      <c r="BS43" s="137"/>
      <c r="BT43" s="137"/>
      <c r="BU43" s="137"/>
      <c r="BV43" s="137"/>
      <c r="BW43" s="137"/>
      <c r="BX43" s="137"/>
      <c r="BY43" s="137"/>
      <c r="BZ43" s="137"/>
      <c r="CA43" s="137"/>
      <c r="CB43" s="137"/>
      <c r="CC43" s="137"/>
      <c r="CD43" s="137"/>
      <c r="CE43" s="137"/>
      <c r="CF43" s="137"/>
      <c r="CG43" s="137"/>
      <c r="CH43" s="137"/>
      <c r="CI43" s="137"/>
      <c r="CJ43" s="137"/>
      <c r="CK43" s="137"/>
      <c r="CL43" s="137"/>
      <c r="CM43" s="137"/>
      <c r="CN43" s="137"/>
      <c r="CO43" s="137"/>
      <c r="CP43" s="137"/>
      <c r="CQ43" s="137"/>
      <c r="CR43" s="137"/>
      <c r="CS43" s="137"/>
      <c r="CT43" s="137"/>
      <c r="CU43" s="137"/>
      <c r="CV43" s="137"/>
      <c r="CW43" s="137"/>
      <c r="CX43" s="137"/>
      <c r="CY43" s="137"/>
      <c r="CZ43" s="137"/>
      <c r="DA43" s="137"/>
      <c r="DB43" s="137"/>
      <c r="DC43" s="137"/>
      <c r="DD43" s="137"/>
      <c r="DE43" s="137"/>
      <c r="DF43" s="137"/>
      <c r="DG43" s="137"/>
      <c r="DH43" s="137"/>
      <c r="DI43" s="137"/>
      <c r="DJ43" s="137"/>
      <c r="DK43" s="137"/>
      <c r="DL43" s="137"/>
      <c r="DM43" s="137"/>
      <c r="DN43" s="137"/>
      <c r="DO43" s="137"/>
      <c r="DP43" s="137"/>
      <c r="DQ43" s="137"/>
      <c r="DR43" s="137"/>
      <c r="DS43" s="137"/>
      <c r="DT43" s="137"/>
      <c r="DU43" s="137"/>
      <c r="DV43" s="137"/>
      <c r="DW43" s="137"/>
      <c r="DX43" s="137"/>
      <c r="DY43" s="137"/>
      <c r="DZ43" s="137"/>
      <c r="EA43" s="137"/>
      <c r="EB43" s="137"/>
      <c r="EC43" s="137"/>
      <c r="ED43" s="137"/>
      <c r="EE43" s="137"/>
      <c r="EF43" s="137"/>
      <c r="EG43" s="137"/>
      <c r="EH43" s="137"/>
      <c r="EI43" s="137"/>
      <c r="EJ43" s="137"/>
      <c r="EK43" s="137"/>
      <c r="EL43" s="137"/>
      <c r="EM43" s="107"/>
      <c r="EN43" s="107"/>
      <c r="EO43" s="107"/>
      <c r="EP43" s="107"/>
      <c r="EQ43" s="107"/>
      <c r="ER43" s="107"/>
      <c r="ES43" s="107"/>
      <c r="ET43" s="107"/>
      <c r="EU43" s="107"/>
      <c r="EV43" s="107"/>
      <c r="EW43" s="107"/>
      <c r="EX43" s="107"/>
      <c r="EY43" s="107"/>
      <c r="EZ43" s="107"/>
      <c r="FA43" s="107"/>
      <c r="FB43" s="107"/>
      <c r="FC43" s="107"/>
      <c r="FD43" s="107"/>
      <c r="FE43" s="107"/>
      <c r="FF43" s="107"/>
      <c r="FG43" s="107"/>
      <c r="FH43" s="107"/>
      <c r="FW43" s="106"/>
      <c r="FX43" s="106"/>
      <c r="FY43" s="106"/>
      <c r="FZ43" s="106"/>
      <c r="GA43" s="106"/>
      <c r="GB43" s="106"/>
      <c r="GC43" s="106"/>
      <c r="GD43" s="106"/>
      <c r="GE43" s="106"/>
      <c r="GF43" s="106"/>
      <c r="GG43" s="106"/>
      <c r="GH43" s="106"/>
      <c r="GI43" s="106"/>
      <c r="GJ43" s="106"/>
      <c r="GK43" s="106"/>
      <c r="GL43" s="106"/>
      <c r="GM43" s="106"/>
      <c r="GN43" s="106"/>
      <c r="GO43" s="106"/>
      <c r="GP43" s="106"/>
      <c r="GQ43" s="106"/>
      <c r="GR43" s="106"/>
      <c r="GS43" s="106"/>
      <c r="GT43" s="106"/>
      <c r="GU43" s="106"/>
      <c r="GV43" s="106"/>
      <c r="GW43" s="106"/>
    </row>
    <row r="44" spans="4:205" s="103" customFormat="1" ht="5.25" customHeight="1">
      <c r="D44" s="363"/>
      <c r="E44" s="363"/>
      <c r="F44" s="363"/>
      <c r="G44" s="363"/>
      <c r="H44" s="363"/>
      <c r="I44" s="363"/>
      <c r="J44" s="363"/>
      <c r="K44" s="363"/>
      <c r="L44" s="363"/>
      <c r="M44" s="363"/>
      <c r="N44" s="363"/>
      <c r="O44" s="363"/>
      <c r="P44" s="363"/>
      <c r="Q44" s="363"/>
      <c r="R44" s="363"/>
      <c r="S44" s="363"/>
      <c r="T44" s="363"/>
      <c r="U44" s="363"/>
      <c r="V44" s="363"/>
      <c r="W44" s="363"/>
      <c r="X44" s="363"/>
      <c r="Y44" s="363"/>
      <c r="Z44" s="131"/>
      <c r="AA44" s="347"/>
      <c r="AB44" s="348"/>
      <c r="AC44" s="348"/>
      <c r="AD44" s="348"/>
      <c r="AE44" s="348"/>
      <c r="AF44" s="348"/>
      <c r="AG44" s="348"/>
      <c r="AH44" s="348"/>
      <c r="AI44" s="602"/>
      <c r="AJ44" s="603"/>
      <c r="AK44" s="603"/>
      <c r="AL44" s="604"/>
      <c r="AM44" s="347"/>
      <c r="AN44" s="348"/>
      <c r="AO44" s="348"/>
      <c r="AP44" s="348"/>
      <c r="AQ44" s="348"/>
      <c r="AR44" s="348"/>
      <c r="AS44" s="348"/>
      <c r="AT44" s="348"/>
      <c r="AU44" s="348"/>
      <c r="AV44" s="348"/>
      <c r="AW44" s="348"/>
      <c r="AX44" s="349"/>
      <c r="AY44" s="114"/>
      <c r="AZ44" s="114"/>
      <c r="BA44" s="114"/>
      <c r="BB44" s="114"/>
      <c r="BC44" s="114"/>
      <c r="BD44" s="114"/>
      <c r="BE44" s="115"/>
      <c r="BF44" s="115"/>
      <c r="BG44" s="137"/>
      <c r="BH44" s="137"/>
      <c r="BI44" s="137"/>
      <c r="BJ44" s="137"/>
      <c r="BK44" s="137"/>
      <c r="BL44" s="137"/>
      <c r="BM44" s="137"/>
      <c r="BN44" s="137"/>
      <c r="BO44" s="137"/>
      <c r="BP44" s="137"/>
      <c r="BQ44" s="137"/>
      <c r="BR44" s="137"/>
      <c r="BS44" s="137"/>
      <c r="BT44" s="137"/>
      <c r="BU44" s="137"/>
      <c r="BV44" s="137"/>
      <c r="BW44" s="137"/>
      <c r="BX44" s="137"/>
      <c r="BY44" s="137"/>
      <c r="BZ44" s="137"/>
      <c r="CA44" s="137"/>
      <c r="CB44" s="137"/>
      <c r="CC44" s="137"/>
      <c r="CD44" s="137"/>
      <c r="CE44" s="137"/>
      <c r="CF44" s="137"/>
      <c r="CG44" s="137"/>
      <c r="CH44" s="137"/>
      <c r="CI44" s="137"/>
      <c r="CJ44" s="137"/>
      <c r="CK44" s="137"/>
      <c r="CL44" s="137"/>
      <c r="CM44" s="137"/>
      <c r="CN44" s="137"/>
      <c r="CO44" s="137"/>
      <c r="CP44" s="137"/>
      <c r="CQ44" s="137"/>
      <c r="CR44" s="137"/>
      <c r="CS44" s="137"/>
      <c r="CT44" s="137"/>
      <c r="CU44" s="137"/>
      <c r="CV44" s="137"/>
      <c r="CW44" s="137"/>
      <c r="CX44" s="137"/>
      <c r="CY44" s="137"/>
      <c r="CZ44" s="137"/>
      <c r="DA44" s="137"/>
      <c r="DB44" s="137"/>
      <c r="DC44" s="137"/>
      <c r="DD44" s="137"/>
      <c r="DE44" s="137"/>
      <c r="DF44" s="137"/>
      <c r="DG44" s="137"/>
      <c r="DH44" s="137"/>
      <c r="DI44" s="137"/>
      <c r="DJ44" s="137"/>
      <c r="DK44" s="137"/>
      <c r="DL44" s="137"/>
      <c r="DM44" s="137"/>
      <c r="DN44" s="137"/>
      <c r="DO44" s="137"/>
      <c r="DP44" s="137"/>
      <c r="DQ44" s="137"/>
      <c r="DR44" s="137"/>
      <c r="DS44" s="137"/>
      <c r="DT44" s="137"/>
      <c r="DU44" s="137"/>
      <c r="DV44" s="137"/>
      <c r="DW44" s="137"/>
      <c r="DX44" s="137"/>
      <c r="DY44" s="137"/>
      <c r="DZ44" s="137"/>
      <c r="EA44" s="137"/>
      <c r="EB44" s="137"/>
      <c r="EC44" s="137"/>
      <c r="ED44" s="137"/>
      <c r="EE44" s="137"/>
      <c r="EF44" s="137"/>
      <c r="EG44" s="137"/>
      <c r="EH44" s="137"/>
      <c r="EI44" s="137"/>
      <c r="EJ44" s="137"/>
      <c r="EK44" s="137"/>
      <c r="EL44" s="137"/>
      <c r="EM44" s="107"/>
      <c r="EN44" s="107"/>
      <c r="EO44" s="107"/>
      <c r="EP44" s="107"/>
      <c r="EQ44" s="107"/>
      <c r="ER44" s="107"/>
      <c r="ES44" s="107"/>
      <c r="ET44" s="107"/>
      <c r="EU44" s="107"/>
      <c r="EV44" s="107"/>
      <c r="EW44" s="107"/>
      <c r="EX44" s="107"/>
      <c r="EY44" s="107"/>
      <c r="EZ44" s="107"/>
      <c r="FA44" s="107"/>
      <c r="FB44" s="107"/>
      <c r="FC44" s="107"/>
      <c r="FD44" s="107"/>
      <c r="FE44" s="107"/>
      <c r="FF44" s="107"/>
      <c r="FG44" s="107"/>
      <c r="FH44" s="107"/>
      <c r="FW44" s="106"/>
      <c r="FX44" s="106"/>
      <c r="FY44" s="106"/>
      <c r="FZ44" s="106"/>
      <c r="GA44" s="106"/>
      <c r="GB44" s="106"/>
      <c r="GC44" s="106"/>
      <c r="GD44" s="106"/>
      <c r="GE44" s="106"/>
      <c r="GF44" s="106"/>
      <c r="GG44" s="106"/>
      <c r="GH44" s="106"/>
      <c r="GI44" s="106"/>
      <c r="GJ44" s="106"/>
      <c r="GK44" s="106"/>
      <c r="GL44" s="106"/>
      <c r="GM44" s="106"/>
      <c r="GN44" s="106"/>
      <c r="GO44" s="106"/>
      <c r="GP44" s="106"/>
      <c r="GQ44" s="106"/>
      <c r="GR44" s="106"/>
      <c r="GS44" s="106"/>
      <c r="GT44" s="106"/>
      <c r="GU44" s="106"/>
      <c r="GV44" s="106"/>
      <c r="GW44" s="106"/>
    </row>
    <row r="45" spans="4:205" s="103" customFormat="1" ht="5.25" customHeight="1">
      <c r="D45" s="363"/>
      <c r="E45" s="363"/>
      <c r="F45" s="363"/>
      <c r="G45" s="363"/>
      <c r="H45" s="363"/>
      <c r="I45" s="363"/>
      <c r="J45" s="363"/>
      <c r="K45" s="363"/>
      <c r="L45" s="363"/>
      <c r="M45" s="363"/>
      <c r="N45" s="363"/>
      <c r="O45" s="363"/>
      <c r="P45" s="363"/>
      <c r="Q45" s="363"/>
      <c r="R45" s="363"/>
      <c r="S45" s="363"/>
      <c r="T45" s="363"/>
      <c r="U45" s="363"/>
      <c r="V45" s="363"/>
      <c r="W45" s="363"/>
      <c r="X45" s="363"/>
      <c r="Y45" s="363"/>
      <c r="Z45" s="131"/>
      <c r="AA45" s="347"/>
      <c r="AB45" s="348"/>
      <c r="AC45" s="348"/>
      <c r="AD45" s="348"/>
      <c r="AE45" s="348"/>
      <c r="AF45" s="348"/>
      <c r="AG45" s="348"/>
      <c r="AH45" s="348"/>
      <c r="AI45" s="602"/>
      <c r="AJ45" s="603"/>
      <c r="AK45" s="603"/>
      <c r="AL45" s="604"/>
      <c r="AM45" s="347"/>
      <c r="AN45" s="348"/>
      <c r="AO45" s="348"/>
      <c r="AP45" s="348"/>
      <c r="AQ45" s="348"/>
      <c r="AR45" s="348"/>
      <c r="AS45" s="348"/>
      <c r="AT45" s="348"/>
      <c r="AU45" s="348"/>
      <c r="AV45" s="348"/>
      <c r="AW45" s="348"/>
      <c r="AX45" s="349"/>
      <c r="AY45" s="114"/>
      <c r="AZ45" s="114"/>
      <c r="BA45" s="114"/>
      <c r="BB45" s="114"/>
      <c r="BC45" s="114"/>
      <c r="BD45" s="114"/>
      <c r="BE45" s="115"/>
      <c r="BF45" s="115"/>
      <c r="BG45" s="137"/>
      <c r="BH45" s="137"/>
      <c r="BI45" s="137"/>
      <c r="BJ45" s="137"/>
      <c r="BK45" s="137"/>
      <c r="BL45" s="137"/>
      <c r="BM45" s="137"/>
      <c r="BN45" s="137"/>
      <c r="BO45" s="137"/>
      <c r="BP45" s="137"/>
      <c r="BQ45" s="137"/>
      <c r="BR45" s="137"/>
      <c r="BS45" s="137"/>
      <c r="BT45" s="137"/>
      <c r="BU45" s="137"/>
      <c r="BV45" s="137"/>
      <c r="BW45" s="137"/>
      <c r="BX45" s="137"/>
      <c r="BY45" s="137"/>
      <c r="BZ45" s="137"/>
      <c r="CA45" s="137"/>
      <c r="CB45" s="137"/>
      <c r="CC45" s="137"/>
      <c r="CD45" s="137"/>
      <c r="CE45" s="137"/>
      <c r="CF45" s="137"/>
      <c r="CG45" s="137"/>
      <c r="CH45" s="137"/>
      <c r="CI45" s="137"/>
      <c r="CJ45" s="137"/>
      <c r="CK45" s="137"/>
      <c r="CL45" s="137"/>
      <c r="CM45" s="137"/>
      <c r="CN45" s="137"/>
      <c r="CO45" s="137"/>
      <c r="CP45" s="137"/>
      <c r="CQ45" s="137"/>
      <c r="CR45" s="137"/>
      <c r="CS45" s="137"/>
      <c r="CT45" s="137"/>
      <c r="CU45" s="137"/>
      <c r="CV45" s="137"/>
      <c r="CW45" s="137"/>
      <c r="CX45" s="137"/>
      <c r="CY45" s="137"/>
      <c r="CZ45" s="137"/>
      <c r="DA45" s="137"/>
      <c r="DB45" s="137"/>
      <c r="DC45" s="137"/>
      <c r="DD45" s="137"/>
      <c r="DE45" s="137"/>
      <c r="DF45" s="137"/>
      <c r="DG45" s="137"/>
      <c r="DH45" s="137"/>
      <c r="DI45" s="137"/>
      <c r="DJ45" s="137"/>
      <c r="DK45" s="137"/>
      <c r="DL45" s="137"/>
      <c r="DM45" s="137"/>
      <c r="DN45" s="137"/>
      <c r="DO45" s="137"/>
      <c r="DP45" s="137"/>
      <c r="DQ45" s="137"/>
      <c r="DR45" s="137"/>
      <c r="DS45" s="137"/>
      <c r="DT45" s="137"/>
      <c r="DU45" s="137"/>
      <c r="DV45" s="137"/>
      <c r="DW45" s="137"/>
      <c r="DX45" s="137"/>
      <c r="DY45" s="137"/>
      <c r="DZ45" s="137"/>
      <c r="EA45" s="137"/>
      <c r="EB45" s="137"/>
      <c r="EC45" s="137"/>
      <c r="ED45" s="137"/>
      <c r="EE45" s="137"/>
      <c r="EF45" s="137"/>
      <c r="EG45" s="137"/>
      <c r="EH45" s="137"/>
      <c r="EI45" s="137"/>
      <c r="EJ45" s="137"/>
      <c r="EK45" s="137"/>
      <c r="EL45" s="137"/>
      <c r="EM45" s="107"/>
      <c r="EN45" s="107"/>
      <c r="EO45" s="107"/>
      <c r="EP45" s="107"/>
      <c r="EQ45" s="107"/>
      <c r="ER45" s="107"/>
      <c r="ES45" s="107"/>
      <c r="ET45" s="107"/>
      <c r="EU45" s="107"/>
      <c r="EV45" s="107"/>
      <c r="EW45" s="107"/>
      <c r="EX45" s="107"/>
      <c r="EY45" s="107"/>
      <c r="EZ45" s="107"/>
      <c r="FA45" s="107"/>
      <c r="FB45" s="107"/>
      <c r="FC45" s="107"/>
      <c r="FD45" s="107"/>
      <c r="FE45" s="107"/>
      <c r="FF45" s="107"/>
      <c r="FG45" s="107"/>
      <c r="FH45" s="107"/>
      <c r="FW45" s="106"/>
      <c r="FX45" s="106"/>
      <c r="FY45" s="106"/>
      <c r="FZ45" s="106"/>
      <c r="GA45" s="106"/>
      <c r="GB45" s="106"/>
      <c r="GC45" s="106"/>
      <c r="GD45" s="106"/>
      <c r="GE45" s="106"/>
      <c r="GF45" s="106"/>
      <c r="GG45" s="106"/>
      <c r="GH45" s="106"/>
      <c r="GI45" s="106"/>
      <c r="GJ45" s="106"/>
      <c r="GK45" s="106"/>
      <c r="GL45" s="106"/>
      <c r="GM45" s="106"/>
      <c r="GN45" s="106"/>
      <c r="GO45" s="106"/>
      <c r="GP45" s="106"/>
      <c r="GQ45" s="106"/>
      <c r="GR45" s="106"/>
      <c r="GS45" s="106"/>
      <c r="GT45" s="106"/>
      <c r="GU45" s="106"/>
      <c r="GV45" s="106"/>
      <c r="GW45" s="106"/>
    </row>
    <row r="46" spans="4:205" s="103" customFormat="1" ht="5.25" customHeight="1">
      <c r="D46" s="363"/>
      <c r="E46" s="363"/>
      <c r="F46" s="363"/>
      <c r="G46" s="363"/>
      <c r="H46" s="363"/>
      <c r="I46" s="363"/>
      <c r="J46" s="363"/>
      <c r="K46" s="363"/>
      <c r="L46" s="363"/>
      <c r="M46" s="363"/>
      <c r="N46" s="363"/>
      <c r="O46" s="363"/>
      <c r="P46" s="363"/>
      <c r="Q46" s="363"/>
      <c r="R46" s="363"/>
      <c r="S46" s="363"/>
      <c r="T46" s="363"/>
      <c r="U46" s="363"/>
      <c r="V46" s="363"/>
      <c r="W46" s="363"/>
      <c r="X46" s="363"/>
      <c r="Y46" s="363"/>
      <c r="Z46" s="131"/>
      <c r="AA46" s="350"/>
      <c r="AB46" s="351"/>
      <c r="AC46" s="351"/>
      <c r="AD46" s="351"/>
      <c r="AE46" s="351"/>
      <c r="AF46" s="351"/>
      <c r="AG46" s="351"/>
      <c r="AH46" s="351"/>
      <c r="AI46" s="605"/>
      <c r="AJ46" s="606"/>
      <c r="AK46" s="606"/>
      <c r="AL46" s="607"/>
      <c r="AM46" s="350"/>
      <c r="AN46" s="351"/>
      <c r="AO46" s="351"/>
      <c r="AP46" s="351"/>
      <c r="AQ46" s="351"/>
      <c r="AR46" s="351"/>
      <c r="AS46" s="351"/>
      <c r="AT46" s="351"/>
      <c r="AU46" s="351"/>
      <c r="AV46" s="351"/>
      <c r="AW46" s="351"/>
      <c r="AX46" s="352"/>
      <c r="AY46" s="114"/>
      <c r="AZ46" s="114"/>
      <c r="BA46" s="114"/>
      <c r="BB46" s="114"/>
      <c r="BC46" s="114"/>
      <c r="BD46" s="114"/>
      <c r="BE46" s="115"/>
      <c r="BF46" s="115"/>
      <c r="BG46" s="137"/>
      <c r="BH46" s="137"/>
      <c r="BI46" s="137"/>
      <c r="BJ46" s="137"/>
      <c r="BK46" s="137"/>
      <c r="BL46" s="137"/>
      <c r="BM46" s="137"/>
      <c r="BN46" s="137"/>
      <c r="BO46" s="137"/>
      <c r="BP46" s="137"/>
      <c r="BQ46" s="137"/>
      <c r="BR46" s="137"/>
      <c r="BS46" s="137"/>
      <c r="BT46" s="137"/>
      <c r="BU46" s="137"/>
      <c r="BV46" s="137"/>
      <c r="BW46" s="137"/>
      <c r="BX46" s="137"/>
      <c r="BY46" s="137"/>
      <c r="BZ46" s="137"/>
      <c r="CA46" s="137"/>
      <c r="CB46" s="137"/>
      <c r="CC46" s="137"/>
      <c r="CD46" s="137"/>
      <c r="CE46" s="137"/>
      <c r="CF46" s="137"/>
      <c r="CG46" s="137"/>
      <c r="CH46" s="137"/>
      <c r="CI46" s="137"/>
      <c r="CJ46" s="137"/>
      <c r="CK46" s="137"/>
      <c r="CL46" s="137"/>
      <c r="CM46" s="137"/>
      <c r="CN46" s="137"/>
      <c r="CO46" s="137"/>
      <c r="CP46" s="137"/>
      <c r="CQ46" s="137"/>
      <c r="CR46" s="137"/>
      <c r="CS46" s="137"/>
      <c r="CT46" s="137"/>
      <c r="CU46" s="137"/>
      <c r="CV46" s="137"/>
      <c r="CW46" s="137"/>
      <c r="CX46" s="137"/>
      <c r="CY46" s="137"/>
      <c r="CZ46" s="137"/>
      <c r="DA46" s="137"/>
      <c r="DB46" s="137"/>
      <c r="DC46" s="137"/>
      <c r="DD46" s="137"/>
      <c r="DE46" s="137"/>
      <c r="DF46" s="137"/>
      <c r="DG46" s="137"/>
      <c r="DH46" s="137"/>
      <c r="DI46" s="137"/>
      <c r="DJ46" s="137"/>
      <c r="DK46" s="137"/>
      <c r="DL46" s="137"/>
      <c r="DM46" s="137"/>
      <c r="DN46" s="137"/>
      <c r="DO46" s="137"/>
      <c r="DP46" s="137"/>
      <c r="DQ46" s="137"/>
      <c r="DR46" s="137"/>
      <c r="DS46" s="137"/>
      <c r="DT46" s="137"/>
      <c r="DU46" s="137"/>
      <c r="DV46" s="137"/>
      <c r="DW46" s="137"/>
      <c r="DX46" s="137"/>
      <c r="DY46" s="137"/>
      <c r="DZ46" s="137"/>
      <c r="EA46" s="137"/>
      <c r="EB46" s="137"/>
      <c r="EC46" s="137"/>
      <c r="ED46" s="137"/>
      <c r="EE46" s="137"/>
      <c r="EF46" s="137"/>
      <c r="EG46" s="137"/>
      <c r="EH46" s="137"/>
      <c r="EI46" s="137"/>
      <c r="EJ46" s="137"/>
      <c r="EK46" s="137"/>
      <c r="EL46" s="137"/>
      <c r="EM46" s="107"/>
      <c r="EN46" s="107"/>
      <c r="EO46" s="107"/>
      <c r="EP46" s="107"/>
      <c r="EQ46" s="107"/>
      <c r="ER46" s="107"/>
      <c r="ES46" s="107"/>
      <c r="ET46" s="107"/>
      <c r="EU46" s="107"/>
      <c r="EV46" s="107"/>
      <c r="EW46" s="107"/>
      <c r="EX46" s="107"/>
      <c r="EY46" s="107"/>
      <c r="EZ46" s="107"/>
      <c r="FA46" s="107"/>
      <c r="FB46" s="107"/>
      <c r="FC46" s="107"/>
      <c r="FD46" s="107"/>
      <c r="FE46" s="107"/>
      <c r="FF46" s="107"/>
      <c r="FG46" s="107"/>
      <c r="FH46" s="107"/>
      <c r="FW46" s="106"/>
      <c r="FX46" s="106"/>
      <c r="FY46" s="106"/>
      <c r="FZ46" s="106"/>
      <c r="GA46" s="106"/>
      <c r="GB46" s="106"/>
      <c r="GC46" s="106"/>
      <c r="GD46" s="106"/>
      <c r="GE46" s="106"/>
      <c r="GF46" s="106"/>
      <c r="GG46" s="106"/>
      <c r="GH46" s="106"/>
      <c r="GI46" s="106"/>
      <c r="GJ46" s="106"/>
      <c r="GK46" s="106"/>
      <c r="GL46" s="106"/>
      <c r="GM46" s="106"/>
      <c r="GN46" s="106"/>
      <c r="GO46" s="106"/>
      <c r="GP46" s="106"/>
      <c r="GQ46" s="106"/>
      <c r="GR46" s="106"/>
      <c r="GS46" s="106"/>
      <c r="GT46" s="106"/>
      <c r="GU46" s="106"/>
      <c r="GV46" s="106"/>
      <c r="GW46" s="106"/>
    </row>
    <row r="47" spans="4:205" s="103" customFormat="1" ht="5.25" customHeight="1">
      <c r="D47" s="364" t="s">
        <v>148</v>
      </c>
      <c r="E47" s="364"/>
      <c r="F47" s="364"/>
      <c r="G47" s="364"/>
      <c r="H47" s="364"/>
      <c r="I47" s="364"/>
      <c r="J47" s="364"/>
      <c r="K47" s="364"/>
      <c r="L47" s="364"/>
      <c r="M47" s="364"/>
      <c r="N47" s="364"/>
      <c r="O47" s="364"/>
      <c r="P47" s="364"/>
      <c r="Q47" s="364"/>
      <c r="R47" s="364"/>
      <c r="S47" s="364"/>
      <c r="T47" s="364"/>
      <c r="U47" s="364"/>
      <c r="V47" s="364"/>
      <c r="W47" s="364"/>
      <c r="X47" s="364"/>
      <c r="Y47" s="364"/>
      <c r="Z47" s="107"/>
      <c r="AA47" s="375" t="s">
        <v>250</v>
      </c>
      <c r="AB47" s="376"/>
      <c r="AC47" s="376"/>
      <c r="AD47" s="376"/>
      <c r="AE47" s="376"/>
      <c r="AF47" s="376"/>
      <c r="AG47" s="376"/>
      <c r="AH47" s="376"/>
      <c r="AI47" s="376"/>
      <c r="AJ47" s="376"/>
      <c r="AK47" s="376"/>
      <c r="AL47" s="376"/>
      <c r="AM47" s="376"/>
      <c r="AN47" s="376"/>
      <c r="AO47" s="376"/>
      <c r="AP47" s="376"/>
      <c r="AQ47" s="376"/>
      <c r="AR47" s="376"/>
      <c r="AS47" s="376"/>
      <c r="AT47" s="376"/>
      <c r="AU47" s="376"/>
      <c r="AV47" s="376"/>
      <c r="AW47" s="376"/>
      <c r="AX47" s="376"/>
      <c r="AY47" s="376"/>
      <c r="AZ47" s="376"/>
      <c r="BA47" s="376"/>
      <c r="BB47" s="376"/>
      <c r="BC47" s="376"/>
      <c r="BD47" s="376"/>
      <c r="BE47" s="376"/>
      <c r="BF47" s="376"/>
      <c r="BG47" s="376"/>
      <c r="BH47" s="376"/>
      <c r="BI47" s="376"/>
      <c r="BJ47" s="376"/>
      <c r="BK47" s="376"/>
      <c r="BL47" s="376"/>
      <c r="BM47" s="376"/>
      <c r="BN47" s="376"/>
      <c r="BO47" s="376"/>
      <c r="BP47" s="376"/>
      <c r="BQ47" s="376"/>
      <c r="BR47" s="376"/>
      <c r="BS47" s="376"/>
      <c r="BT47" s="376"/>
      <c r="BU47" s="376"/>
      <c r="BV47" s="376"/>
      <c r="BW47" s="376"/>
      <c r="BX47" s="376"/>
      <c r="BY47" s="376"/>
      <c r="BZ47" s="376"/>
      <c r="CA47" s="376"/>
      <c r="CB47" s="376"/>
      <c r="CC47" s="376"/>
      <c r="CD47" s="376"/>
      <c r="CE47" s="376"/>
      <c r="CF47" s="376"/>
      <c r="CG47" s="376"/>
      <c r="CH47" s="376"/>
      <c r="CI47" s="376"/>
      <c r="CJ47" s="376"/>
      <c r="CK47" s="376"/>
      <c r="CL47" s="376"/>
      <c r="CM47" s="376"/>
      <c r="CN47" s="376"/>
      <c r="CO47" s="376"/>
      <c r="CP47" s="376"/>
      <c r="CQ47" s="376"/>
      <c r="CR47" s="377"/>
      <c r="CS47" s="107"/>
      <c r="CT47" s="107"/>
      <c r="CU47" s="107"/>
      <c r="CV47" s="107"/>
      <c r="CW47" s="107"/>
      <c r="CX47" s="107"/>
      <c r="CY47" s="107"/>
      <c r="CZ47" s="107"/>
      <c r="DA47" s="107"/>
      <c r="DB47" s="107"/>
      <c r="DC47" s="107"/>
      <c r="DD47" s="107"/>
      <c r="DE47" s="107"/>
      <c r="DF47" s="107"/>
      <c r="DG47" s="107"/>
      <c r="DH47" s="107"/>
      <c r="DI47" s="107"/>
      <c r="DJ47" s="107"/>
      <c r="DK47" s="107"/>
      <c r="DL47" s="107"/>
      <c r="DM47" s="107"/>
      <c r="DN47" s="107"/>
      <c r="EC47" s="106"/>
      <c r="ED47" s="106"/>
      <c r="EE47" s="106"/>
      <c r="EF47" s="106"/>
      <c r="EG47" s="106"/>
      <c r="EH47" s="106"/>
      <c r="EI47" s="106"/>
      <c r="EJ47" s="106"/>
      <c r="EK47" s="106"/>
      <c r="EL47" s="106"/>
      <c r="EM47" s="106"/>
      <c r="EN47" s="106"/>
      <c r="EO47" s="106"/>
      <c r="EP47" s="106"/>
      <c r="EQ47" s="106"/>
      <c r="ER47" s="106"/>
      <c r="ES47" s="106"/>
      <c r="ET47" s="106"/>
      <c r="EU47" s="106"/>
      <c r="EV47" s="106"/>
      <c r="EW47" s="106"/>
      <c r="EX47" s="106"/>
      <c r="EY47" s="106"/>
      <c r="EZ47" s="106"/>
      <c r="FA47" s="106"/>
      <c r="FB47" s="106"/>
      <c r="FC47" s="106"/>
    </row>
    <row r="48" spans="4:205" s="103" customFormat="1" ht="5.25" customHeight="1">
      <c r="D48" s="364"/>
      <c r="E48" s="364"/>
      <c r="F48" s="364"/>
      <c r="G48" s="364"/>
      <c r="H48" s="364"/>
      <c r="I48" s="364"/>
      <c r="J48" s="364"/>
      <c r="K48" s="364"/>
      <c r="L48" s="364"/>
      <c r="M48" s="364"/>
      <c r="N48" s="364"/>
      <c r="O48" s="364"/>
      <c r="P48" s="364"/>
      <c r="Q48" s="364"/>
      <c r="R48" s="364"/>
      <c r="S48" s="364"/>
      <c r="T48" s="364"/>
      <c r="U48" s="364"/>
      <c r="V48" s="364"/>
      <c r="W48" s="364"/>
      <c r="X48" s="364"/>
      <c r="Y48" s="364"/>
      <c r="Z48" s="107"/>
      <c r="AA48" s="378"/>
      <c r="AB48" s="379"/>
      <c r="AC48" s="379"/>
      <c r="AD48" s="379"/>
      <c r="AE48" s="379"/>
      <c r="AF48" s="379"/>
      <c r="AG48" s="379"/>
      <c r="AH48" s="379"/>
      <c r="AI48" s="379"/>
      <c r="AJ48" s="379"/>
      <c r="AK48" s="379"/>
      <c r="AL48" s="379"/>
      <c r="AM48" s="379"/>
      <c r="AN48" s="379"/>
      <c r="AO48" s="379"/>
      <c r="AP48" s="379"/>
      <c r="AQ48" s="379"/>
      <c r="AR48" s="379"/>
      <c r="AS48" s="379"/>
      <c r="AT48" s="379"/>
      <c r="AU48" s="379"/>
      <c r="AV48" s="379"/>
      <c r="AW48" s="379"/>
      <c r="AX48" s="379"/>
      <c r="AY48" s="379"/>
      <c r="AZ48" s="379"/>
      <c r="BA48" s="379"/>
      <c r="BB48" s="379"/>
      <c r="BC48" s="379"/>
      <c r="BD48" s="379"/>
      <c r="BE48" s="379"/>
      <c r="BF48" s="379"/>
      <c r="BG48" s="379"/>
      <c r="BH48" s="379"/>
      <c r="BI48" s="379"/>
      <c r="BJ48" s="379"/>
      <c r="BK48" s="379"/>
      <c r="BL48" s="379"/>
      <c r="BM48" s="379"/>
      <c r="BN48" s="379"/>
      <c r="BO48" s="379"/>
      <c r="BP48" s="379"/>
      <c r="BQ48" s="379"/>
      <c r="BR48" s="379"/>
      <c r="BS48" s="379"/>
      <c r="BT48" s="379"/>
      <c r="BU48" s="379"/>
      <c r="BV48" s="379"/>
      <c r="BW48" s="379"/>
      <c r="BX48" s="379"/>
      <c r="BY48" s="379"/>
      <c r="BZ48" s="379"/>
      <c r="CA48" s="379"/>
      <c r="CB48" s="379"/>
      <c r="CC48" s="379"/>
      <c r="CD48" s="379"/>
      <c r="CE48" s="379"/>
      <c r="CF48" s="379"/>
      <c r="CG48" s="379"/>
      <c r="CH48" s="379"/>
      <c r="CI48" s="379"/>
      <c r="CJ48" s="379"/>
      <c r="CK48" s="379"/>
      <c r="CL48" s="379"/>
      <c r="CM48" s="379"/>
      <c r="CN48" s="379"/>
      <c r="CO48" s="379"/>
      <c r="CP48" s="379"/>
      <c r="CQ48" s="379"/>
      <c r="CR48" s="380"/>
      <c r="CS48" s="107"/>
      <c r="CT48" s="107"/>
      <c r="CU48" s="107"/>
      <c r="CV48" s="107"/>
      <c r="CW48" s="107"/>
      <c r="CX48" s="107"/>
      <c r="CY48" s="107"/>
      <c r="CZ48" s="107"/>
      <c r="DA48" s="107"/>
      <c r="DB48" s="107"/>
      <c r="DC48" s="107"/>
      <c r="DD48" s="107"/>
      <c r="DE48" s="107"/>
      <c r="DF48" s="107"/>
      <c r="DG48" s="107"/>
      <c r="DH48" s="107"/>
      <c r="DI48" s="107"/>
      <c r="DJ48" s="107"/>
      <c r="DK48" s="107"/>
      <c r="DL48" s="107"/>
      <c r="DM48" s="107"/>
      <c r="DN48" s="107"/>
      <c r="EC48" s="106"/>
      <c r="ED48" s="106"/>
      <c r="EE48" s="106"/>
      <c r="EF48" s="106"/>
      <c r="EG48" s="106"/>
      <c r="EH48" s="106"/>
      <c r="EI48" s="106"/>
      <c r="EJ48" s="106"/>
      <c r="EK48" s="106"/>
      <c r="EL48" s="106"/>
      <c r="EM48" s="106"/>
      <c r="EN48" s="106"/>
      <c r="EO48" s="106"/>
      <c r="EP48" s="106"/>
      <c r="EQ48" s="106"/>
      <c r="ER48" s="106"/>
      <c r="ES48" s="106"/>
      <c r="ET48" s="106"/>
      <c r="EU48" s="106"/>
      <c r="EV48" s="106"/>
      <c r="EW48" s="106"/>
      <c r="EX48" s="106"/>
      <c r="EY48" s="106"/>
      <c r="EZ48" s="106"/>
      <c r="FA48" s="106"/>
      <c r="FB48" s="106"/>
      <c r="FC48" s="106"/>
    </row>
    <row r="49" spans="1:175" s="103" customFormat="1" ht="5.25" customHeight="1">
      <c r="D49" s="364"/>
      <c r="E49" s="364"/>
      <c r="F49" s="364"/>
      <c r="G49" s="364"/>
      <c r="H49" s="364"/>
      <c r="I49" s="364"/>
      <c r="J49" s="364"/>
      <c r="K49" s="364"/>
      <c r="L49" s="364"/>
      <c r="M49" s="364"/>
      <c r="N49" s="364"/>
      <c r="O49" s="364"/>
      <c r="P49" s="364"/>
      <c r="Q49" s="364"/>
      <c r="R49" s="364"/>
      <c r="S49" s="364"/>
      <c r="T49" s="364"/>
      <c r="U49" s="364"/>
      <c r="V49" s="364"/>
      <c r="W49" s="364"/>
      <c r="X49" s="364"/>
      <c r="Y49" s="364"/>
      <c r="Z49" s="107"/>
      <c r="AA49" s="378"/>
      <c r="AB49" s="379"/>
      <c r="AC49" s="379"/>
      <c r="AD49" s="379"/>
      <c r="AE49" s="379"/>
      <c r="AF49" s="379"/>
      <c r="AG49" s="379"/>
      <c r="AH49" s="379"/>
      <c r="AI49" s="379"/>
      <c r="AJ49" s="379"/>
      <c r="AK49" s="379"/>
      <c r="AL49" s="379"/>
      <c r="AM49" s="379"/>
      <c r="AN49" s="379"/>
      <c r="AO49" s="379"/>
      <c r="AP49" s="379"/>
      <c r="AQ49" s="379"/>
      <c r="AR49" s="379"/>
      <c r="AS49" s="379"/>
      <c r="AT49" s="379"/>
      <c r="AU49" s="379"/>
      <c r="AV49" s="379"/>
      <c r="AW49" s="379"/>
      <c r="AX49" s="379"/>
      <c r="AY49" s="379"/>
      <c r="AZ49" s="379"/>
      <c r="BA49" s="379"/>
      <c r="BB49" s="379"/>
      <c r="BC49" s="379"/>
      <c r="BD49" s="379"/>
      <c r="BE49" s="379"/>
      <c r="BF49" s="379"/>
      <c r="BG49" s="379"/>
      <c r="BH49" s="379"/>
      <c r="BI49" s="379"/>
      <c r="BJ49" s="379"/>
      <c r="BK49" s="379"/>
      <c r="BL49" s="379"/>
      <c r="BM49" s="379"/>
      <c r="BN49" s="379"/>
      <c r="BO49" s="379"/>
      <c r="BP49" s="379"/>
      <c r="BQ49" s="379"/>
      <c r="BR49" s="379"/>
      <c r="BS49" s="379"/>
      <c r="BT49" s="379"/>
      <c r="BU49" s="379"/>
      <c r="BV49" s="379"/>
      <c r="BW49" s="379"/>
      <c r="BX49" s="379"/>
      <c r="BY49" s="379"/>
      <c r="BZ49" s="379"/>
      <c r="CA49" s="379"/>
      <c r="CB49" s="379"/>
      <c r="CC49" s="379"/>
      <c r="CD49" s="379"/>
      <c r="CE49" s="379"/>
      <c r="CF49" s="379"/>
      <c r="CG49" s="379"/>
      <c r="CH49" s="379"/>
      <c r="CI49" s="379"/>
      <c r="CJ49" s="379"/>
      <c r="CK49" s="379"/>
      <c r="CL49" s="379"/>
      <c r="CM49" s="379"/>
      <c r="CN49" s="379"/>
      <c r="CO49" s="379"/>
      <c r="CP49" s="379"/>
      <c r="CQ49" s="379"/>
      <c r="CR49" s="380"/>
      <c r="CS49" s="107"/>
      <c r="CT49" s="107"/>
      <c r="CU49" s="107"/>
      <c r="CV49" s="107"/>
      <c r="CW49" s="107"/>
      <c r="CX49" s="107"/>
      <c r="CY49" s="107"/>
      <c r="CZ49" s="107"/>
      <c r="DA49" s="107"/>
      <c r="DB49" s="107"/>
      <c r="DC49" s="107"/>
      <c r="DD49" s="107"/>
      <c r="DE49" s="107"/>
      <c r="DF49" s="107"/>
      <c r="DG49" s="107"/>
      <c r="DH49" s="107"/>
      <c r="DI49" s="107"/>
      <c r="DJ49" s="107"/>
      <c r="DK49" s="107"/>
      <c r="DL49" s="107"/>
      <c r="DM49" s="107"/>
      <c r="DN49" s="107"/>
      <c r="EC49" s="106"/>
      <c r="ED49" s="106"/>
      <c r="EE49" s="106"/>
      <c r="EF49" s="106"/>
      <c r="EG49" s="106"/>
      <c r="EH49" s="106"/>
      <c r="EI49" s="106"/>
      <c r="EJ49" s="106"/>
      <c r="EK49" s="106"/>
      <c r="EL49" s="106"/>
      <c r="EM49" s="106"/>
      <c r="EN49" s="106"/>
      <c r="EO49" s="106"/>
      <c r="EP49" s="106"/>
      <c r="EQ49" s="106"/>
      <c r="ER49" s="106"/>
      <c r="ES49" s="106"/>
      <c r="ET49" s="106"/>
      <c r="EU49" s="106"/>
      <c r="EV49" s="106"/>
      <c r="EW49" s="106"/>
      <c r="EX49" s="106"/>
      <c r="EY49" s="106"/>
      <c r="EZ49" s="106"/>
      <c r="FA49" s="106"/>
      <c r="FB49" s="106"/>
      <c r="FC49" s="106"/>
    </row>
    <row r="50" spans="1:175" s="103" customFormat="1" ht="5.25" customHeight="1">
      <c r="D50" s="364"/>
      <c r="E50" s="364"/>
      <c r="F50" s="364"/>
      <c r="G50" s="364"/>
      <c r="H50" s="364"/>
      <c r="I50" s="364"/>
      <c r="J50" s="364"/>
      <c r="K50" s="364"/>
      <c r="L50" s="364"/>
      <c r="M50" s="364"/>
      <c r="N50" s="364"/>
      <c r="O50" s="364"/>
      <c r="P50" s="364"/>
      <c r="Q50" s="364"/>
      <c r="R50" s="364"/>
      <c r="S50" s="364"/>
      <c r="T50" s="364"/>
      <c r="U50" s="364"/>
      <c r="V50" s="364"/>
      <c r="W50" s="364"/>
      <c r="X50" s="364"/>
      <c r="Y50" s="364"/>
      <c r="Z50" s="107"/>
      <c r="AA50" s="378"/>
      <c r="AB50" s="379"/>
      <c r="AC50" s="379"/>
      <c r="AD50" s="379"/>
      <c r="AE50" s="379"/>
      <c r="AF50" s="379"/>
      <c r="AG50" s="379"/>
      <c r="AH50" s="379"/>
      <c r="AI50" s="379"/>
      <c r="AJ50" s="379"/>
      <c r="AK50" s="379"/>
      <c r="AL50" s="379"/>
      <c r="AM50" s="379"/>
      <c r="AN50" s="379"/>
      <c r="AO50" s="379"/>
      <c r="AP50" s="379"/>
      <c r="AQ50" s="379"/>
      <c r="AR50" s="379"/>
      <c r="AS50" s="379"/>
      <c r="AT50" s="379"/>
      <c r="AU50" s="379"/>
      <c r="AV50" s="379"/>
      <c r="AW50" s="379"/>
      <c r="AX50" s="379"/>
      <c r="AY50" s="379"/>
      <c r="AZ50" s="379"/>
      <c r="BA50" s="379"/>
      <c r="BB50" s="379"/>
      <c r="BC50" s="379"/>
      <c r="BD50" s="379"/>
      <c r="BE50" s="379"/>
      <c r="BF50" s="379"/>
      <c r="BG50" s="379"/>
      <c r="BH50" s="379"/>
      <c r="BI50" s="379"/>
      <c r="BJ50" s="379"/>
      <c r="BK50" s="379"/>
      <c r="BL50" s="379"/>
      <c r="BM50" s="379"/>
      <c r="BN50" s="379"/>
      <c r="BO50" s="379"/>
      <c r="BP50" s="379"/>
      <c r="BQ50" s="379"/>
      <c r="BR50" s="379"/>
      <c r="BS50" s="379"/>
      <c r="BT50" s="379"/>
      <c r="BU50" s="379"/>
      <c r="BV50" s="379"/>
      <c r="BW50" s="379"/>
      <c r="BX50" s="379"/>
      <c r="BY50" s="379"/>
      <c r="BZ50" s="379"/>
      <c r="CA50" s="379"/>
      <c r="CB50" s="379"/>
      <c r="CC50" s="379"/>
      <c r="CD50" s="379"/>
      <c r="CE50" s="379"/>
      <c r="CF50" s="379"/>
      <c r="CG50" s="379"/>
      <c r="CH50" s="379"/>
      <c r="CI50" s="379"/>
      <c r="CJ50" s="379"/>
      <c r="CK50" s="379"/>
      <c r="CL50" s="379"/>
      <c r="CM50" s="379"/>
      <c r="CN50" s="379"/>
      <c r="CO50" s="379"/>
      <c r="CP50" s="379"/>
      <c r="CQ50" s="379"/>
      <c r="CR50" s="380"/>
      <c r="CS50" s="107"/>
      <c r="CT50" s="107"/>
      <c r="CU50" s="107"/>
      <c r="CV50" s="107"/>
      <c r="CW50" s="107"/>
      <c r="CX50" s="107"/>
      <c r="CY50" s="107"/>
      <c r="CZ50" s="107"/>
      <c r="DA50" s="107"/>
      <c r="DB50" s="107"/>
      <c r="DC50" s="107"/>
      <c r="DD50" s="107"/>
      <c r="DE50" s="107"/>
      <c r="DF50" s="107"/>
      <c r="DG50" s="107"/>
      <c r="DH50" s="107"/>
      <c r="DI50" s="107"/>
      <c r="DJ50" s="107"/>
      <c r="DK50" s="107"/>
      <c r="DL50" s="107"/>
      <c r="DM50" s="107"/>
      <c r="DN50" s="107"/>
    </row>
    <row r="51" spans="1:175" s="103" customFormat="1" ht="5.25" customHeight="1">
      <c r="D51" s="364"/>
      <c r="E51" s="364"/>
      <c r="F51" s="364"/>
      <c r="G51" s="364"/>
      <c r="H51" s="364"/>
      <c r="I51" s="364"/>
      <c r="J51" s="364"/>
      <c r="K51" s="364"/>
      <c r="L51" s="364"/>
      <c r="M51" s="364"/>
      <c r="N51" s="364"/>
      <c r="O51" s="364"/>
      <c r="P51" s="364"/>
      <c r="Q51" s="364"/>
      <c r="R51" s="364"/>
      <c r="S51" s="364"/>
      <c r="T51" s="364"/>
      <c r="U51" s="364"/>
      <c r="V51" s="364"/>
      <c r="W51" s="364"/>
      <c r="X51" s="364"/>
      <c r="Y51" s="364"/>
      <c r="Z51" s="107"/>
      <c r="AA51" s="381"/>
      <c r="AB51" s="382"/>
      <c r="AC51" s="382"/>
      <c r="AD51" s="382"/>
      <c r="AE51" s="382"/>
      <c r="AF51" s="382"/>
      <c r="AG51" s="382"/>
      <c r="AH51" s="382"/>
      <c r="AI51" s="382"/>
      <c r="AJ51" s="382"/>
      <c r="AK51" s="382"/>
      <c r="AL51" s="382"/>
      <c r="AM51" s="382"/>
      <c r="AN51" s="382"/>
      <c r="AO51" s="382"/>
      <c r="AP51" s="382"/>
      <c r="AQ51" s="382"/>
      <c r="AR51" s="382"/>
      <c r="AS51" s="382"/>
      <c r="AT51" s="382"/>
      <c r="AU51" s="382"/>
      <c r="AV51" s="382"/>
      <c r="AW51" s="382"/>
      <c r="AX51" s="382"/>
      <c r="AY51" s="382"/>
      <c r="AZ51" s="382"/>
      <c r="BA51" s="382"/>
      <c r="BB51" s="382"/>
      <c r="BC51" s="382"/>
      <c r="BD51" s="382"/>
      <c r="BE51" s="382"/>
      <c r="BF51" s="382"/>
      <c r="BG51" s="382"/>
      <c r="BH51" s="382"/>
      <c r="BI51" s="382"/>
      <c r="BJ51" s="382"/>
      <c r="BK51" s="382"/>
      <c r="BL51" s="382"/>
      <c r="BM51" s="382"/>
      <c r="BN51" s="382"/>
      <c r="BO51" s="382"/>
      <c r="BP51" s="382"/>
      <c r="BQ51" s="382"/>
      <c r="BR51" s="382"/>
      <c r="BS51" s="382"/>
      <c r="BT51" s="382"/>
      <c r="BU51" s="382"/>
      <c r="BV51" s="382"/>
      <c r="BW51" s="382"/>
      <c r="BX51" s="382"/>
      <c r="BY51" s="382"/>
      <c r="BZ51" s="382"/>
      <c r="CA51" s="382"/>
      <c r="CB51" s="382"/>
      <c r="CC51" s="382"/>
      <c r="CD51" s="382"/>
      <c r="CE51" s="382"/>
      <c r="CF51" s="382"/>
      <c r="CG51" s="382"/>
      <c r="CH51" s="382"/>
      <c r="CI51" s="382"/>
      <c r="CJ51" s="382"/>
      <c r="CK51" s="382"/>
      <c r="CL51" s="382"/>
      <c r="CM51" s="382"/>
      <c r="CN51" s="382"/>
      <c r="CO51" s="382"/>
      <c r="CP51" s="382"/>
      <c r="CQ51" s="382"/>
      <c r="CR51" s="383"/>
      <c r="CS51" s="107"/>
      <c r="CT51" s="107"/>
      <c r="CU51" s="107"/>
      <c r="CV51" s="107"/>
      <c r="CW51" s="107"/>
      <c r="CX51" s="107"/>
      <c r="CY51" s="107"/>
      <c r="CZ51" s="107"/>
      <c r="DA51" s="107"/>
      <c r="DB51" s="107"/>
      <c r="DC51" s="107"/>
      <c r="DD51" s="107"/>
      <c r="DE51" s="107"/>
      <c r="DF51" s="107"/>
      <c r="DG51" s="107"/>
      <c r="DH51" s="107"/>
      <c r="DI51" s="107"/>
      <c r="DJ51" s="107"/>
      <c r="DK51" s="107"/>
      <c r="DL51" s="107"/>
      <c r="DM51" s="107"/>
      <c r="DN51" s="107"/>
    </row>
    <row r="52" spans="1:175" s="103" customFormat="1" ht="5.25" customHeight="1">
      <c r="H52" s="107"/>
      <c r="I52" s="107"/>
      <c r="J52" s="107"/>
      <c r="K52" s="107"/>
      <c r="L52" s="107"/>
      <c r="M52" s="107"/>
      <c r="N52" s="107"/>
      <c r="O52" s="107"/>
      <c r="P52" s="107"/>
      <c r="Q52" s="107"/>
      <c r="R52" s="107"/>
      <c r="S52" s="107"/>
      <c r="T52" s="107"/>
      <c r="U52" s="107"/>
      <c r="V52" s="107"/>
      <c r="W52" s="107"/>
      <c r="X52" s="107"/>
      <c r="Y52" s="107"/>
      <c r="Z52" s="107"/>
      <c r="AA52" s="107"/>
      <c r="AB52" s="107"/>
      <c r="AC52" s="107"/>
      <c r="AD52" s="107"/>
      <c r="AE52" s="107"/>
      <c r="AF52" s="107"/>
      <c r="AG52" s="116"/>
      <c r="AH52" s="116"/>
      <c r="AI52" s="116"/>
      <c r="AJ52" s="116"/>
      <c r="AK52" s="116"/>
      <c r="AL52" s="116"/>
      <c r="AM52" s="116"/>
      <c r="AN52" s="116"/>
      <c r="AO52" s="116"/>
      <c r="AP52" s="116"/>
      <c r="AQ52" s="116"/>
      <c r="AR52" s="116"/>
      <c r="AS52" s="116"/>
      <c r="AT52" s="116"/>
      <c r="AU52" s="116"/>
      <c r="AV52" s="116"/>
      <c r="AW52" s="117"/>
      <c r="AX52" s="117"/>
      <c r="AY52" s="117"/>
      <c r="AZ52" s="117"/>
      <c r="BA52" s="117"/>
      <c r="BB52" s="117"/>
      <c r="BC52" s="117"/>
      <c r="BD52" s="117"/>
      <c r="BE52" s="117"/>
      <c r="BF52" s="117"/>
      <c r="BG52" s="117"/>
      <c r="BH52" s="117"/>
      <c r="BI52" s="117"/>
      <c r="BJ52" s="117"/>
      <c r="BK52" s="117"/>
      <c r="BL52" s="117"/>
      <c r="BM52" s="117"/>
      <c r="BN52" s="117"/>
      <c r="BO52" s="117"/>
      <c r="BP52" s="117"/>
      <c r="BQ52" s="117"/>
      <c r="BR52" s="117"/>
      <c r="BS52" s="117"/>
      <c r="BT52" s="117"/>
      <c r="BU52" s="117"/>
      <c r="BV52" s="117"/>
      <c r="BW52" s="117"/>
      <c r="BX52" s="117"/>
      <c r="BY52" s="117"/>
      <c r="BZ52" s="117"/>
      <c r="CA52" s="117"/>
      <c r="CB52" s="117"/>
      <c r="CC52" s="117"/>
      <c r="CD52" s="117"/>
      <c r="CE52" s="117"/>
      <c r="CF52" s="117"/>
      <c r="CG52" s="117"/>
      <c r="CH52" s="117"/>
      <c r="CI52" s="117"/>
      <c r="CJ52" s="117"/>
      <c r="CK52" s="117"/>
      <c r="CL52" s="117"/>
      <c r="CM52" s="117"/>
      <c r="CN52" s="117"/>
      <c r="CO52" s="117"/>
      <c r="CP52" s="117"/>
      <c r="CQ52" s="117"/>
      <c r="CR52" s="117"/>
      <c r="CS52" s="117"/>
      <c r="CT52" s="117"/>
      <c r="CU52" s="117"/>
      <c r="CV52" s="117"/>
      <c r="CW52" s="117"/>
      <c r="CX52" s="111"/>
      <c r="CY52" s="111"/>
      <c r="CZ52" s="111"/>
      <c r="DA52" s="111"/>
      <c r="DB52" s="111"/>
      <c r="DC52" s="111"/>
      <c r="DD52" s="111"/>
      <c r="DE52" s="111"/>
      <c r="DF52" s="111"/>
      <c r="DG52" s="111"/>
      <c r="DH52" s="111"/>
      <c r="DI52" s="111"/>
      <c r="DJ52" s="111"/>
      <c r="DK52" s="111"/>
      <c r="DL52" s="111"/>
      <c r="DM52" s="111"/>
      <c r="DN52" s="107"/>
      <c r="DO52" s="107"/>
      <c r="DP52" s="107"/>
      <c r="DQ52" s="107"/>
      <c r="DR52" s="107"/>
      <c r="DS52" s="107"/>
      <c r="DT52" s="107"/>
    </row>
    <row r="53" spans="1:175" s="103" customFormat="1" ht="3.75" customHeight="1">
      <c r="A53" s="286" t="s">
        <v>105</v>
      </c>
      <c r="B53" s="286"/>
      <c r="C53" s="286"/>
      <c r="D53" s="286"/>
      <c r="E53" s="286"/>
      <c r="F53" s="286"/>
      <c r="G53" s="286"/>
      <c r="H53" s="286"/>
      <c r="I53" s="286"/>
      <c r="J53" s="286"/>
      <c r="K53" s="286"/>
      <c r="L53" s="286"/>
      <c r="M53" s="286"/>
      <c r="N53" s="286"/>
      <c r="O53" s="286"/>
      <c r="P53" s="286"/>
      <c r="Q53" s="286"/>
      <c r="R53" s="286"/>
      <c r="S53" s="286"/>
      <c r="T53" s="286"/>
      <c r="U53" s="286"/>
      <c r="V53" s="286"/>
      <c r="W53" s="286"/>
      <c r="X53" s="286"/>
      <c r="Y53" s="286"/>
      <c r="Z53" s="286"/>
      <c r="AA53" s="286"/>
      <c r="AB53" s="286"/>
      <c r="AC53" s="286"/>
      <c r="AD53" s="286"/>
      <c r="AE53" s="286"/>
      <c r="AF53" s="286"/>
      <c r="AG53" s="286"/>
      <c r="AH53" s="286"/>
      <c r="AI53" s="286"/>
      <c r="AJ53" s="286"/>
      <c r="AK53" s="286"/>
      <c r="AL53" s="286"/>
      <c r="AM53" s="286"/>
      <c r="AN53" s="286"/>
      <c r="AO53" s="286"/>
      <c r="AP53" s="286"/>
      <c r="AQ53" s="286"/>
      <c r="AR53" s="286"/>
      <c r="AS53" s="286"/>
      <c r="AT53" s="286"/>
      <c r="AU53" s="286"/>
      <c r="AV53" s="286"/>
      <c r="AW53" s="286"/>
      <c r="AX53" s="286"/>
      <c r="AY53" s="286"/>
      <c r="AZ53" s="286"/>
      <c r="BA53" s="286"/>
      <c r="BB53" s="286"/>
      <c r="BC53" s="286"/>
      <c r="BD53" s="286"/>
      <c r="BE53" s="286"/>
      <c r="BF53" s="286"/>
      <c r="BG53" s="286"/>
      <c r="BH53" s="286"/>
      <c r="BI53" s="286"/>
      <c r="BJ53" s="286"/>
      <c r="BK53" s="286"/>
      <c r="BL53" s="286"/>
      <c r="BM53" s="286"/>
      <c r="BN53" s="286"/>
      <c r="BO53" s="286"/>
      <c r="BP53" s="286"/>
      <c r="BQ53" s="286"/>
      <c r="BR53" s="286"/>
      <c r="BS53" s="286"/>
      <c r="BT53" s="286"/>
      <c r="BU53" s="286"/>
      <c r="BV53" s="286"/>
      <c r="BW53" s="286"/>
      <c r="BX53" s="286"/>
      <c r="BY53" s="286"/>
      <c r="BZ53" s="286"/>
      <c r="CA53" s="286"/>
      <c r="CB53" s="286"/>
      <c r="CC53" s="286"/>
      <c r="CD53" s="286"/>
      <c r="CE53" s="286"/>
      <c r="CF53" s="286"/>
      <c r="CG53" s="286"/>
      <c r="CH53" s="286"/>
      <c r="CI53" s="286"/>
      <c r="CJ53" s="286"/>
      <c r="CK53" s="286"/>
      <c r="CL53" s="286"/>
      <c r="CM53" s="286"/>
      <c r="CN53" s="286"/>
      <c r="CO53" s="286"/>
      <c r="CP53" s="286"/>
      <c r="CQ53" s="286"/>
      <c r="CR53" s="286"/>
      <c r="CS53" s="286"/>
    </row>
    <row r="54" spans="1:175" s="103" customFormat="1" ht="3.75" customHeight="1">
      <c r="A54" s="286"/>
      <c r="B54" s="286"/>
      <c r="C54" s="286"/>
      <c r="D54" s="286"/>
      <c r="E54" s="286"/>
      <c r="F54" s="286"/>
      <c r="G54" s="286"/>
      <c r="H54" s="286"/>
      <c r="I54" s="286"/>
      <c r="J54" s="286"/>
      <c r="K54" s="286"/>
      <c r="L54" s="286"/>
      <c r="M54" s="286"/>
      <c r="N54" s="286"/>
      <c r="O54" s="286"/>
      <c r="P54" s="286"/>
      <c r="Q54" s="286"/>
      <c r="R54" s="286"/>
      <c r="S54" s="286"/>
      <c r="T54" s="286"/>
      <c r="U54" s="286"/>
      <c r="V54" s="286"/>
      <c r="W54" s="286"/>
      <c r="X54" s="286"/>
      <c r="Y54" s="286"/>
      <c r="Z54" s="286"/>
      <c r="AA54" s="286"/>
      <c r="AB54" s="286"/>
      <c r="AC54" s="286"/>
      <c r="AD54" s="286"/>
      <c r="AE54" s="286"/>
      <c r="AF54" s="286"/>
      <c r="AG54" s="286"/>
      <c r="AH54" s="286"/>
      <c r="AI54" s="286"/>
      <c r="AJ54" s="286"/>
      <c r="AK54" s="286"/>
      <c r="AL54" s="286"/>
      <c r="AM54" s="286"/>
      <c r="AN54" s="286"/>
      <c r="AO54" s="286"/>
      <c r="AP54" s="286"/>
      <c r="AQ54" s="286"/>
      <c r="AR54" s="286"/>
      <c r="AS54" s="286"/>
      <c r="AT54" s="286"/>
      <c r="AU54" s="286"/>
      <c r="AV54" s="286"/>
      <c r="AW54" s="286"/>
      <c r="AX54" s="286"/>
      <c r="AY54" s="286"/>
      <c r="AZ54" s="286"/>
      <c r="BA54" s="286"/>
      <c r="BB54" s="286"/>
      <c r="BC54" s="286"/>
      <c r="BD54" s="286"/>
      <c r="BE54" s="286"/>
      <c r="BF54" s="286"/>
      <c r="BG54" s="286"/>
      <c r="BH54" s="286"/>
      <c r="BI54" s="286"/>
      <c r="BJ54" s="286"/>
      <c r="BK54" s="286"/>
      <c r="BL54" s="286"/>
      <c r="BM54" s="286"/>
      <c r="BN54" s="286"/>
      <c r="BO54" s="286"/>
      <c r="BP54" s="286"/>
      <c r="BQ54" s="286"/>
      <c r="BR54" s="286"/>
      <c r="BS54" s="286"/>
      <c r="BT54" s="286"/>
      <c r="BU54" s="286"/>
      <c r="BV54" s="286"/>
      <c r="BW54" s="286"/>
      <c r="BX54" s="286"/>
      <c r="BY54" s="286"/>
      <c r="BZ54" s="286"/>
      <c r="CA54" s="286"/>
      <c r="CB54" s="286"/>
      <c r="CC54" s="286"/>
      <c r="CD54" s="286"/>
      <c r="CE54" s="286"/>
      <c r="CF54" s="286"/>
      <c r="CG54" s="286"/>
      <c r="CH54" s="286"/>
      <c r="CI54" s="286"/>
      <c r="CJ54" s="286"/>
      <c r="CK54" s="286"/>
      <c r="CL54" s="286"/>
      <c r="CM54" s="286"/>
      <c r="CN54" s="286"/>
      <c r="CO54" s="286"/>
      <c r="CP54" s="286"/>
      <c r="CQ54" s="286"/>
      <c r="CR54" s="286"/>
      <c r="CS54" s="286"/>
    </row>
    <row r="55" spans="1:175" s="103" customFormat="1" ht="3.75" customHeight="1">
      <c r="A55" s="286"/>
      <c r="B55" s="286"/>
      <c r="C55" s="286"/>
      <c r="D55" s="286"/>
      <c r="E55" s="286"/>
      <c r="F55" s="286"/>
      <c r="G55" s="286"/>
      <c r="H55" s="286"/>
      <c r="I55" s="286"/>
      <c r="J55" s="286"/>
      <c r="K55" s="286"/>
      <c r="L55" s="286"/>
      <c r="M55" s="286"/>
      <c r="N55" s="286"/>
      <c r="O55" s="286"/>
      <c r="P55" s="286"/>
      <c r="Q55" s="286"/>
      <c r="R55" s="286"/>
      <c r="S55" s="286"/>
      <c r="T55" s="286"/>
      <c r="U55" s="286"/>
      <c r="V55" s="286"/>
      <c r="W55" s="286"/>
      <c r="X55" s="286"/>
      <c r="Y55" s="286"/>
      <c r="Z55" s="286"/>
      <c r="AA55" s="286"/>
      <c r="AB55" s="286"/>
      <c r="AC55" s="286"/>
      <c r="AD55" s="286"/>
      <c r="AE55" s="286"/>
      <c r="AF55" s="286"/>
      <c r="AG55" s="286"/>
      <c r="AH55" s="286"/>
      <c r="AI55" s="286"/>
      <c r="AJ55" s="286"/>
      <c r="AK55" s="286"/>
      <c r="AL55" s="286"/>
      <c r="AM55" s="286"/>
      <c r="AN55" s="286"/>
      <c r="AO55" s="286"/>
      <c r="AP55" s="286"/>
      <c r="AQ55" s="286"/>
      <c r="AR55" s="286"/>
      <c r="AS55" s="286"/>
      <c r="AT55" s="286"/>
      <c r="AU55" s="286"/>
      <c r="AV55" s="286"/>
      <c r="AW55" s="286"/>
      <c r="AX55" s="286"/>
      <c r="AY55" s="286"/>
      <c r="AZ55" s="286"/>
      <c r="BA55" s="286"/>
      <c r="BB55" s="286"/>
      <c r="BC55" s="286"/>
      <c r="BD55" s="286"/>
      <c r="BE55" s="286"/>
      <c r="BF55" s="286"/>
      <c r="BG55" s="286"/>
      <c r="BH55" s="286"/>
      <c r="BI55" s="286"/>
      <c r="BJ55" s="286"/>
      <c r="BK55" s="286"/>
      <c r="BL55" s="286"/>
      <c r="BM55" s="286"/>
      <c r="BN55" s="286"/>
      <c r="BO55" s="286"/>
      <c r="BP55" s="286"/>
      <c r="BQ55" s="286"/>
      <c r="BR55" s="286"/>
      <c r="BS55" s="286"/>
      <c r="BT55" s="286"/>
      <c r="BU55" s="286"/>
      <c r="BV55" s="286"/>
      <c r="BW55" s="286"/>
      <c r="BX55" s="286"/>
      <c r="BY55" s="286"/>
      <c r="BZ55" s="286"/>
      <c r="CA55" s="286"/>
      <c r="CB55" s="286"/>
      <c r="CC55" s="286"/>
      <c r="CD55" s="286"/>
      <c r="CE55" s="286"/>
      <c r="CF55" s="286"/>
      <c r="CG55" s="286"/>
      <c r="CH55" s="286"/>
      <c r="CI55" s="286"/>
      <c r="CJ55" s="286"/>
      <c r="CK55" s="286"/>
      <c r="CL55" s="286"/>
      <c r="CM55" s="286"/>
      <c r="CN55" s="286"/>
      <c r="CO55" s="286"/>
      <c r="CP55" s="286"/>
      <c r="CQ55" s="286"/>
      <c r="CR55" s="286"/>
      <c r="CS55" s="286"/>
    </row>
    <row r="56" spans="1:175" s="103" customFormat="1" ht="3.75" customHeight="1">
      <c r="A56" s="286"/>
      <c r="B56" s="286"/>
      <c r="C56" s="286"/>
      <c r="D56" s="286"/>
      <c r="E56" s="286"/>
      <c r="F56" s="286"/>
      <c r="G56" s="286"/>
      <c r="H56" s="286"/>
      <c r="I56" s="286"/>
      <c r="J56" s="286"/>
      <c r="K56" s="286"/>
      <c r="L56" s="286"/>
      <c r="M56" s="286"/>
      <c r="N56" s="286"/>
      <c r="O56" s="286"/>
      <c r="P56" s="286"/>
      <c r="Q56" s="286"/>
      <c r="R56" s="286"/>
      <c r="S56" s="286"/>
      <c r="T56" s="286"/>
      <c r="U56" s="286"/>
      <c r="V56" s="286"/>
      <c r="W56" s="286"/>
      <c r="X56" s="286"/>
      <c r="Y56" s="286"/>
      <c r="Z56" s="286"/>
      <c r="AA56" s="286"/>
      <c r="AB56" s="286"/>
      <c r="AC56" s="286"/>
      <c r="AD56" s="286"/>
      <c r="AE56" s="286"/>
      <c r="AF56" s="286"/>
      <c r="AG56" s="286"/>
      <c r="AH56" s="286"/>
      <c r="AI56" s="286"/>
      <c r="AJ56" s="286"/>
      <c r="AK56" s="286"/>
      <c r="AL56" s="286"/>
      <c r="AM56" s="286"/>
      <c r="AN56" s="286"/>
      <c r="AO56" s="286"/>
      <c r="AP56" s="286"/>
      <c r="AQ56" s="286"/>
      <c r="AR56" s="286"/>
      <c r="AS56" s="286"/>
      <c r="AT56" s="286"/>
      <c r="AU56" s="286"/>
      <c r="AV56" s="286"/>
      <c r="AW56" s="286"/>
      <c r="AX56" s="286"/>
      <c r="AY56" s="286"/>
      <c r="AZ56" s="286"/>
      <c r="BA56" s="286"/>
      <c r="BB56" s="286"/>
      <c r="BC56" s="286"/>
      <c r="BD56" s="286"/>
      <c r="BE56" s="286"/>
      <c r="BF56" s="286"/>
      <c r="BG56" s="286"/>
      <c r="BH56" s="286"/>
      <c r="BI56" s="286"/>
      <c r="BJ56" s="286"/>
      <c r="BK56" s="286"/>
      <c r="BL56" s="286"/>
      <c r="BM56" s="286"/>
      <c r="BN56" s="286"/>
      <c r="BO56" s="286"/>
      <c r="BP56" s="286"/>
      <c r="BQ56" s="286"/>
      <c r="BR56" s="286"/>
      <c r="BS56" s="286"/>
      <c r="BT56" s="286"/>
      <c r="BU56" s="286"/>
      <c r="BV56" s="286"/>
      <c r="BW56" s="286"/>
      <c r="BX56" s="286"/>
      <c r="BY56" s="286"/>
      <c r="BZ56" s="286"/>
      <c r="CA56" s="286"/>
      <c r="CB56" s="286"/>
      <c r="CC56" s="286"/>
      <c r="CD56" s="286"/>
      <c r="CE56" s="286"/>
      <c r="CF56" s="286"/>
      <c r="CG56" s="286"/>
      <c r="CH56" s="286"/>
      <c r="CI56" s="286"/>
      <c r="CJ56" s="286"/>
      <c r="CK56" s="286"/>
      <c r="CL56" s="286"/>
      <c r="CM56" s="286"/>
      <c r="CN56" s="286"/>
      <c r="CO56" s="286"/>
      <c r="CP56" s="286"/>
      <c r="CQ56" s="286"/>
      <c r="CR56" s="286"/>
      <c r="CS56" s="286"/>
    </row>
    <row r="57" spans="1:175" s="103" customFormat="1" ht="3.75" customHeight="1">
      <c r="A57" s="286"/>
      <c r="B57" s="286"/>
      <c r="C57" s="286"/>
      <c r="D57" s="286"/>
      <c r="E57" s="286"/>
      <c r="F57" s="286"/>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6"/>
      <c r="AE57" s="286"/>
      <c r="AF57" s="286"/>
      <c r="AG57" s="286"/>
      <c r="AH57" s="286"/>
      <c r="AI57" s="286"/>
      <c r="AJ57" s="286"/>
      <c r="AK57" s="286"/>
      <c r="AL57" s="286"/>
      <c r="AM57" s="286"/>
      <c r="AN57" s="286"/>
      <c r="AO57" s="286"/>
      <c r="AP57" s="286"/>
      <c r="AQ57" s="286"/>
      <c r="AR57" s="286"/>
      <c r="AS57" s="286"/>
      <c r="AT57" s="286"/>
      <c r="AU57" s="286"/>
      <c r="AV57" s="286"/>
      <c r="AW57" s="286"/>
      <c r="AX57" s="286"/>
      <c r="AY57" s="286"/>
      <c r="AZ57" s="286"/>
      <c r="BA57" s="286"/>
      <c r="BB57" s="286"/>
      <c r="BC57" s="286"/>
      <c r="BD57" s="286"/>
      <c r="BE57" s="286"/>
      <c r="BF57" s="286"/>
      <c r="BG57" s="286"/>
      <c r="BH57" s="286"/>
      <c r="BI57" s="286"/>
      <c r="BJ57" s="286"/>
      <c r="BK57" s="286"/>
      <c r="BL57" s="286"/>
      <c r="BM57" s="286"/>
      <c r="BN57" s="286"/>
      <c r="BO57" s="286"/>
      <c r="BP57" s="286"/>
      <c r="BQ57" s="286"/>
      <c r="BR57" s="286"/>
      <c r="BS57" s="286"/>
      <c r="BT57" s="286"/>
      <c r="BU57" s="286"/>
      <c r="BV57" s="286"/>
      <c r="BW57" s="286"/>
      <c r="BX57" s="286"/>
      <c r="BY57" s="286"/>
      <c r="BZ57" s="286"/>
      <c r="CA57" s="286"/>
      <c r="CB57" s="286"/>
      <c r="CC57" s="286"/>
      <c r="CD57" s="286"/>
      <c r="CE57" s="286"/>
      <c r="CF57" s="286"/>
      <c r="CG57" s="286"/>
      <c r="CH57" s="286"/>
      <c r="CI57" s="286"/>
      <c r="CJ57" s="286"/>
      <c r="CK57" s="286"/>
      <c r="CL57" s="286"/>
      <c r="CM57" s="286"/>
      <c r="CN57" s="286"/>
      <c r="CO57" s="286"/>
      <c r="CP57" s="286"/>
      <c r="CQ57" s="286"/>
      <c r="CR57" s="286"/>
      <c r="CS57" s="286"/>
    </row>
    <row r="58" spans="1:175" s="103" customFormat="1" ht="5.25" customHeight="1">
      <c r="H58" s="107"/>
      <c r="I58" s="107"/>
      <c r="J58" s="107"/>
      <c r="K58" s="107"/>
      <c r="L58" s="107"/>
      <c r="M58" s="107"/>
      <c r="N58" s="107"/>
      <c r="O58" s="107"/>
      <c r="P58" s="107"/>
      <c r="Q58" s="107"/>
      <c r="R58" s="107"/>
      <c r="S58" s="107"/>
      <c r="T58" s="107"/>
      <c r="U58" s="107"/>
      <c r="V58" s="107"/>
      <c r="W58" s="107"/>
      <c r="X58" s="107"/>
      <c r="Y58" s="107"/>
      <c r="Z58" s="107"/>
      <c r="AA58" s="107"/>
      <c r="AB58" s="107"/>
      <c r="AC58" s="107"/>
      <c r="AD58" s="107"/>
      <c r="AE58" s="107"/>
      <c r="AF58" s="107"/>
      <c r="AG58" s="107"/>
      <c r="AH58" s="107"/>
      <c r="AI58" s="107"/>
      <c r="AJ58" s="107"/>
      <c r="AK58" s="107"/>
      <c r="AL58" s="107"/>
      <c r="AM58" s="107"/>
      <c r="AN58" s="107"/>
      <c r="AO58" s="107"/>
      <c r="AP58" s="107"/>
      <c r="AQ58" s="107"/>
      <c r="AR58" s="107"/>
      <c r="AS58" s="107"/>
      <c r="AT58" s="107"/>
      <c r="AU58" s="107"/>
      <c r="AV58" s="107"/>
      <c r="AW58" s="107"/>
      <c r="AX58" s="107"/>
      <c r="AY58" s="107"/>
      <c r="AZ58" s="107"/>
      <c r="BA58" s="107"/>
      <c r="BB58" s="107"/>
      <c r="BC58" s="107"/>
      <c r="BD58" s="107"/>
      <c r="BE58" s="107"/>
      <c r="BF58" s="107"/>
      <c r="BG58" s="107"/>
      <c r="BH58" s="107"/>
      <c r="BI58" s="107"/>
      <c r="BJ58" s="107"/>
      <c r="BK58" s="107"/>
      <c r="BL58" s="107"/>
      <c r="BM58" s="107"/>
      <c r="BN58" s="107"/>
      <c r="BO58" s="107"/>
      <c r="BP58" s="107"/>
      <c r="BQ58" s="107"/>
      <c r="BR58" s="107"/>
      <c r="BS58" s="107"/>
      <c r="BT58" s="107"/>
      <c r="BU58" s="118"/>
      <c r="BV58" s="118"/>
      <c r="BW58" s="118"/>
      <c r="BX58" s="118"/>
      <c r="BY58" s="118"/>
      <c r="BZ58" s="118"/>
      <c r="CA58" s="118"/>
      <c r="CB58" s="118"/>
      <c r="CC58" s="118"/>
      <c r="CD58" s="118"/>
      <c r="CE58" s="118"/>
      <c r="CF58" s="118"/>
      <c r="CG58" s="118"/>
      <c r="CH58" s="118"/>
      <c r="CI58" s="118"/>
      <c r="CJ58" s="118"/>
      <c r="CK58" s="118"/>
      <c r="CL58" s="118"/>
      <c r="CM58" s="118"/>
      <c r="CN58" s="118"/>
      <c r="CO58" s="118"/>
      <c r="CP58" s="118"/>
      <c r="CQ58" s="118"/>
      <c r="CR58" s="118"/>
      <c r="CS58" s="118"/>
    </row>
    <row r="59" spans="1:175" s="103" customFormat="1" ht="5.25" customHeight="1">
      <c r="D59" s="364" t="s">
        <v>106</v>
      </c>
      <c r="E59" s="364"/>
      <c r="F59" s="364"/>
      <c r="G59" s="364"/>
      <c r="H59" s="364"/>
      <c r="I59" s="364"/>
      <c r="J59" s="364"/>
      <c r="K59" s="364"/>
      <c r="L59" s="364"/>
      <c r="M59" s="364"/>
      <c r="N59" s="364"/>
      <c r="O59" s="364"/>
      <c r="P59" s="364"/>
      <c r="Q59" s="364"/>
      <c r="R59" s="364"/>
      <c r="S59" s="364"/>
      <c r="T59" s="364"/>
      <c r="U59" s="364"/>
      <c r="V59" s="364"/>
      <c r="W59" s="364"/>
      <c r="X59" s="364"/>
      <c r="Y59" s="364"/>
      <c r="Z59" s="107"/>
      <c r="AA59" s="366" t="s">
        <v>251</v>
      </c>
      <c r="AB59" s="367"/>
      <c r="AC59" s="367"/>
      <c r="AD59" s="367"/>
      <c r="AE59" s="367"/>
      <c r="AF59" s="367"/>
      <c r="AG59" s="367"/>
      <c r="AH59" s="367"/>
      <c r="AI59" s="367"/>
      <c r="AJ59" s="367"/>
      <c r="AK59" s="367"/>
      <c r="AL59" s="368"/>
      <c r="AM59" s="428" t="s">
        <v>44</v>
      </c>
      <c r="AN59" s="428"/>
      <c r="AO59" s="428"/>
      <c r="AP59" s="428"/>
      <c r="AQ59" s="366" t="s">
        <v>251</v>
      </c>
      <c r="AR59" s="367"/>
      <c r="AS59" s="367"/>
      <c r="AT59" s="367"/>
      <c r="AU59" s="367"/>
      <c r="AV59" s="367"/>
      <c r="AW59" s="367"/>
      <c r="AX59" s="367"/>
      <c r="AY59" s="367"/>
      <c r="AZ59" s="367"/>
      <c r="BA59" s="367"/>
      <c r="BB59" s="368"/>
      <c r="BC59" s="428" t="s">
        <v>44</v>
      </c>
      <c r="BD59" s="428"/>
      <c r="BE59" s="428"/>
      <c r="BF59" s="428"/>
      <c r="BG59" s="366" t="s">
        <v>251</v>
      </c>
      <c r="BH59" s="367"/>
      <c r="BI59" s="367"/>
      <c r="BJ59" s="367"/>
      <c r="BK59" s="367"/>
      <c r="BL59" s="367"/>
      <c r="BM59" s="367"/>
      <c r="BN59" s="367"/>
      <c r="BO59" s="367"/>
      <c r="BP59" s="367"/>
      <c r="BQ59" s="367"/>
      <c r="BR59" s="368"/>
      <c r="BS59" s="428" t="s">
        <v>44</v>
      </c>
      <c r="BT59" s="428"/>
      <c r="BU59" s="428"/>
      <c r="BV59" s="428"/>
      <c r="BW59" s="366" t="s">
        <v>251</v>
      </c>
      <c r="BX59" s="367"/>
      <c r="BY59" s="367"/>
      <c r="BZ59" s="367"/>
      <c r="CA59" s="367"/>
      <c r="CB59" s="367"/>
      <c r="CC59" s="367"/>
      <c r="CD59" s="367"/>
      <c r="CE59" s="367"/>
      <c r="CF59" s="367"/>
      <c r="CG59" s="367"/>
      <c r="CH59" s="368"/>
      <c r="CI59" s="124"/>
      <c r="CJ59" s="124"/>
      <c r="CK59" s="170"/>
      <c r="CL59" s="170"/>
      <c r="CM59" s="170"/>
      <c r="CN59" s="170"/>
      <c r="CO59" s="170"/>
      <c r="CP59" s="170"/>
      <c r="CQ59" s="170"/>
      <c r="CR59" s="170"/>
      <c r="CS59" s="170"/>
      <c r="CT59" s="170"/>
      <c r="CU59" s="170"/>
      <c r="CV59" s="170"/>
      <c r="CW59" s="170"/>
      <c r="CX59" s="170"/>
      <c r="CY59" s="170"/>
      <c r="CZ59" s="170"/>
      <c r="DA59" s="170"/>
      <c r="DB59" s="170"/>
      <c r="DC59" s="170"/>
      <c r="DD59" s="170"/>
      <c r="DE59" s="170"/>
      <c r="DF59" s="170"/>
      <c r="DG59" s="170"/>
      <c r="DH59" s="170"/>
      <c r="DI59" s="170"/>
      <c r="DJ59" s="170"/>
      <c r="DK59" s="170"/>
      <c r="DL59" s="170"/>
      <c r="DM59" s="170"/>
      <c r="DN59" s="133"/>
      <c r="DO59" s="133"/>
      <c r="DP59" s="133"/>
      <c r="DQ59" s="133"/>
      <c r="DR59" s="133"/>
      <c r="DS59" s="133"/>
      <c r="DT59" s="133"/>
      <c r="DU59" s="133"/>
      <c r="DV59" s="133"/>
      <c r="DW59" s="133"/>
      <c r="DX59" s="133"/>
      <c r="DY59" s="133"/>
      <c r="DZ59" s="133"/>
      <c r="EA59" s="133"/>
      <c r="EB59" s="133"/>
      <c r="EC59" s="133"/>
      <c r="ED59" s="133"/>
      <c r="EE59" s="133"/>
      <c r="EF59" s="133"/>
      <c r="EG59" s="133"/>
      <c r="EH59" s="133"/>
      <c r="EI59" s="133"/>
      <c r="EJ59" s="133"/>
      <c r="EK59" s="133"/>
      <c r="EL59" s="133"/>
      <c r="EM59" s="133"/>
      <c r="EN59" s="133"/>
      <c r="EO59" s="133"/>
      <c r="EP59" s="118"/>
      <c r="EQ59" s="107"/>
      <c r="ER59" s="107"/>
      <c r="ES59" s="107"/>
      <c r="ET59" s="107"/>
      <c r="EU59" s="107"/>
      <c r="EV59" s="107"/>
      <c r="EW59" s="107"/>
      <c r="EX59" s="107"/>
      <c r="EY59" s="107"/>
      <c r="EZ59" s="107"/>
      <c r="FA59" s="107"/>
      <c r="FB59" s="107"/>
      <c r="FC59" s="107"/>
      <c r="FD59" s="107"/>
      <c r="FE59" s="107"/>
      <c r="FF59" s="107"/>
      <c r="FG59" s="107"/>
      <c r="FH59" s="107"/>
      <c r="FI59" s="107"/>
      <c r="FJ59" s="107"/>
      <c r="FK59" s="107"/>
      <c r="FL59" s="107"/>
      <c r="FM59" s="107"/>
      <c r="FN59" s="107"/>
      <c r="FO59" s="107"/>
      <c r="FP59" s="107"/>
      <c r="FQ59" s="107"/>
      <c r="FR59" s="107"/>
      <c r="FS59" s="107"/>
    </row>
    <row r="60" spans="1:175" s="103" customFormat="1" ht="5.25" customHeight="1">
      <c r="D60" s="364"/>
      <c r="E60" s="364"/>
      <c r="F60" s="364"/>
      <c r="G60" s="364"/>
      <c r="H60" s="364"/>
      <c r="I60" s="364"/>
      <c r="J60" s="364"/>
      <c r="K60" s="364"/>
      <c r="L60" s="364"/>
      <c r="M60" s="364"/>
      <c r="N60" s="364"/>
      <c r="O60" s="364"/>
      <c r="P60" s="364"/>
      <c r="Q60" s="364"/>
      <c r="R60" s="364"/>
      <c r="S60" s="364"/>
      <c r="T60" s="364"/>
      <c r="U60" s="364"/>
      <c r="V60" s="364"/>
      <c r="W60" s="364"/>
      <c r="X60" s="364"/>
      <c r="Y60" s="364"/>
      <c r="Z60" s="107"/>
      <c r="AA60" s="369"/>
      <c r="AB60" s="370"/>
      <c r="AC60" s="370"/>
      <c r="AD60" s="370"/>
      <c r="AE60" s="370"/>
      <c r="AF60" s="370"/>
      <c r="AG60" s="370"/>
      <c r="AH60" s="370"/>
      <c r="AI60" s="370"/>
      <c r="AJ60" s="370"/>
      <c r="AK60" s="370"/>
      <c r="AL60" s="371"/>
      <c r="AM60" s="428"/>
      <c r="AN60" s="428"/>
      <c r="AO60" s="428"/>
      <c r="AP60" s="428"/>
      <c r="AQ60" s="369"/>
      <c r="AR60" s="370"/>
      <c r="AS60" s="370"/>
      <c r="AT60" s="370"/>
      <c r="AU60" s="370"/>
      <c r="AV60" s="370"/>
      <c r="AW60" s="370"/>
      <c r="AX60" s="370"/>
      <c r="AY60" s="370"/>
      <c r="AZ60" s="370"/>
      <c r="BA60" s="370"/>
      <c r="BB60" s="371"/>
      <c r="BC60" s="428"/>
      <c r="BD60" s="428"/>
      <c r="BE60" s="428"/>
      <c r="BF60" s="428"/>
      <c r="BG60" s="369"/>
      <c r="BH60" s="370"/>
      <c r="BI60" s="370"/>
      <c r="BJ60" s="370"/>
      <c r="BK60" s="370"/>
      <c r="BL60" s="370"/>
      <c r="BM60" s="370"/>
      <c r="BN60" s="370"/>
      <c r="BO60" s="370"/>
      <c r="BP60" s="370"/>
      <c r="BQ60" s="370"/>
      <c r="BR60" s="371"/>
      <c r="BS60" s="428"/>
      <c r="BT60" s="428"/>
      <c r="BU60" s="428"/>
      <c r="BV60" s="428"/>
      <c r="BW60" s="369"/>
      <c r="BX60" s="370"/>
      <c r="BY60" s="370"/>
      <c r="BZ60" s="370"/>
      <c r="CA60" s="370"/>
      <c r="CB60" s="370"/>
      <c r="CC60" s="370"/>
      <c r="CD60" s="370"/>
      <c r="CE60" s="370"/>
      <c r="CF60" s="370"/>
      <c r="CG60" s="370"/>
      <c r="CH60" s="371"/>
      <c r="CI60" s="124"/>
      <c r="CJ60" s="124"/>
      <c r="CK60" s="170"/>
      <c r="CL60" s="170"/>
      <c r="CM60" s="170"/>
      <c r="CN60" s="170"/>
      <c r="CO60" s="170"/>
      <c r="CP60" s="170"/>
      <c r="CQ60" s="170"/>
      <c r="CR60" s="170"/>
      <c r="CS60" s="170"/>
      <c r="CT60" s="170"/>
      <c r="CU60" s="170"/>
      <c r="CV60" s="170"/>
      <c r="CW60" s="170"/>
      <c r="CX60" s="170"/>
      <c r="CY60" s="170"/>
      <c r="CZ60" s="170"/>
      <c r="DA60" s="170"/>
      <c r="DB60" s="170"/>
      <c r="DC60" s="170"/>
      <c r="DD60" s="170"/>
      <c r="DE60" s="170"/>
      <c r="DF60" s="170"/>
      <c r="DG60" s="170"/>
      <c r="DH60" s="170"/>
      <c r="DI60" s="170"/>
      <c r="DJ60" s="170"/>
      <c r="DK60" s="170"/>
      <c r="DL60" s="170"/>
      <c r="DM60" s="170"/>
      <c r="DN60" s="133"/>
      <c r="DO60" s="133"/>
      <c r="DP60" s="133"/>
      <c r="DQ60" s="133"/>
      <c r="DR60" s="133"/>
      <c r="DS60" s="133"/>
      <c r="DT60" s="133"/>
      <c r="DU60" s="133"/>
      <c r="DV60" s="133"/>
      <c r="DW60" s="133"/>
      <c r="DX60" s="133"/>
      <c r="DY60" s="133"/>
      <c r="DZ60" s="133"/>
      <c r="EA60" s="133"/>
      <c r="EB60" s="133"/>
      <c r="EC60" s="133"/>
      <c r="ED60" s="133"/>
      <c r="EE60" s="133"/>
      <c r="EF60" s="133"/>
      <c r="EG60" s="133"/>
      <c r="EH60" s="133"/>
      <c r="EI60" s="133"/>
      <c r="EJ60" s="133"/>
      <c r="EK60" s="133"/>
      <c r="EL60" s="133"/>
      <c r="EM60" s="133"/>
      <c r="EN60" s="133"/>
      <c r="EO60" s="133"/>
      <c r="EP60" s="118"/>
      <c r="EQ60" s="107"/>
      <c r="ER60" s="107"/>
      <c r="ES60" s="107"/>
      <c r="ET60" s="107"/>
      <c r="EU60" s="107"/>
      <c r="EV60" s="107"/>
      <c r="EW60" s="107"/>
      <c r="EX60" s="107"/>
      <c r="EY60" s="107"/>
      <c r="EZ60" s="107"/>
      <c r="FA60" s="107"/>
      <c r="FB60" s="107"/>
      <c r="FC60" s="107"/>
      <c r="FD60" s="107"/>
      <c r="FE60" s="107"/>
      <c r="FF60" s="107"/>
      <c r="FG60" s="107"/>
      <c r="FH60" s="107"/>
      <c r="FI60" s="107"/>
      <c r="FJ60" s="107"/>
      <c r="FK60" s="107"/>
      <c r="FL60" s="107"/>
      <c r="FM60" s="107"/>
      <c r="FN60" s="107"/>
      <c r="FO60" s="107"/>
      <c r="FP60" s="107"/>
      <c r="FQ60" s="107"/>
      <c r="FR60" s="107"/>
      <c r="FS60" s="107"/>
    </row>
    <row r="61" spans="1:175" s="103" customFormat="1" ht="5.25" customHeight="1">
      <c r="D61" s="364"/>
      <c r="E61" s="364"/>
      <c r="F61" s="364"/>
      <c r="G61" s="364"/>
      <c r="H61" s="364"/>
      <c r="I61" s="364"/>
      <c r="J61" s="364"/>
      <c r="K61" s="364"/>
      <c r="L61" s="364"/>
      <c r="M61" s="364"/>
      <c r="N61" s="364"/>
      <c r="O61" s="364"/>
      <c r="P61" s="364"/>
      <c r="Q61" s="364"/>
      <c r="R61" s="364"/>
      <c r="S61" s="364"/>
      <c r="T61" s="364"/>
      <c r="U61" s="364"/>
      <c r="V61" s="364"/>
      <c r="W61" s="364"/>
      <c r="X61" s="364"/>
      <c r="Y61" s="364"/>
      <c r="Z61" s="107"/>
      <c r="AA61" s="369"/>
      <c r="AB61" s="370"/>
      <c r="AC61" s="370"/>
      <c r="AD61" s="370"/>
      <c r="AE61" s="370"/>
      <c r="AF61" s="370"/>
      <c r="AG61" s="370"/>
      <c r="AH61" s="370"/>
      <c r="AI61" s="370"/>
      <c r="AJ61" s="370"/>
      <c r="AK61" s="370"/>
      <c r="AL61" s="371"/>
      <c r="AM61" s="428"/>
      <c r="AN61" s="428"/>
      <c r="AO61" s="428"/>
      <c r="AP61" s="428"/>
      <c r="AQ61" s="369"/>
      <c r="AR61" s="370"/>
      <c r="AS61" s="370"/>
      <c r="AT61" s="370"/>
      <c r="AU61" s="370"/>
      <c r="AV61" s="370"/>
      <c r="AW61" s="370"/>
      <c r="AX61" s="370"/>
      <c r="AY61" s="370"/>
      <c r="AZ61" s="370"/>
      <c r="BA61" s="370"/>
      <c r="BB61" s="371"/>
      <c r="BC61" s="428"/>
      <c r="BD61" s="428"/>
      <c r="BE61" s="428"/>
      <c r="BF61" s="428"/>
      <c r="BG61" s="369"/>
      <c r="BH61" s="370"/>
      <c r="BI61" s="370"/>
      <c r="BJ61" s="370"/>
      <c r="BK61" s="370"/>
      <c r="BL61" s="370"/>
      <c r="BM61" s="370"/>
      <c r="BN61" s="370"/>
      <c r="BO61" s="370"/>
      <c r="BP61" s="370"/>
      <c r="BQ61" s="370"/>
      <c r="BR61" s="371"/>
      <c r="BS61" s="428"/>
      <c r="BT61" s="428"/>
      <c r="BU61" s="428"/>
      <c r="BV61" s="428"/>
      <c r="BW61" s="369"/>
      <c r="BX61" s="370"/>
      <c r="BY61" s="370"/>
      <c r="BZ61" s="370"/>
      <c r="CA61" s="370"/>
      <c r="CB61" s="370"/>
      <c r="CC61" s="370"/>
      <c r="CD61" s="370"/>
      <c r="CE61" s="370"/>
      <c r="CF61" s="370"/>
      <c r="CG61" s="370"/>
      <c r="CH61" s="371"/>
      <c r="CI61" s="124"/>
      <c r="CJ61" s="124"/>
      <c r="CK61" s="170"/>
      <c r="CL61" s="170"/>
      <c r="CM61" s="170"/>
      <c r="CN61" s="170"/>
      <c r="CO61" s="170"/>
      <c r="CP61" s="170"/>
      <c r="CQ61" s="170"/>
      <c r="CR61" s="170"/>
      <c r="CS61" s="170"/>
      <c r="CT61" s="170"/>
      <c r="CU61" s="170"/>
      <c r="CV61" s="170"/>
      <c r="CW61" s="170"/>
      <c r="CX61" s="170"/>
      <c r="CY61" s="170"/>
      <c r="CZ61" s="170"/>
      <c r="DA61" s="170"/>
      <c r="DB61" s="170"/>
      <c r="DC61" s="170"/>
      <c r="DD61" s="170"/>
      <c r="DE61" s="170"/>
      <c r="DF61" s="170"/>
      <c r="DG61" s="170"/>
      <c r="DH61" s="170"/>
      <c r="DI61" s="170"/>
      <c r="DJ61" s="170"/>
      <c r="DK61" s="170"/>
      <c r="DL61" s="170"/>
      <c r="DM61" s="170"/>
      <c r="DN61" s="133"/>
      <c r="DO61" s="133"/>
      <c r="DP61" s="133"/>
      <c r="DQ61" s="133"/>
      <c r="DR61" s="133"/>
      <c r="DS61" s="133"/>
      <c r="DT61" s="133"/>
      <c r="DU61" s="133"/>
      <c r="DV61" s="133"/>
      <c r="DW61" s="133"/>
      <c r="DX61" s="133"/>
      <c r="DY61" s="133"/>
      <c r="DZ61" s="133"/>
      <c r="EA61" s="133"/>
      <c r="EB61" s="133"/>
      <c r="EC61" s="133"/>
      <c r="ED61" s="133"/>
      <c r="EE61" s="133"/>
      <c r="EF61" s="133"/>
      <c r="EG61" s="133"/>
      <c r="EH61" s="133"/>
      <c r="EI61" s="133"/>
      <c r="EJ61" s="133"/>
      <c r="EK61" s="133"/>
      <c r="EL61" s="133"/>
      <c r="EM61" s="133"/>
      <c r="EN61" s="133"/>
      <c r="EO61" s="133"/>
      <c r="EP61" s="118"/>
      <c r="EQ61" s="107"/>
      <c r="ER61" s="107"/>
      <c r="ES61" s="107"/>
      <c r="ET61" s="107"/>
      <c r="EU61" s="107"/>
      <c r="EV61" s="107"/>
      <c r="EW61" s="107"/>
      <c r="EX61" s="107"/>
      <c r="EY61" s="107"/>
      <c r="EZ61" s="107"/>
      <c r="FA61" s="107"/>
      <c r="FB61" s="107"/>
      <c r="FC61" s="107"/>
      <c r="FD61" s="107"/>
      <c r="FE61" s="107"/>
      <c r="FF61" s="107"/>
      <c r="FG61" s="107"/>
      <c r="FH61" s="107"/>
      <c r="FI61" s="107"/>
      <c r="FJ61" s="107"/>
      <c r="FK61" s="107"/>
      <c r="FL61" s="107"/>
      <c r="FM61" s="107"/>
      <c r="FN61" s="107"/>
      <c r="FO61" s="107"/>
      <c r="FP61" s="107"/>
      <c r="FQ61" s="107"/>
      <c r="FR61" s="107"/>
      <c r="FS61" s="107"/>
    </row>
    <row r="62" spans="1:175" s="103" customFormat="1" ht="5.25" customHeight="1">
      <c r="D62" s="364"/>
      <c r="E62" s="364"/>
      <c r="F62" s="364"/>
      <c r="G62" s="364"/>
      <c r="H62" s="364"/>
      <c r="I62" s="364"/>
      <c r="J62" s="364"/>
      <c r="K62" s="364"/>
      <c r="L62" s="364"/>
      <c r="M62" s="364"/>
      <c r="N62" s="364"/>
      <c r="O62" s="364"/>
      <c r="P62" s="364"/>
      <c r="Q62" s="364"/>
      <c r="R62" s="364"/>
      <c r="S62" s="364"/>
      <c r="T62" s="364"/>
      <c r="U62" s="364"/>
      <c r="V62" s="364"/>
      <c r="W62" s="364"/>
      <c r="X62" s="364"/>
      <c r="Y62" s="364"/>
      <c r="Z62" s="107"/>
      <c r="AA62" s="369"/>
      <c r="AB62" s="370"/>
      <c r="AC62" s="370"/>
      <c r="AD62" s="370"/>
      <c r="AE62" s="370"/>
      <c r="AF62" s="370"/>
      <c r="AG62" s="370"/>
      <c r="AH62" s="370"/>
      <c r="AI62" s="370"/>
      <c r="AJ62" s="370"/>
      <c r="AK62" s="370"/>
      <c r="AL62" s="371"/>
      <c r="AM62" s="428"/>
      <c r="AN62" s="428"/>
      <c r="AO62" s="428"/>
      <c r="AP62" s="428"/>
      <c r="AQ62" s="369"/>
      <c r="AR62" s="370"/>
      <c r="AS62" s="370"/>
      <c r="AT62" s="370"/>
      <c r="AU62" s="370"/>
      <c r="AV62" s="370"/>
      <c r="AW62" s="370"/>
      <c r="AX62" s="370"/>
      <c r="AY62" s="370"/>
      <c r="AZ62" s="370"/>
      <c r="BA62" s="370"/>
      <c r="BB62" s="371"/>
      <c r="BC62" s="428"/>
      <c r="BD62" s="428"/>
      <c r="BE62" s="428"/>
      <c r="BF62" s="428"/>
      <c r="BG62" s="369"/>
      <c r="BH62" s="370"/>
      <c r="BI62" s="370"/>
      <c r="BJ62" s="370"/>
      <c r="BK62" s="370"/>
      <c r="BL62" s="370"/>
      <c r="BM62" s="370"/>
      <c r="BN62" s="370"/>
      <c r="BO62" s="370"/>
      <c r="BP62" s="370"/>
      <c r="BQ62" s="370"/>
      <c r="BR62" s="371"/>
      <c r="BS62" s="428"/>
      <c r="BT62" s="428"/>
      <c r="BU62" s="428"/>
      <c r="BV62" s="428"/>
      <c r="BW62" s="369"/>
      <c r="BX62" s="370"/>
      <c r="BY62" s="370"/>
      <c r="BZ62" s="370"/>
      <c r="CA62" s="370"/>
      <c r="CB62" s="370"/>
      <c r="CC62" s="370"/>
      <c r="CD62" s="370"/>
      <c r="CE62" s="370"/>
      <c r="CF62" s="370"/>
      <c r="CG62" s="370"/>
      <c r="CH62" s="371"/>
      <c r="CI62" s="124"/>
      <c r="CJ62" s="124"/>
      <c r="CK62" s="170"/>
      <c r="CL62" s="170"/>
      <c r="CM62" s="170"/>
      <c r="CN62" s="170"/>
      <c r="CO62" s="170"/>
      <c r="CP62" s="170"/>
      <c r="CQ62" s="170"/>
      <c r="CR62" s="170"/>
      <c r="CS62" s="170"/>
      <c r="CT62" s="170"/>
      <c r="CU62" s="170"/>
      <c r="CV62" s="170"/>
      <c r="CW62" s="170"/>
      <c r="CX62" s="170"/>
      <c r="CY62" s="170"/>
      <c r="CZ62" s="170"/>
      <c r="DA62" s="170"/>
      <c r="DB62" s="170"/>
      <c r="DC62" s="170"/>
      <c r="DD62" s="170"/>
      <c r="DE62" s="170"/>
      <c r="DF62" s="170"/>
      <c r="DG62" s="170"/>
      <c r="DH62" s="170"/>
      <c r="DI62" s="170"/>
      <c r="DJ62" s="170"/>
      <c r="DK62" s="170"/>
      <c r="DL62" s="170"/>
      <c r="DM62" s="170"/>
      <c r="DN62" s="133"/>
      <c r="DO62" s="133"/>
      <c r="DP62" s="133"/>
      <c r="DQ62" s="133"/>
      <c r="DR62" s="133"/>
      <c r="DS62" s="133"/>
      <c r="DT62" s="133"/>
      <c r="DU62" s="133"/>
      <c r="DV62" s="133"/>
      <c r="DW62" s="133"/>
      <c r="DX62" s="133"/>
      <c r="DY62" s="133"/>
      <c r="DZ62" s="133"/>
      <c r="EA62" s="133"/>
      <c r="EB62" s="133"/>
      <c r="EC62" s="133"/>
      <c r="ED62" s="133"/>
      <c r="EE62" s="133"/>
      <c r="EF62" s="133"/>
      <c r="EG62" s="133"/>
      <c r="EH62" s="133"/>
      <c r="EI62" s="133"/>
      <c r="EJ62" s="133"/>
      <c r="EK62" s="133"/>
      <c r="EL62" s="133"/>
      <c r="EM62" s="133"/>
      <c r="EN62" s="133"/>
      <c r="EO62" s="133"/>
      <c r="EP62" s="118"/>
      <c r="EQ62" s="107"/>
      <c r="ER62" s="107"/>
      <c r="ES62" s="107"/>
      <c r="ET62" s="107"/>
      <c r="EU62" s="107"/>
      <c r="EV62" s="107"/>
      <c r="EW62" s="107"/>
      <c r="EX62" s="107"/>
      <c r="EY62" s="107"/>
      <c r="EZ62" s="107"/>
      <c r="FA62" s="107"/>
      <c r="FB62" s="107"/>
      <c r="FC62" s="107"/>
      <c r="FD62" s="107"/>
      <c r="FE62" s="107"/>
      <c r="FF62" s="107"/>
      <c r="FG62" s="107"/>
      <c r="FH62" s="107"/>
      <c r="FI62" s="107"/>
      <c r="FJ62" s="107"/>
      <c r="FK62" s="107"/>
      <c r="FL62" s="107"/>
      <c r="FM62" s="107"/>
      <c r="FN62" s="107"/>
      <c r="FO62" s="107"/>
      <c r="FP62" s="107"/>
      <c r="FQ62" s="107"/>
      <c r="FR62" s="107"/>
      <c r="FS62" s="107"/>
    </row>
    <row r="63" spans="1:175" s="103" customFormat="1" ht="5.25" customHeight="1">
      <c r="D63" s="364"/>
      <c r="E63" s="364"/>
      <c r="F63" s="364"/>
      <c r="G63" s="364"/>
      <c r="H63" s="364"/>
      <c r="I63" s="364"/>
      <c r="J63" s="364"/>
      <c r="K63" s="364"/>
      <c r="L63" s="364"/>
      <c r="M63" s="364"/>
      <c r="N63" s="364"/>
      <c r="O63" s="364"/>
      <c r="P63" s="364"/>
      <c r="Q63" s="364"/>
      <c r="R63" s="364"/>
      <c r="S63" s="364"/>
      <c r="T63" s="364"/>
      <c r="U63" s="364"/>
      <c r="V63" s="364"/>
      <c r="W63" s="364"/>
      <c r="X63" s="364"/>
      <c r="Y63" s="364"/>
      <c r="Z63" s="107"/>
      <c r="AA63" s="372"/>
      <c r="AB63" s="373"/>
      <c r="AC63" s="373"/>
      <c r="AD63" s="373"/>
      <c r="AE63" s="373"/>
      <c r="AF63" s="373"/>
      <c r="AG63" s="373"/>
      <c r="AH63" s="373"/>
      <c r="AI63" s="373"/>
      <c r="AJ63" s="373"/>
      <c r="AK63" s="373"/>
      <c r="AL63" s="374"/>
      <c r="AM63" s="428"/>
      <c r="AN63" s="428"/>
      <c r="AO63" s="428"/>
      <c r="AP63" s="428"/>
      <c r="AQ63" s="372"/>
      <c r="AR63" s="373"/>
      <c r="AS63" s="373"/>
      <c r="AT63" s="373"/>
      <c r="AU63" s="373"/>
      <c r="AV63" s="373"/>
      <c r="AW63" s="373"/>
      <c r="AX63" s="373"/>
      <c r="AY63" s="373"/>
      <c r="AZ63" s="373"/>
      <c r="BA63" s="373"/>
      <c r="BB63" s="374"/>
      <c r="BC63" s="428"/>
      <c r="BD63" s="428"/>
      <c r="BE63" s="428"/>
      <c r="BF63" s="428"/>
      <c r="BG63" s="372"/>
      <c r="BH63" s="373"/>
      <c r="BI63" s="373"/>
      <c r="BJ63" s="373"/>
      <c r="BK63" s="373"/>
      <c r="BL63" s="373"/>
      <c r="BM63" s="373"/>
      <c r="BN63" s="373"/>
      <c r="BO63" s="373"/>
      <c r="BP63" s="373"/>
      <c r="BQ63" s="373"/>
      <c r="BR63" s="374"/>
      <c r="BS63" s="428"/>
      <c r="BT63" s="428"/>
      <c r="BU63" s="428"/>
      <c r="BV63" s="428"/>
      <c r="BW63" s="372"/>
      <c r="BX63" s="373"/>
      <c r="BY63" s="373"/>
      <c r="BZ63" s="373"/>
      <c r="CA63" s="373"/>
      <c r="CB63" s="373"/>
      <c r="CC63" s="373"/>
      <c r="CD63" s="373"/>
      <c r="CE63" s="373"/>
      <c r="CF63" s="373"/>
      <c r="CG63" s="373"/>
      <c r="CH63" s="374"/>
      <c r="CI63" s="124"/>
      <c r="CJ63" s="124"/>
      <c r="CK63" s="170"/>
      <c r="CL63" s="170"/>
      <c r="CM63" s="170"/>
      <c r="CN63" s="170"/>
      <c r="CO63" s="170"/>
      <c r="CP63" s="170"/>
      <c r="CQ63" s="170"/>
      <c r="CR63" s="170"/>
      <c r="CS63" s="170"/>
      <c r="CT63" s="170"/>
      <c r="CU63" s="170"/>
      <c r="CV63" s="170"/>
      <c r="CW63" s="170"/>
      <c r="CX63" s="170"/>
      <c r="CY63" s="170"/>
      <c r="CZ63" s="170"/>
      <c r="DA63" s="170"/>
      <c r="DB63" s="170"/>
      <c r="DC63" s="170"/>
      <c r="DD63" s="170"/>
      <c r="DE63" s="170"/>
      <c r="DF63" s="170"/>
      <c r="DG63" s="170"/>
      <c r="DH63" s="170"/>
      <c r="DI63" s="170"/>
      <c r="DJ63" s="170"/>
      <c r="DK63" s="170"/>
      <c r="DL63" s="170"/>
      <c r="DM63" s="170"/>
      <c r="DN63" s="133"/>
      <c r="DO63" s="133"/>
      <c r="DP63" s="133"/>
      <c r="DQ63" s="133"/>
      <c r="DR63" s="133"/>
      <c r="DS63" s="133"/>
      <c r="DT63" s="133"/>
      <c r="DU63" s="133"/>
      <c r="DV63" s="133"/>
      <c r="DW63" s="133"/>
      <c r="DX63" s="133"/>
      <c r="DY63" s="133"/>
      <c r="DZ63" s="133"/>
      <c r="EA63" s="133"/>
      <c r="EB63" s="133"/>
      <c r="EC63" s="133"/>
      <c r="ED63" s="133"/>
      <c r="EE63" s="133"/>
      <c r="EF63" s="133"/>
      <c r="EG63" s="133"/>
      <c r="EH63" s="133"/>
      <c r="EI63" s="133"/>
      <c r="EJ63" s="133"/>
      <c r="EK63" s="133"/>
      <c r="EL63" s="133"/>
      <c r="EM63" s="133"/>
      <c r="EN63" s="133"/>
      <c r="EO63" s="133"/>
      <c r="EP63" s="118"/>
      <c r="EQ63" s="107"/>
      <c r="ER63" s="107"/>
      <c r="ES63" s="107"/>
      <c r="ET63" s="107"/>
      <c r="EU63" s="107"/>
      <c r="EV63" s="107"/>
      <c r="EW63" s="107"/>
      <c r="EX63" s="107"/>
      <c r="EY63" s="107"/>
      <c r="EZ63" s="107"/>
      <c r="FA63" s="107"/>
      <c r="FB63" s="107"/>
      <c r="FC63" s="107"/>
      <c r="FD63" s="107"/>
      <c r="FE63" s="107"/>
      <c r="FF63" s="107"/>
      <c r="FG63" s="107"/>
      <c r="FH63" s="107"/>
      <c r="FI63" s="107"/>
      <c r="FJ63" s="107"/>
      <c r="FK63" s="107"/>
      <c r="FL63" s="107"/>
      <c r="FM63" s="107"/>
      <c r="FN63" s="107"/>
      <c r="FO63" s="107"/>
      <c r="FP63" s="107"/>
      <c r="FQ63" s="107"/>
      <c r="FR63" s="107"/>
      <c r="FS63" s="107"/>
    </row>
    <row r="64" spans="1:175" s="103" customFormat="1" ht="18" customHeight="1">
      <c r="D64" s="116"/>
      <c r="E64" s="116"/>
      <c r="F64" s="116"/>
      <c r="G64" s="116"/>
      <c r="H64" s="116"/>
      <c r="I64" s="116"/>
      <c r="J64" s="116"/>
      <c r="K64" s="116"/>
      <c r="L64" s="116"/>
      <c r="M64" s="116"/>
      <c r="N64" s="116"/>
      <c r="O64" s="116"/>
      <c r="P64" s="116"/>
      <c r="Q64" s="116"/>
      <c r="R64" s="116"/>
      <c r="S64" s="116"/>
      <c r="T64" s="116"/>
      <c r="U64" s="116"/>
      <c r="V64" s="116"/>
      <c r="W64" s="116"/>
      <c r="X64" s="116"/>
      <c r="Y64" s="116"/>
      <c r="Z64" s="107"/>
      <c r="AA64" s="365" t="s">
        <v>156</v>
      </c>
      <c r="AB64" s="365"/>
      <c r="AC64" s="365"/>
      <c r="AD64" s="365"/>
      <c r="AE64" s="365"/>
      <c r="AF64" s="365"/>
      <c r="AG64" s="365"/>
      <c r="AH64" s="365"/>
      <c r="AI64" s="365"/>
      <c r="AJ64" s="365"/>
      <c r="AK64" s="365"/>
      <c r="AL64" s="365"/>
      <c r="AM64" s="365"/>
      <c r="AN64" s="365"/>
      <c r="AO64" s="365"/>
      <c r="AP64" s="365"/>
      <c r="AQ64" s="365"/>
      <c r="AR64" s="365"/>
      <c r="AS64" s="365"/>
      <c r="AT64" s="365"/>
      <c r="AU64" s="365"/>
      <c r="AV64" s="365"/>
      <c r="AW64" s="365"/>
      <c r="AX64" s="365"/>
      <c r="AY64" s="365"/>
      <c r="AZ64" s="365"/>
      <c r="BA64" s="365"/>
      <c r="BB64" s="365"/>
      <c r="BC64" s="365"/>
      <c r="BD64" s="365"/>
      <c r="BE64" s="365"/>
      <c r="BF64" s="365"/>
      <c r="BG64" s="365"/>
      <c r="BH64" s="365"/>
      <c r="BI64" s="365"/>
      <c r="BJ64" s="365"/>
      <c r="BK64" s="365"/>
      <c r="BL64" s="365"/>
      <c r="BM64" s="365"/>
      <c r="BN64" s="365"/>
      <c r="BO64" s="365"/>
      <c r="BP64" s="365"/>
      <c r="BQ64" s="365"/>
      <c r="BR64" s="365"/>
      <c r="BS64" s="365"/>
      <c r="BT64" s="365"/>
      <c r="BU64" s="365"/>
      <c r="BV64" s="365"/>
      <c r="BW64" s="365"/>
      <c r="BX64" s="365"/>
      <c r="BY64" s="365"/>
      <c r="BZ64" s="365"/>
      <c r="CA64" s="365"/>
      <c r="CB64" s="365"/>
      <c r="CC64" s="365"/>
      <c r="CD64" s="365"/>
      <c r="CE64" s="365"/>
      <c r="CF64" s="365"/>
      <c r="CG64" s="365"/>
      <c r="CH64" s="365"/>
      <c r="CI64" s="365"/>
      <c r="CJ64" s="365"/>
      <c r="CK64" s="365"/>
      <c r="CL64" s="365"/>
      <c r="CM64" s="365"/>
      <c r="CN64" s="365"/>
      <c r="CO64" s="365"/>
      <c r="CP64" s="365"/>
      <c r="CQ64" s="365"/>
      <c r="CR64" s="365"/>
      <c r="CS64" s="365"/>
      <c r="CT64" s="365"/>
      <c r="CU64" s="365"/>
      <c r="CV64" s="365"/>
      <c r="CW64" s="365"/>
      <c r="CX64" s="365"/>
      <c r="CY64" s="365"/>
      <c r="CZ64" s="365"/>
      <c r="DA64" s="365"/>
      <c r="DB64" s="365"/>
      <c r="DC64" s="365"/>
      <c r="DD64" s="170"/>
      <c r="DE64" s="170"/>
      <c r="DF64" s="170"/>
      <c r="DG64" s="170"/>
      <c r="DH64" s="170"/>
      <c r="DI64" s="170"/>
      <c r="DJ64" s="170"/>
      <c r="DK64" s="170"/>
      <c r="DL64" s="170"/>
      <c r="DM64" s="170"/>
      <c r="DN64" s="118"/>
      <c r="DO64" s="118"/>
      <c r="DP64" s="118"/>
      <c r="DQ64" s="118"/>
      <c r="DR64" s="118"/>
      <c r="DS64" s="118"/>
      <c r="DT64" s="118"/>
      <c r="DU64" s="118"/>
      <c r="DV64" s="118"/>
      <c r="DW64" s="118"/>
      <c r="DX64" s="118"/>
      <c r="DY64" s="118"/>
      <c r="DZ64" s="118"/>
      <c r="EA64" s="118"/>
      <c r="EB64" s="118"/>
      <c r="EC64" s="118"/>
      <c r="ED64" s="118"/>
      <c r="EE64" s="118"/>
      <c r="EF64" s="118"/>
      <c r="EG64" s="118"/>
      <c r="EH64" s="118"/>
      <c r="EI64" s="118"/>
      <c r="EJ64" s="118"/>
      <c r="EK64" s="118"/>
      <c r="EL64" s="118"/>
      <c r="EM64" s="118"/>
      <c r="EN64" s="118"/>
      <c r="EO64" s="118"/>
      <c r="EP64" s="118"/>
      <c r="EQ64" s="107"/>
      <c r="ER64" s="107"/>
      <c r="ES64" s="107"/>
      <c r="ET64" s="107"/>
      <c r="EU64" s="107"/>
      <c r="EV64" s="107"/>
      <c r="EW64" s="107"/>
      <c r="EX64" s="107"/>
      <c r="EY64" s="107"/>
      <c r="EZ64" s="107"/>
      <c r="FA64" s="107"/>
      <c r="FB64" s="107"/>
      <c r="FC64" s="107"/>
      <c r="FD64" s="107"/>
      <c r="FE64" s="107"/>
      <c r="FF64" s="107"/>
      <c r="FG64" s="107"/>
      <c r="FH64" s="107"/>
      <c r="FI64" s="107"/>
      <c r="FJ64" s="107"/>
      <c r="FK64" s="107"/>
      <c r="FL64" s="107"/>
      <c r="FM64" s="107"/>
      <c r="FN64" s="107"/>
      <c r="FO64" s="107"/>
      <c r="FP64" s="107"/>
      <c r="FQ64" s="107"/>
      <c r="FR64" s="107"/>
      <c r="FS64" s="107"/>
    </row>
    <row r="65" spans="3:215" s="103" customFormat="1" ht="5.25" customHeight="1">
      <c r="D65" s="364" t="s">
        <v>150</v>
      </c>
      <c r="E65" s="364"/>
      <c r="F65" s="364"/>
      <c r="G65" s="364"/>
      <c r="H65" s="364"/>
      <c r="I65" s="364"/>
      <c r="J65" s="364"/>
      <c r="K65" s="364"/>
      <c r="L65" s="364"/>
      <c r="M65" s="364"/>
      <c r="N65" s="364"/>
      <c r="O65" s="364"/>
      <c r="P65" s="364"/>
      <c r="Q65" s="364"/>
      <c r="R65" s="364"/>
      <c r="S65" s="364"/>
      <c r="T65" s="364"/>
      <c r="U65" s="364"/>
      <c r="V65" s="364"/>
      <c r="W65" s="364"/>
      <c r="X65" s="364"/>
      <c r="Y65" s="364"/>
      <c r="Z65" s="107"/>
      <c r="AA65" s="384">
        <v>8</v>
      </c>
      <c r="AB65" s="385"/>
      <c r="AC65" s="385"/>
      <c r="AD65" s="385"/>
      <c r="AE65" s="385"/>
      <c r="AF65" s="386"/>
      <c r="AG65" s="635" t="s">
        <v>123</v>
      </c>
      <c r="AH65" s="635"/>
      <c r="AI65" s="635"/>
      <c r="AJ65" s="635"/>
      <c r="AK65" s="635"/>
      <c r="AL65" s="635"/>
      <c r="AM65" s="635"/>
      <c r="AN65" s="635"/>
      <c r="AO65" s="635"/>
      <c r="AP65" s="384">
        <v>29</v>
      </c>
      <c r="AQ65" s="385"/>
      <c r="AR65" s="385"/>
      <c r="AS65" s="385"/>
      <c r="AT65" s="385"/>
      <c r="AU65" s="386"/>
      <c r="AV65" s="342" t="s">
        <v>1</v>
      </c>
      <c r="AW65" s="343"/>
      <c r="AX65" s="343"/>
      <c r="AY65" s="343"/>
      <c r="AZ65" s="107"/>
      <c r="BA65" s="107"/>
      <c r="BB65" s="107"/>
      <c r="BC65" s="107"/>
      <c r="BD65" s="107"/>
      <c r="BE65" s="107"/>
      <c r="BF65" s="169"/>
      <c r="BG65" s="169"/>
      <c r="BH65" s="169"/>
      <c r="BI65" s="169"/>
      <c r="BJ65" s="169"/>
      <c r="BK65" s="169"/>
      <c r="BL65" s="169"/>
      <c r="BM65" s="169"/>
      <c r="BN65" s="169"/>
      <c r="BO65" s="169"/>
      <c r="BP65" s="169"/>
      <c r="BQ65" s="169"/>
      <c r="BR65" s="169"/>
      <c r="BS65" s="169"/>
      <c r="BT65" s="169"/>
      <c r="BU65" s="169"/>
      <c r="BV65" s="169"/>
      <c r="BW65" s="169"/>
      <c r="BX65" s="169"/>
      <c r="BY65" s="169"/>
      <c r="BZ65" s="169"/>
      <c r="CA65" s="169"/>
      <c r="CB65" s="169"/>
      <c r="CC65" s="169"/>
      <c r="CD65" s="169"/>
      <c r="CE65" s="169"/>
      <c r="CF65" s="169"/>
      <c r="CG65" s="169"/>
      <c r="CH65" s="169"/>
      <c r="CI65" s="169"/>
      <c r="CJ65" s="169"/>
      <c r="CK65" s="170"/>
      <c r="CL65" s="170"/>
      <c r="CM65" s="170"/>
      <c r="CN65" s="170"/>
      <c r="CO65" s="170"/>
      <c r="CP65" s="170"/>
      <c r="CQ65" s="170"/>
      <c r="CR65" s="170"/>
      <c r="CS65" s="170"/>
      <c r="CT65" s="170"/>
      <c r="CU65" s="170"/>
      <c r="CV65" s="170"/>
      <c r="CW65" s="170"/>
      <c r="CX65" s="170"/>
      <c r="CY65" s="170"/>
      <c r="CZ65" s="170"/>
      <c r="DA65" s="170"/>
      <c r="DB65" s="170"/>
      <c r="DC65" s="170"/>
      <c r="DD65" s="170"/>
      <c r="DE65" s="170"/>
      <c r="DF65" s="170"/>
      <c r="DG65" s="170"/>
      <c r="DH65" s="170"/>
      <c r="DI65" s="170"/>
      <c r="DJ65" s="170"/>
      <c r="DK65" s="170"/>
      <c r="DL65" s="170"/>
      <c r="DM65" s="170"/>
      <c r="DN65" s="118"/>
      <c r="DO65" s="118"/>
      <c r="DP65" s="118"/>
      <c r="DQ65" s="118"/>
      <c r="DR65" s="118"/>
      <c r="DS65" s="118"/>
      <c r="DT65" s="118"/>
      <c r="DU65" s="118"/>
      <c r="DV65" s="118"/>
      <c r="DW65" s="118"/>
      <c r="DX65" s="118"/>
      <c r="DY65" s="118"/>
      <c r="DZ65" s="118"/>
      <c r="EA65" s="118"/>
      <c r="EB65" s="118"/>
      <c r="EC65" s="118"/>
      <c r="ED65" s="118"/>
      <c r="EE65" s="118"/>
      <c r="EF65" s="118"/>
      <c r="EG65" s="118"/>
      <c r="EH65" s="118"/>
      <c r="EI65" s="118"/>
      <c r="EJ65" s="118"/>
      <c r="EK65" s="118"/>
      <c r="EL65" s="118"/>
      <c r="EM65" s="118"/>
      <c r="EN65" s="118"/>
      <c r="EO65" s="118"/>
      <c r="EP65" s="118"/>
      <c r="EQ65" s="118"/>
      <c r="ER65" s="118"/>
      <c r="ES65" s="118"/>
      <c r="ET65" s="118"/>
      <c r="EU65" s="118"/>
      <c r="EV65" s="118"/>
      <c r="EW65" s="118"/>
      <c r="EX65" s="118"/>
      <c r="EY65" s="107"/>
      <c r="EZ65" s="107"/>
      <c r="FA65" s="107"/>
      <c r="FB65" s="107"/>
      <c r="FC65" s="107"/>
      <c r="FD65" s="107"/>
      <c r="FE65" s="107"/>
      <c r="FF65" s="107"/>
      <c r="FG65" s="107"/>
      <c r="FH65" s="107"/>
      <c r="FI65" s="107"/>
      <c r="FJ65" s="107"/>
      <c r="FK65" s="107"/>
      <c r="FL65" s="107"/>
      <c r="FM65" s="107"/>
      <c r="FN65" s="107"/>
      <c r="FO65" s="107"/>
      <c r="FP65" s="107"/>
      <c r="FQ65" s="107"/>
      <c r="FR65" s="107"/>
      <c r="FS65" s="107"/>
      <c r="FT65" s="107"/>
      <c r="FU65" s="107"/>
      <c r="FV65" s="107"/>
      <c r="FW65" s="107"/>
      <c r="FX65" s="107"/>
      <c r="FY65" s="107"/>
      <c r="FZ65" s="107"/>
      <c r="GA65" s="107"/>
    </row>
    <row r="66" spans="3:215" s="103" customFormat="1" ht="5.25" customHeight="1">
      <c r="D66" s="364"/>
      <c r="E66" s="364"/>
      <c r="F66" s="364"/>
      <c r="G66" s="364"/>
      <c r="H66" s="364"/>
      <c r="I66" s="364"/>
      <c r="J66" s="364"/>
      <c r="K66" s="364"/>
      <c r="L66" s="364"/>
      <c r="M66" s="364"/>
      <c r="N66" s="364"/>
      <c r="O66" s="364"/>
      <c r="P66" s="364"/>
      <c r="Q66" s="364"/>
      <c r="R66" s="364"/>
      <c r="S66" s="364"/>
      <c r="T66" s="364"/>
      <c r="U66" s="364"/>
      <c r="V66" s="364"/>
      <c r="W66" s="364"/>
      <c r="X66" s="364"/>
      <c r="Y66" s="364"/>
      <c r="Z66" s="107"/>
      <c r="AA66" s="387"/>
      <c r="AB66" s="388"/>
      <c r="AC66" s="388"/>
      <c r="AD66" s="388"/>
      <c r="AE66" s="388"/>
      <c r="AF66" s="389"/>
      <c r="AG66" s="635"/>
      <c r="AH66" s="635"/>
      <c r="AI66" s="635"/>
      <c r="AJ66" s="635"/>
      <c r="AK66" s="635"/>
      <c r="AL66" s="635"/>
      <c r="AM66" s="635"/>
      <c r="AN66" s="635"/>
      <c r="AO66" s="635"/>
      <c r="AP66" s="387"/>
      <c r="AQ66" s="388"/>
      <c r="AR66" s="388"/>
      <c r="AS66" s="388"/>
      <c r="AT66" s="388"/>
      <c r="AU66" s="389"/>
      <c r="AV66" s="342"/>
      <c r="AW66" s="343"/>
      <c r="AX66" s="343"/>
      <c r="AY66" s="343"/>
      <c r="AZ66" s="107"/>
      <c r="BA66" s="107"/>
      <c r="BB66" s="107"/>
      <c r="BC66" s="107"/>
      <c r="BD66" s="107"/>
      <c r="BE66" s="107"/>
      <c r="BF66" s="169"/>
      <c r="BG66" s="169"/>
      <c r="BH66" s="169"/>
      <c r="BI66" s="169"/>
      <c r="BJ66" s="169"/>
      <c r="BK66" s="169"/>
      <c r="BL66" s="169"/>
      <c r="BM66" s="169"/>
      <c r="BN66" s="169"/>
      <c r="BO66" s="169"/>
      <c r="BP66" s="169"/>
      <c r="BQ66" s="169"/>
      <c r="BR66" s="169"/>
      <c r="BS66" s="169"/>
      <c r="BT66" s="169"/>
      <c r="BU66" s="169"/>
      <c r="BV66" s="169"/>
      <c r="BW66" s="169"/>
      <c r="BX66" s="169"/>
      <c r="BY66" s="169"/>
      <c r="BZ66" s="169"/>
      <c r="CA66" s="169"/>
      <c r="CB66" s="169"/>
      <c r="CC66" s="169"/>
      <c r="CD66" s="169"/>
      <c r="CE66" s="169"/>
      <c r="CF66" s="169"/>
      <c r="CG66" s="169"/>
      <c r="CH66" s="169"/>
      <c r="CI66" s="169"/>
      <c r="CJ66" s="169"/>
      <c r="CK66" s="170"/>
      <c r="CL66" s="170"/>
      <c r="CM66" s="170"/>
      <c r="CN66" s="170"/>
      <c r="CO66" s="170"/>
      <c r="CP66" s="170"/>
      <c r="CQ66" s="170"/>
      <c r="CR66" s="170"/>
      <c r="CS66" s="170"/>
      <c r="CT66" s="170"/>
      <c r="CU66" s="170"/>
      <c r="CV66" s="170"/>
      <c r="CW66" s="170"/>
      <c r="CX66" s="170"/>
      <c r="CY66" s="170"/>
      <c r="CZ66" s="170"/>
      <c r="DA66" s="170"/>
      <c r="DB66" s="170"/>
      <c r="DC66" s="170"/>
      <c r="DD66" s="170"/>
      <c r="DE66" s="170"/>
      <c r="DF66" s="170"/>
      <c r="DG66" s="170"/>
      <c r="DH66" s="170"/>
      <c r="DI66" s="170"/>
      <c r="DJ66" s="170"/>
      <c r="DK66" s="170"/>
      <c r="DL66" s="170"/>
      <c r="DM66" s="170"/>
      <c r="DN66" s="118"/>
      <c r="DO66" s="118"/>
      <c r="DP66" s="118"/>
      <c r="DQ66" s="118"/>
      <c r="DR66" s="118"/>
      <c r="DS66" s="118"/>
      <c r="DT66" s="118"/>
      <c r="DU66" s="118"/>
      <c r="DV66" s="118"/>
      <c r="DW66" s="118"/>
      <c r="DX66" s="118"/>
      <c r="DY66" s="118"/>
      <c r="DZ66" s="118"/>
      <c r="EA66" s="118"/>
      <c r="EB66" s="118"/>
      <c r="EC66" s="118"/>
      <c r="ED66" s="118"/>
      <c r="EE66" s="118"/>
      <c r="EF66" s="118"/>
      <c r="EG66" s="118"/>
      <c r="EH66" s="118"/>
      <c r="EI66" s="118"/>
      <c r="EJ66" s="118"/>
      <c r="EK66" s="118"/>
      <c r="EL66" s="118"/>
      <c r="EM66" s="118"/>
      <c r="EN66" s="118"/>
      <c r="EO66" s="118"/>
      <c r="EP66" s="118"/>
      <c r="EQ66" s="118"/>
      <c r="ER66" s="118"/>
      <c r="ES66" s="118"/>
      <c r="ET66" s="118"/>
      <c r="EU66" s="118"/>
      <c r="EV66" s="118"/>
      <c r="EW66" s="118"/>
      <c r="EX66" s="118"/>
      <c r="EY66" s="118"/>
      <c r="EZ66" s="118"/>
      <c r="FA66" s="118"/>
      <c r="FB66" s="107"/>
      <c r="FC66" s="107"/>
      <c r="FD66" s="107"/>
      <c r="FE66" s="107"/>
      <c r="FF66" s="107"/>
      <c r="FG66" s="107"/>
      <c r="FH66" s="107"/>
      <c r="FI66" s="107"/>
      <c r="FJ66" s="107"/>
      <c r="FK66" s="107"/>
      <c r="FL66" s="107"/>
      <c r="FM66" s="107"/>
      <c r="FN66" s="107"/>
      <c r="FO66" s="107"/>
      <c r="FP66" s="107"/>
      <c r="FQ66" s="107"/>
      <c r="FR66" s="107"/>
      <c r="FS66" s="107"/>
      <c r="FT66" s="107"/>
      <c r="FU66" s="107"/>
      <c r="FV66" s="107"/>
      <c r="FW66" s="107"/>
      <c r="FX66" s="107"/>
      <c r="FY66" s="107"/>
      <c r="FZ66" s="107"/>
      <c r="GA66" s="107"/>
      <c r="GB66" s="107"/>
      <c r="GC66" s="107"/>
      <c r="GD66" s="107"/>
    </row>
    <row r="67" spans="3:215" s="103" customFormat="1" ht="5.25" customHeight="1">
      <c r="D67" s="364"/>
      <c r="E67" s="364"/>
      <c r="F67" s="364"/>
      <c r="G67" s="364"/>
      <c r="H67" s="364"/>
      <c r="I67" s="364"/>
      <c r="J67" s="364"/>
      <c r="K67" s="364"/>
      <c r="L67" s="364"/>
      <c r="M67" s="364"/>
      <c r="N67" s="364"/>
      <c r="O67" s="364"/>
      <c r="P67" s="364"/>
      <c r="Q67" s="364"/>
      <c r="R67" s="364"/>
      <c r="S67" s="364"/>
      <c r="T67" s="364"/>
      <c r="U67" s="364"/>
      <c r="V67" s="364"/>
      <c r="W67" s="364"/>
      <c r="X67" s="364"/>
      <c r="Y67" s="364"/>
      <c r="Z67" s="107"/>
      <c r="AA67" s="387"/>
      <c r="AB67" s="388"/>
      <c r="AC67" s="388"/>
      <c r="AD67" s="388"/>
      <c r="AE67" s="388"/>
      <c r="AF67" s="389"/>
      <c r="AG67" s="635"/>
      <c r="AH67" s="635"/>
      <c r="AI67" s="635"/>
      <c r="AJ67" s="635"/>
      <c r="AK67" s="635"/>
      <c r="AL67" s="635"/>
      <c r="AM67" s="635"/>
      <c r="AN67" s="635"/>
      <c r="AO67" s="635"/>
      <c r="AP67" s="387"/>
      <c r="AQ67" s="388"/>
      <c r="AR67" s="388"/>
      <c r="AS67" s="388"/>
      <c r="AT67" s="388"/>
      <c r="AU67" s="389"/>
      <c r="AV67" s="342"/>
      <c r="AW67" s="343"/>
      <c r="AX67" s="343"/>
      <c r="AY67" s="343"/>
      <c r="AZ67" s="107"/>
      <c r="BA67" s="107"/>
      <c r="BB67" s="107"/>
      <c r="BC67" s="107"/>
      <c r="BD67" s="107"/>
      <c r="BE67" s="107"/>
      <c r="BF67" s="169"/>
      <c r="BG67" s="169"/>
      <c r="BH67" s="169"/>
      <c r="BI67" s="169"/>
      <c r="BJ67" s="169"/>
      <c r="BK67" s="169"/>
      <c r="BL67" s="169"/>
      <c r="BM67" s="169"/>
      <c r="BN67" s="169"/>
      <c r="BO67" s="169"/>
      <c r="BP67" s="169"/>
      <c r="BQ67" s="169"/>
      <c r="BR67" s="169"/>
      <c r="BS67" s="169"/>
      <c r="BT67" s="169"/>
      <c r="BU67" s="169"/>
      <c r="BV67" s="169"/>
      <c r="BW67" s="169"/>
      <c r="BX67" s="169"/>
      <c r="BY67" s="169"/>
      <c r="BZ67" s="169"/>
      <c r="CA67" s="169"/>
      <c r="CB67" s="169"/>
      <c r="CC67" s="169"/>
      <c r="CD67" s="169"/>
      <c r="CE67" s="169"/>
      <c r="CF67" s="169"/>
      <c r="CG67" s="169"/>
      <c r="CH67" s="169"/>
      <c r="CI67" s="169"/>
      <c r="CJ67" s="169"/>
      <c r="CK67" s="170"/>
      <c r="CL67" s="170"/>
      <c r="CM67" s="170"/>
      <c r="CN67" s="170"/>
      <c r="CO67" s="170"/>
      <c r="CP67" s="170"/>
      <c r="CQ67" s="170"/>
      <c r="CR67" s="170"/>
      <c r="CS67" s="170"/>
      <c r="CT67" s="170"/>
      <c r="CU67" s="170"/>
      <c r="CV67" s="170"/>
      <c r="CW67" s="170"/>
      <c r="CX67" s="170"/>
      <c r="CY67" s="170"/>
      <c r="CZ67" s="170"/>
      <c r="DA67" s="170"/>
      <c r="DB67" s="170"/>
      <c r="DC67" s="170"/>
      <c r="DD67" s="170"/>
      <c r="DE67" s="170"/>
      <c r="DF67" s="170"/>
      <c r="DG67" s="170"/>
      <c r="DH67" s="170"/>
      <c r="DI67" s="170"/>
      <c r="DJ67" s="170"/>
      <c r="DK67" s="170"/>
      <c r="DL67" s="170"/>
      <c r="DM67" s="170"/>
      <c r="DN67" s="118"/>
      <c r="DO67" s="118"/>
      <c r="DP67" s="118"/>
      <c r="DQ67" s="118"/>
      <c r="DR67" s="118"/>
      <c r="DS67" s="118"/>
      <c r="DT67" s="118"/>
      <c r="DU67" s="118"/>
      <c r="DV67" s="118"/>
      <c r="DW67" s="118"/>
      <c r="DX67" s="118"/>
      <c r="DY67" s="118"/>
      <c r="DZ67" s="118"/>
      <c r="EA67" s="118"/>
      <c r="EB67" s="118"/>
      <c r="EC67" s="118"/>
      <c r="ED67" s="118"/>
      <c r="EE67" s="118"/>
      <c r="EF67" s="118"/>
      <c r="EG67" s="118"/>
      <c r="EH67" s="118"/>
      <c r="EI67" s="118"/>
      <c r="EJ67" s="118"/>
      <c r="EK67" s="118"/>
      <c r="EL67" s="118"/>
      <c r="EM67" s="118"/>
      <c r="EN67" s="118"/>
      <c r="EO67" s="118"/>
      <c r="EP67" s="118"/>
      <c r="EQ67" s="118"/>
      <c r="ER67" s="118"/>
      <c r="ES67" s="118"/>
      <c r="ET67" s="118"/>
      <c r="EU67" s="118"/>
      <c r="EV67" s="118"/>
      <c r="EW67" s="118"/>
      <c r="EX67" s="118"/>
      <c r="EY67" s="118"/>
      <c r="EZ67" s="118"/>
      <c r="FA67" s="118"/>
      <c r="FB67" s="107"/>
      <c r="FC67" s="107"/>
      <c r="FD67" s="107"/>
      <c r="FE67" s="107"/>
      <c r="FF67" s="107"/>
      <c r="FG67" s="107"/>
      <c r="FH67" s="107"/>
      <c r="FI67" s="107"/>
      <c r="FJ67" s="107"/>
      <c r="FK67" s="107"/>
      <c r="FL67" s="107"/>
      <c r="FM67" s="107"/>
      <c r="FN67" s="107"/>
      <c r="FO67" s="107"/>
      <c r="FP67" s="107"/>
      <c r="FQ67" s="107"/>
      <c r="FR67" s="107"/>
      <c r="FS67" s="107"/>
      <c r="FT67" s="107"/>
      <c r="FU67" s="107"/>
      <c r="FV67" s="107"/>
      <c r="FW67" s="107"/>
      <c r="FX67" s="107"/>
      <c r="FY67" s="107"/>
      <c r="FZ67" s="107"/>
      <c r="GA67" s="107"/>
      <c r="GB67" s="107"/>
      <c r="GC67" s="107"/>
      <c r="GD67" s="107"/>
    </row>
    <row r="68" spans="3:215" s="103" customFormat="1" ht="5.25" customHeight="1">
      <c r="C68" s="120"/>
      <c r="D68" s="364"/>
      <c r="E68" s="364"/>
      <c r="F68" s="364"/>
      <c r="G68" s="364"/>
      <c r="H68" s="364"/>
      <c r="I68" s="364"/>
      <c r="J68" s="364"/>
      <c r="K68" s="364"/>
      <c r="L68" s="364"/>
      <c r="M68" s="364"/>
      <c r="N68" s="364"/>
      <c r="O68" s="364"/>
      <c r="P68" s="364"/>
      <c r="Q68" s="364"/>
      <c r="R68" s="364"/>
      <c r="S68" s="364"/>
      <c r="T68" s="364"/>
      <c r="U68" s="364"/>
      <c r="V68" s="364"/>
      <c r="W68" s="364"/>
      <c r="X68" s="364"/>
      <c r="Y68" s="364"/>
      <c r="Z68" s="107"/>
      <c r="AA68" s="387"/>
      <c r="AB68" s="388"/>
      <c r="AC68" s="388"/>
      <c r="AD68" s="388"/>
      <c r="AE68" s="388"/>
      <c r="AF68" s="389"/>
      <c r="AG68" s="635"/>
      <c r="AH68" s="635"/>
      <c r="AI68" s="635"/>
      <c r="AJ68" s="635"/>
      <c r="AK68" s="635"/>
      <c r="AL68" s="635"/>
      <c r="AM68" s="635"/>
      <c r="AN68" s="635"/>
      <c r="AO68" s="635"/>
      <c r="AP68" s="387"/>
      <c r="AQ68" s="388"/>
      <c r="AR68" s="388"/>
      <c r="AS68" s="388"/>
      <c r="AT68" s="388"/>
      <c r="AU68" s="389"/>
      <c r="AV68" s="342"/>
      <c r="AW68" s="343"/>
      <c r="AX68" s="343"/>
      <c r="AY68" s="343"/>
      <c r="AZ68" s="107"/>
      <c r="BA68" s="107"/>
      <c r="BB68" s="123"/>
      <c r="BC68" s="123"/>
      <c r="BD68" s="123"/>
      <c r="BE68" s="123"/>
      <c r="BF68" s="169"/>
      <c r="BG68" s="169"/>
      <c r="BH68" s="169"/>
      <c r="BI68" s="169"/>
      <c r="BJ68" s="169"/>
      <c r="BK68" s="169"/>
      <c r="BL68" s="169"/>
      <c r="BM68" s="169"/>
      <c r="BN68" s="169"/>
      <c r="BO68" s="169"/>
      <c r="BP68" s="169"/>
      <c r="BQ68" s="169"/>
      <c r="BR68" s="169"/>
      <c r="BS68" s="169"/>
      <c r="BT68" s="169"/>
      <c r="BU68" s="169"/>
      <c r="BV68" s="169"/>
      <c r="BW68" s="169"/>
      <c r="BX68" s="169"/>
      <c r="BY68" s="169"/>
      <c r="BZ68" s="169"/>
      <c r="CA68" s="169"/>
      <c r="CB68" s="169"/>
      <c r="CC68" s="169"/>
      <c r="CD68" s="169"/>
      <c r="CE68" s="169"/>
      <c r="CF68" s="169"/>
      <c r="CG68" s="169"/>
      <c r="CH68" s="169"/>
      <c r="CI68" s="169"/>
      <c r="CJ68" s="169"/>
      <c r="CK68" s="170"/>
      <c r="CL68" s="170"/>
      <c r="CM68" s="170"/>
      <c r="CN68" s="170"/>
      <c r="CO68" s="170"/>
      <c r="CP68" s="170"/>
      <c r="CQ68" s="170"/>
      <c r="CR68" s="170"/>
      <c r="CS68" s="170"/>
      <c r="CT68" s="170"/>
      <c r="CU68" s="170"/>
      <c r="CV68" s="170"/>
      <c r="CW68" s="170"/>
      <c r="CX68" s="170"/>
      <c r="CY68" s="170"/>
      <c r="CZ68" s="170"/>
      <c r="DA68" s="170"/>
      <c r="DB68" s="170"/>
      <c r="DC68" s="170"/>
      <c r="DD68" s="170"/>
      <c r="DE68" s="170"/>
      <c r="DF68" s="170"/>
      <c r="DG68" s="170"/>
      <c r="DH68" s="170"/>
      <c r="DI68" s="169"/>
      <c r="DJ68" s="169"/>
      <c r="DK68" s="118"/>
      <c r="DL68" s="118"/>
      <c r="DM68" s="118"/>
      <c r="DN68" s="118"/>
      <c r="DO68" s="118"/>
      <c r="DP68" s="118"/>
      <c r="DQ68" s="118"/>
      <c r="DR68" s="118"/>
      <c r="DS68" s="118"/>
      <c r="DT68" s="118"/>
      <c r="DU68" s="118"/>
      <c r="DV68" s="118"/>
      <c r="DW68" s="118"/>
      <c r="DX68" s="118"/>
      <c r="DY68" s="118"/>
      <c r="DZ68" s="118"/>
      <c r="EA68" s="118"/>
      <c r="EB68" s="118"/>
      <c r="EC68" s="118"/>
      <c r="ED68" s="118"/>
      <c r="EE68" s="118"/>
      <c r="EF68" s="118"/>
      <c r="EG68" s="118"/>
      <c r="EH68" s="118"/>
      <c r="EI68" s="121"/>
      <c r="EJ68" s="121"/>
      <c r="EK68" s="121"/>
      <c r="EL68" s="121"/>
      <c r="EM68" s="121"/>
      <c r="EN68" s="121"/>
      <c r="EO68" s="121"/>
      <c r="EP68" s="121"/>
      <c r="EQ68" s="121"/>
      <c r="ER68" s="121"/>
      <c r="ES68" s="121"/>
      <c r="ET68" s="121"/>
      <c r="EU68" s="121"/>
      <c r="EV68" s="121"/>
      <c r="EW68" s="121"/>
      <c r="EX68" s="121"/>
      <c r="EY68" s="121"/>
      <c r="EZ68" s="121"/>
      <c r="FA68" s="121"/>
      <c r="FB68" s="121"/>
      <c r="FC68" s="121"/>
      <c r="FD68" s="121"/>
      <c r="FE68" s="121"/>
      <c r="FF68" s="121"/>
      <c r="FG68" s="121"/>
      <c r="FH68" s="121"/>
      <c r="FI68" s="121"/>
      <c r="FJ68" s="121"/>
      <c r="FK68" s="121"/>
      <c r="FL68" s="121"/>
      <c r="FM68" s="121"/>
      <c r="FN68" s="121"/>
      <c r="FO68" s="121"/>
      <c r="FP68" s="121"/>
      <c r="FQ68" s="121"/>
      <c r="FR68" s="121"/>
      <c r="FS68" s="121"/>
      <c r="FT68" s="121"/>
      <c r="FU68" s="121"/>
      <c r="FV68" s="121"/>
      <c r="FW68" s="121"/>
      <c r="FX68" s="121"/>
      <c r="FY68" s="121"/>
      <c r="FZ68" s="121"/>
      <c r="GA68" s="121"/>
      <c r="GB68" s="121"/>
      <c r="GC68" s="121"/>
      <c r="GD68" s="121"/>
      <c r="GE68" s="120"/>
      <c r="GF68" s="120"/>
      <c r="GG68" s="120"/>
      <c r="GH68" s="120"/>
      <c r="GI68" s="120"/>
      <c r="GJ68" s="120"/>
      <c r="GL68" s="120"/>
      <c r="GM68" s="120"/>
      <c r="GN68" s="120"/>
      <c r="GO68" s="120"/>
      <c r="GP68" s="120"/>
      <c r="GQ68" s="120"/>
      <c r="GR68" s="120"/>
      <c r="GS68" s="120"/>
      <c r="GT68" s="120"/>
      <c r="GU68" s="120"/>
      <c r="GV68" s="120"/>
      <c r="GW68" s="120"/>
      <c r="GX68" s="120"/>
      <c r="GY68" s="120"/>
      <c r="GZ68" s="120"/>
      <c r="HA68" s="120"/>
      <c r="HB68" s="120"/>
      <c r="HC68" s="120"/>
      <c r="HD68" s="120"/>
      <c r="HE68" s="120"/>
      <c r="HF68" s="120"/>
      <c r="HG68" s="120"/>
    </row>
    <row r="69" spans="3:215" s="103" customFormat="1" ht="5.25" customHeight="1">
      <c r="D69" s="364"/>
      <c r="E69" s="364"/>
      <c r="F69" s="364"/>
      <c r="G69" s="364"/>
      <c r="H69" s="364"/>
      <c r="I69" s="364"/>
      <c r="J69" s="364"/>
      <c r="K69" s="364"/>
      <c r="L69" s="364"/>
      <c r="M69" s="364"/>
      <c r="N69" s="364"/>
      <c r="O69" s="364"/>
      <c r="P69" s="364"/>
      <c r="Q69" s="364"/>
      <c r="R69" s="364"/>
      <c r="S69" s="364"/>
      <c r="T69" s="364"/>
      <c r="U69" s="364"/>
      <c r="V69" s="364"/>
      <c r="W69" s="364"/>
      <c r="X69" s="364"/>
      <c r="Y69" s="364"/>
      <c r="Z69" s="107"/>
      <c r="AA69" s="390"/>
      <c r="AB69" s="391"/>
      <c r="AC69" s="391"/>
      <c r="AD69" s="391"/>
      <c r="AE69" s="391"/>
      <c r="AF69" s="392"/>
      <c r="AG69" s="635"/>
      <c r="AH69" s="635"/>
      <c r="AI69" s="635"/>
      <c r="AJ69" s="635"/>
      <c r="AK69" s="635"/>
      <c r="AL69" s="635"/>
      <c r="AM69" s="635"/>
      <c r="AN69" s="635"/>
      <c r="AO69" s="635"/>
      <c r="AP69" s="390"/>
      <c r="AQ69" s="391"/>
      <c r="AR69" s="391"/>
      <c r="AS69" s="391"/>
      <c r="AT69" s="391"/>
      <c r="AU69" s="392"/>
      <c r="AV69" s="342"/>
      <c r="AW69" s="343"/>
      <c r="AX69" s="343"/>
      <c r="AY69" s="343"/>
      <c r="AZ69" s="107"/>
      <c r="BA69" s="107"/>
      <c r="BB69" s="129"/>
      <c r="BC69" s="129"/>
      <c r="BD69" s="129"/>
      <c r="BE69" s="129"/>
      <c r="BF69" s="169"/>
      <c r="BG69" s="169"/>
      <c r="BH69" s="169"/>
      <c r="BI69" s="169"/>
      <c r="BJ69" s="169"/>
      <c r="BK69" s="169"/>
      <c r="BL69" s="169"/>
      <c r="BM69" s="169"/>
      <c r="BN69" s="169"/>
      <c r="BO69" s="169"/>
      <c r="BP69" s="169"/>
      <c r="BQ69" s="169"/>
      <c r="BR69" s="169"/>
      <c r="BS69" s="169"/>
      <c r="BT69" s="169"/>
      <c r="BU69" s="169"/>
      <c r="BV69" s="169"/>
      <c r="BW69" s="169"/>
      <c r="BX69" s="169"/>
      <c r="BY69" s="169"/>
      <c r="BZ69" s="169"/>
      <c r="CA69" s="169"/>
      <c r="CB69" s="169"/>
      <c r="CC69" s="169"/>
      <c r="CD69" s="169"/>
      <c r="CE69" s="169"/>
      <c r="CF69" s="169"/>
      <c r="CG69" s="169"/>
      <c r="CH69" s="169"/>
      <c r="CI69" s="169"/>
      <c r="CJ69" s="169"/>
      <c r="CK69" s="170"/>
      <c r="CL69" s="170"/>
      <c r="CM69" s="170"/>
      <c r="CN69" s="170"/>
      <c r="CO69" s="170"/>
      <c r="CP69" s="170"/>
      <c r="CQ69" s="170"/>
      <c r="CR69" s="170"/>
      <c r="CS69" s="170"/>
      <c r="CT69" s="170"/>
      <c r="CU69" s="170"/>
      <c r="CV69" s="170"/>
      <c r="CW69" s="170"/>
      <c r="CX69" s="170"/>
      <c r="CY69" s="170"/>
      <c r="CZ69" s="170"/>
      <c r="DA69" s="170"/>
      <c r="DB69" s="170"/>
      <c r="DC69" s="170"/>
      <c r="DD69" s="170"/>
      <c r="DE69" s="170"/>
      <c r="DF69" s="170"/>
      <c r="DG69" s="170"/>
      <c r="DH69" s="170"/>
      <c r="DI69" s="169"/>
      <c r="DJ69" s="169"/>
      <c r="DK69" s="129"/>
      <c r="DL69" s="129"/>
      <c r="DM69" s="129"/>
      <c r="DN69" s="129"/>
      <c r="DO69" s="129"/>
      <c r="DP69" s="129"/>
      <c r="DQ69" s="129"/>
      <c r="DR69" s="129"/>
      <c r="DS69" s="129"/>
      <c r="DT69" s="129"/>
      <c r="DU69" s="129"/>
      <c r="DV69" s="129"/>
      <c r="DW69" s="129"/>
      <c r="DX69" s="129"/>
      <c r="DY69" s="129"/>
      <c r="EA69" s="130"/>
      <c r="EB69" s="130"/>
      <c r="EC69" s="130"/>
      <c r="ED69" s="130"/>
      <c r="EE69" s="130"/>
      <c r="EF69" s="130"/>
      <c r="EG69" s="130"/>
      <c r="EH69" s="130"/>
      <c r="EI69" s="130"/>
      <c r="EJ69" s="130"/>
      <c r="EK69" s="130"/>
      <c r="EL69" s="130"/>
      <c r="EM69" s="130"/>
      <c r="EN69" s="130"/>
      <c r="EO69" s="130"/>
      <c r="EP69" s="130"/>
      <c r="EQ69" s="130"/>
      <c r="ER69" s="130"/>
      <c r="ES69" s="130"/>
      <c r="ET69" s="130"/>
      <c r="EV69" s="129"/>
      <c r="EW69" s="129"/>
      <c r="EX69" s="129"/>
      <c r="EY69" s="129"/>
      <c r="EZ69" s="129"/>
      <c r="FA69" s="129"/>
      <c r="FB69" s="129"/>
      <c r="FC69" s="129"/>
      <c r="FD69" s="129"/>
      <c r="FE69" s="129"/>
      <c r="FF69" s="129"/>
      <c r="FG69" s="129"/>
      <c r="FH69" s="129"/>
      <c r="FI69" s="129"/>
      <c r="FJ69" s="129"/>
      <c r="FK69" s="129"/>
      <c r="FL69" s="129"/>
      <c r="FM69" s="129"/>
      <c r="FN69" s="129"/>
      <c r="FO69" s="129"/>
      <c r="FP69" s="129"/>
      <c r="FQ69" s="129"/>
      <c r="FR69" s="129"/>
      <c r="FS69" s="129"/>
      <c r="FT69" s="129"/>
      <c r="FU69" s="129"/>
      <c r="FV69" s="129"/>
      <c r="FW69" s="129"/>
      <c r="FX69" s="129"/>
      <c r="FY69" s="129"/>
      <c r="FZ69" s="129"/>
      <c r="GA69" s="129"/>
      <c r="GB69" s="129"/>
      <c r="GC69" s="129"/>
      <c r="GD69" s="129"/>
      <c r="GE69" s="129"/>
      <c r="GF69" s="129"/>
      <c r="GG69" s="129"/>
      <c r="GH69" s="129"/>
      <c r="GI69" s="129"/>
      <c r="GJ69" s="129"/>
      <c r="GK69" s="129"/>
    </row>
    <row r="70" spans="3:215" s="103" customFormat="1" ht="3" customHeight="1" thickBot="1">
      <c r="D70" s="116"/>
      <c r="E70" s="116"/>
      <c r="F70" s="116"/>
      <c r="G70" s="116"/>
      <c r="H70" s="116"/>
      <c r="I70" s="116"/>
      <c r="J70" s="116"/>
      <c r="K70" s="116"/>
      <c r="L70" s="116"/>
      <c r="M70" s="116"/>
      <c r="N70" s="116"/>
      <c r="O70" s="116"/>
      <c r="P70" s="116"/>
      <c r="Q70" s="116"/>
      <c r="R70" s="116"/>
      <c r="S70" s="116"/>
      <c r="T70" s="116"/>
      <c r="U70" s="116"/>
      <c r="V70" s="116"/>
      <c r="W70" s="116"/>
      <c r="X70" s="116"/>
      <c r="Y70" s="116"/>
      <c r="Z70" s="107"/>
      <c r="AA70" s="188"/>
      <c r="AB70" s="188"/>
      <c r="AC70" s="188"/>
      <c r="AD70" s="188"/>
      <c r="AE70" s="188"/>
      <c r="AF70" s="188"/>
      <c r="AG70" s="188"/>
      <c r="AH70" s="188"/>
      <c r="AI70" s="126"/>
      <c r="AJ70" s="126"/>
      <c r="AK70" s="126"/>
      <c r="AL70" s="126"/>
      <c r="AM70" s="126"/>
      <c r="AN70" s="126"/>
      <c r="AO70" s="188"/>
      <c r="AP70" s="188"/>
      <c r="AQ70" s="188"/>
      <c r="AR70" s="188"/>
      <c r="AS70" s="188"/>
      <c r="AT70" s="188"/>
      <c r="AU70" s="188"/>
      <c r="AV70" s="188"/>
      <c r="AW70" s="126"/>
      <c r="AX70" s="126"/>
      <c r="AY70" s="126"/>
      <c r="AZ70" s="126"/>
      <c r="BA70" s="126"/>
      <c r="BB70" s="126"/>
      <c r="BC70" s="129"/>
      <c r="BD70" s="129"/>
      <c r="BE70" s="129"/>
      <c r="BF70" s="129"/>
      <c r="BG70" s="129"/>
      <c r="BH70" s="129"/>
      <c r="BI70" s="129"/>
      <c r="BJ70" s="129"/>
      <c r="BK70" s="129"/>
      <c r="BL70" s="129"/>
      <c r="BM70" s="129"/>
      <c r="BN70" s="129"/>
      <c r="BO70" s="129"/>
      <c r="BP70" s="129"/>
      <c r="BQ70" s="129"/>
      <c r="BR70" s="129"/>
      <c r="BS70" s="129"/>
      <c r="BT70" s="129"/>
      <c r="BU70" s="129"/>
      <c r="BV70" s="129"/>
      <c r="BW70" s="129"/>
      <c r="BX70" s="129"/>
      <c r="BY70" s="129"/>
      <c r="BZ70" s="129"/>
      <c r="CA70" s="129"/>
      <c r="CB70" s="129"/>
      <c r="CC70" s="129"/>
      <c r="CK70" s="129"/>
      <c r="CL70" s="129"/>
      <c r="CM70" s="129"/>
      <c r="CN70" s="129"/>
      <c r="CO70" s="129"/>
      <c r="CP70" s="129"/>
      <c r="CQ70" s="129"/>
      <c r="CR70" s="129"/>
      <c r="CS70" s="129"/>
      <c r="CT70" s="129"/>
      <c r="CU70" s="129"/>
      <c r="CV70" s="129"/>
      <c r="CW70" s="129"/>
      <c r="CX70" s="129"/>
      <c r="CY70" s="129"/>
      <c r="CZ70" s="129"/>
      <c r="DA70" s="129"/>
      <c r="DB70" s="129"/>
      <c r="DC70" s="129"/>
      <c r="DD70" s="129"/>
      <c r="DE70" s="129"/>
      <c r="DF70" s="129"/>
      <c r="DG70" s="129"/>
      <c r="DH70" s="129"/>
      <c r="DI70" s="129"/>
      <c r="DJ70" s="129"/>
      <c r="DK70" s="129"/>
      <c r="DL70" s="129"/>
      <c r="DM70" s="129"/>
      <c r="DN70" s="129"/>
      <c r="DO70" s="129"/>
      <c r="DP70" s="129"/>
      <c r="DQ70" s="129"/>
      <c r="DR70" s="129"/>
      <c r="DS70" s="129"/>
      <c r="DT70" s="129"/>
      <c r="DU70" s="129"/>
      <c r="DV70" s="129"/>
      <c r="DW70" s="129"/>
      <c r="DX70" s="129"/>
      <c r="DY70" s="129"/>
      <c r="DZ70" s="129"/>
      <c r="EB70" s="130"/>
      <c r="EC70" s="130"/>
      <c r="ED70" s="130"/>
      <c r="EE70" s="130"/>
      <c r="EF70" s="130"/>
      <c r="EG70" s="130"/>
      <c r="EH70" s="130"/>
      <c r="EI70" s="130"/>
      <c r="EJ70" s="130"/>
      <c r="EK70" s="130"/>
      <c r="EL70" s="130"/>
      <c r="EM70" s="130"/>
      <c r="EN70" s="130"/>
      <c r="EO70" s="130"/>
      <c r="EP70" s="130"/>
      <c r="EQ70" s="130"/>
      <c r="ER70" s="130"/>
      <c r="ES70" s="130"/>
      <c r="ET70" s="130"/>
      <c r="EU70" s="130"/>
      <c r="EW70" s="129"/>
      <c r="EX70" s="129"/>
      <c r="EY70" s="129"/>
      <c r="EZ70" s="129"/>
      <c r="FA70" s="129"/>
      <c r="FB70" s="129"/>
      <c r="FC70" s="129"/>
      <c r="FD70" s="129"/>
      <c r="FE70" s="129"/>
      <c r="FF70" s="129"/>
      <c r="FG70" s="129"/>
      <c r="FH70" s="129"/>
      <c r="FI70" s="129"/>
      <c r="FJ70" s="129"/>
      <c r="FK70" s="129"/>
      <c r="FL70" s="129"/>
      <c r="FM70" s="129"/>
      <c r="FN70" s="129"/>
      <c r="FO70" s="129"/>
      <c r="FP70" s="129"/>
      <c r="FQ70" s="129"/>
      <c r="FR70" s="129"/>
      <c r="FS70" s="129"/>
      <c r="FT70" s="129"/>
      <c r="FU70" s="129"/>
      <c r="FV70" s="129"/>
      <c r="FW70" s="129"/>
      <c r="FX70" s="129"/>
      <c r="FY70" s="129"/>
      <c r="FZ70" s="129"/>
      <c r="GA70" s="129"/>
      <c r="GB70" s="129"/>
      <c r="GC70" s="129"/>
      <c r="GD70" s="129"/>
      <c r="GE70" s="129"/>
      <c r="GF70" s="129"/>
      <c r="GG70" s="129"/>
      <c r="GH70" s="129"/>
      <c r="GI70" s="129"/>
      <c r="GJ70" s="129"/>
      <c r="GK70" s="129"/>
      <c r="GL70" s="129"/>
    </row>
    <row r="71" spans="3:215" s="103" customFormat="1" ht="27" customHeight="1" thickTop="1" thickBot="1">
      <c r="D71" s="364" t="s">
        <v>151</v>
      </c>
      <c r="E71" s="364"/>
      <c r="F71" s="364"/>
      <c r="G71" s="364"/>
      <c r="H71" s="364"/>
      <c r="I71" s="364"/>
      <c r="J71" s="364"/>
      <c r="K71" s="364"/>
      <c r="L71" s="364"/>
      <c r="M71" s="364"/>
      <c r="N71" s="364"/>
      <c r="O71" s="364"/>
      <c r="P71" s="364"/>
      <c r="Q71" s="364"/>
      <c r="R71" s="364"/>
      <c r="S71" s="364"/>
      <c r="T71" s="364"/>
      <c r="U71" s="364"/>
      <c r="V71" s="364"/>
      <c r="W71" s="364"/>
      <c r="X71" s="364"/>
      <c r="Y71" s="364"/>
      <c r="Z71" s="107"/>
      <c r="AA71" s="287" t="s">
        <v>233</v>
      </c>
      <c r="AB71" s="288"/>
      <c r="AC71" s="288"/>
      <c r="AD71" s="288"/>
      <c r="AE71" s="288"/>
      <c r="AF71" s="288"/>
      <c r="AG71" s="288"/>
      <c r="AH71" s="288"/>
      <c r="AI71" s="288"/>
      <c r="AJ71" s="288"/>
      <c r="AK71" s="288"/>
      <c r="AL71" s="288"/>
      <c r="AM71" s="288"/>
      <c r="AN71" s="288"/>
      <c r="AO71" s="288"/>
      <c r="AP71" s="288"/>
      <c r="AQ71" s="288"/>
      <c r="AR71" s="288"/>
      <c r="AS71" s="288"/>
      <c r="AT71" s="288"/>
      <c r="AU71" s="288"/>
      <c r="AV71" s="288"/>
      <c r="AW71" s="288"/>
      <c r="AX71" s="288"/>
      <c r="AY71" s="288"/>
      <c r="AZ71" s="288"/>
      <c r="BA71" s="288"/>
      <c r="BB71" s="289"/>
      <c r="BC71" s="129"/>
      <c r="BD71" s="129"/>
      <c r="BE71" s="129"/>
      <c r="BF71" s="129"/>
      <c r="BG71" s="129"/>
      <c r="BH71" s="129"/>
      <c r="BI71" s="129"/>
      <c r="BJ71" s="129"/>
      <c r="BK71" s="129"/>
      <c r="BL71" s="129"/>
      <c r="BM71" s="129"/>
      <c r="BN71" s="129"/>
      <c r="BO71" s="129"/>
      <c r="BP71" s="129"/>
      <c r="BQ71" s="129"/>
      <c r="BR71" s="129"/>
      <c r="BS71" s="129"/>
      <c r="BT71" s="129"/>
      <c r="BU71" s="129"/>
      <c r="BV71" s="129"/>
      <c r="BW71" s="129"/>
      <c r="BX71" s="129"/>
      <c r="BY71" s="129"/>
      <c r="CG71" s="129"/>
      <c r="CH71" s="129"/>
      <c r="CI71" s="129"/>
      <c r="CJ71" s="129"/>
      <c r="CK71" s="129"/>
      <c r="CL71" s="129"/>
      <c r="CM71" s="129"/>
      <c r="CN71" s="129"/>
      <c r="CO71" s="129"/>
      <c r="CP71" s="129"/>
      <c r="CQ71" s="129"/>
      <c r="CR71" s="129"/>
      <c r="CS71" s="129"/>
      <c r="CT71" s="129"/>
      <c r="CU71" s="129"/>
      <c r="CV71" s="129"/>
      <c r="CW71" s="129"/>
      <c r="CX71" s="129"/>
      <c r="CY71" s="129"/>
      <c r="CZ71" s="129"/>
      <c r="DA71" s="129"/>
      <c r="DB71" s="129"/>
      <c r="DC71" s="129"/>
      <c r="DD71" s="129"/>
      <c r="DE71" s="129"/>
      <c r="DF71" s="129"/>
      <c r="DG71" s="129"/>
      <c r="DH71" s="129"/>
      <c r="DI71" s="129"/>
      <c r="DJ71" s="129"/>
      <c r="DK71" s="129"/>
      <c r="DL71" s="129"/>
      <c r="DM71" s="129"/>
      <c r="DN71" s="129"/>
      <c r="DO71" s="129"/>
      <c r="DP71" s="129"/>
      <c r="DQ71" s="129"/>
      <c r="DR71" s="129"/>
      <c r="DS71" s="129"/>
      <c r="DT71" s="129"/>
      <c r="DU71" s="129"/>
      <c r="DV71" s="129"/>
      <c r="DX71" s="130"/>
      <c r="DY71" s="130"/>
      <c r="DZ71" s="130"/>
      <c r="EA71" s="130"/>
      <c r="EB71" s="130"/>
      <c r="EC71" s="130"/>
      <c r="ED71" s="130"/>
      <c r="EE71" s="130"/>
      <c r="EF71" s="130"/>
      <c r="EG71" s="130"/>
      <c r="EH71" s="130"/>
      <c r="EI71" s="130"/>
      <c r="EJ71" s="130"/>
      <c r="EK71" s="130"/>
      <c r="EL71" s="130"/>
      <c r="EM71" s="130"/>
      <c r="EN71" s="130"/>
      <c r="EO71" s="130"/>
      <c r="EP71" s="130"/>
      <c r="EQ71" s="130"/>
      <c r="ES71" s="129"/>
      <c r="ET71" s="129"/>
      <c r="EU71" s="129"/>
      <c r="EV71" s="129"/>
      <c r="EW71" s="129"/>
      <c r="EX71" s="129"/>
      <c r="EY71" s="129"/>
      <c r="EZ71" s="129"/>
      <c r="FA71" s="129"/>
      <c r="FB71" s="129"/>
      <c r="FC71" s="129"/>
      <c r="FD71" s="129"/>
      <c r="FE71" s="129"/>
      <c r="FF71" s="129"/>
      <c r="FG71" s="129"/>
      <c r="FH71" s="129"/>
      <c r="FI71" s="129"/>
      <c r="FJ71" s="129"/>
      <c r="FK71" s="129"/>
      <c r="FL71" s="129"/>
      <c r="FM71" s="129"/>
      <c r="FN71" s="129"/>
      <c r="FO71" s="129"/>
      <c r="FP71" s="129"/>
      <c r="FQ71" s="129"/>
      <c r="FR71" s="129"/>
      <c r="FS71" s="129"/>
      <c r="FT71" s="129"/>
      <c r="FU71" s="129"/>
      <c r="FV71" s="129"/>
      <c r="FW71" s="129"/>
      <c r="FX71" s="129"/>
      <c r="FY71" s="129"/>
      <c r="FZ71" s="129"/>
      <c r="GA71" s="129"/>
      <c r="GB71" s="129"/>
      <c r="GC71" s="129"/>
      <c r="GD71" s="129"/>
      <c r="GE71" s="129"/>
      <c r="GF71" s="129"/>
      <c r="GG71" s="129"/>
      <c r="GH71" s="129"/>
    </row>
    <row r="72" spans="3:215" s="103" customFormat="1" ht="3" customHeight="1" thickTop="1">
      <c r="D72" s="116"/>
      <c r="E72" s="116"/>
      <c r="F72" s="116"/>
      <c r="G72" s="116"/>
      <c r="H72" s="116"/>
      <c r="I72" s="116"/>
      <c r="J72" s="116"/>
      <c r="K72" s="116"/>
      <c r="L72" s="116"/>
      <c r="M72" s="116"/>
      <c r="N72" s="116"/>
      <c r="O72" s="116"/>
      <c r="P72" s="116"/>
      <c r="Q72" s="116"/>
      <c r="R72" s="116"/>
      <c r="S72" s="116"/>
      <c r="T72" s="116"/>
      <c r="U72" s="116"/>
      <c r="V72" s="116"/>
      <c r="W72" s="116"/>
      <c r="X72" s="116"/>
      <c r="Y72" s="116"/>
      <c r="Z72" s="107"/>
      <c r="AA72" s="187"/>
      <c r="AB72" s="187"/>
      <c r="AC72" s="187"/>
      <c r="AD72" s="187"/>
      <c r="AE72" s="187"/>
      <c r="AF72" s="187"/>
      <c r="AG72" s="187"/>
      <c r="AH72" s="187"/>
      <c r="AI72" s="187"/>
      <c r="AJ72" s="187"/>
      <c r="AK72" s="187"/>
      <c r="AL72" s="187"/>
      <c r="AM72" s="187"/>
      <c r="AN72" s="187"/>
      <c r="AO72" s="187"/>
      <c r="AP72" s="187"/>
      <c r="AQ72" s="187"/>
      <c r="AR72" s="187"/>
      <c r="AS72" s="187"/>
      <c r="AT72" s="187"/>
      <c r="AU72" s="187"/>
      <c r="AV72" s="187"/>
      <c r="AW72" s="187"/>
      <c r="AX72" s="187"/>
      <c r="AY72" s="187"/>
      <c r="AZ72" s="187"/>
      <c r="BA72" s="187"/>
      <c r="BB72" s="187"/>
      <c r="BC72" s="187"/>
      <c r="BD72" s="129"/>
      <c r="BE72" s="129"/>
      <c r="BF72" s="129"/>
      <c r="BG72" s="129"/>
      <c r="BH72" s="129"/>
      <c r="BI72" s="129"/>
      <c r="BJ72" s="129"/>
      <c r="BK72" s="129"/>
      <c r="BL72" s="129"/>
      <c r="BM72" s="129"/>
      <c r="BN72" s="129"/>
      <c r="BO72" s="129"/>
      <c r="BP72" s="129"/>
      <c r="BQ72" s="129"/>
      <c r="BR72" s="129"/>
      <c r="BS72" s="129"/>
      <c r="BT72" s="129"/>
      <c r="BU72" s="129"/>
      <c r="BV72" s="129"/>
      <c r="BW72" s="129"/>
      <c r="BX72" s="129"/>
      <c r="BY72" s="129"/>
      <c r="BZ72" s="129"/>
      <c r="CA72" s="129"/>
      <c r="CB72" s="129"/>
      <c r="CC72" s="129"/>
      <c r="CK72" s="129"/>
      <c r="CL72" s="129"/>
      <c r="CM72" s="129"/>
      <c r="CN72" s="129"/>
      <c r="CO72" s="129"/>
      <c r="CP72" s="129"/>
      <c r="CQ72" s="129"/>
      <c r="CR72" s="129"/>
      <c r="CS72" s="129"/>
      <c r="CT72" s="129"/>
      <c r="CU72" s="129"/>
      <c r="CV72" s="129"/>
      <c r="CW72" s="129"/>
      <c r="CX72" s="129"/>
      <c r="CY72" s="129"/>
      <c r="CZ72" s="129"/>
      <c r="DA72" s="129"/>
      <c r="DB72" s="129"/>
      <c r="DC72" s="129"/>
      <c r="DD72" s="129"/>
      <c r="DE72" s="129"/>
      <c r="DF72" s="129"/>
      <c r="DG72" s="129"/>
      <c r="DH72" s="129"/>
      <c r="DI72" s="129"/>
      <c r="DK72" s="130"/>
      <c r="DL72" s="130"/>
      <c r="DM72" s="130"/>
      <c r="DN72" s="130"/>
      <c r="DO72" s="130"/>
      <c r="DP72" s="130"/>
      <c r="DQ72" s="130"/>
      <c r="DR72" s="130"/>
      <c r="DS72" s="130"/>
      <c r="DT72" s="130"/>
      <c r="DU72" s="130"/>
      <c r="DV72" s="130"/>
      <c r="DW72" s="130"/>
      <c r="DX72" s="130"/>
      <c r="DY72" s="130"/>
      <c r="DZ72" s="130"/>
      <c r="EA72" s="130"/>
      <c r="EB72" s="130"/>
      <c r="EC72" s="130"/>
      <c r="ED72" s="130"/>
      <c r="EF72" s="129"/>
      <c r="EG72" s="129"/>
      <c r="EH72" s="129"/>
      <c r="EI72" s="129"/>
      <c r="EJ72" s="129"/>
      <c r="EK72" s="129"/>
      <c r="EL72" s="129"/>
      <c r="EM72" s="129"/>
      <c r="EN72" s="129"/>
      <c r="EO72" s="129"/>
      <c r="EP72" s="129"/>
      <c r="EQ72" s="129"/>
      <c r="ER72" s="129"/>
      <c r="ES72" s="129"/>
      <c r="ET72" s="129"/>
      <c r="EU72" s="129"/>
      <c r="EV72" s="129"/>
      <c r="EW72" s="129"/>
      <c r="EX72" s="129"/>
      <c r="EY72" s="129"/>
      <c r="EZ72" s="129"/>
      <c r="FA72" s="129"/>
      <c r="FB72" s="129"/>
      <c r="FC72" s="129"/>
      <c r="FD72" s="129"/>
      <c r="FE72" s="129"/>
      <c r="FF72" s="129"/>
      <c r="FG72" s="129"/>
      <c r="FH72" s="129"/>
      <c r="FI72" s="129"/>
      <c r="FJ72" s="129"/>
      <c r="FK72" s="129"/>
      <c r="FL72" s="129"/>
      <c r="FM72" s="129"/>
      <c r="FN72" s="129"/>
      <c r="FO72" s="129"/>
      <c r="FP72" s="129"/>
      <c r="FQ72" s="129"/>
      <c r="FR72" s="129"/>
      <c r="FS72" s="129"/>
      <c r="FT72" s="129"/>
      <c r="FU72" s="129"/>
    </row>
    <row r="73" spans="3:215" s="103" customFormat="1" ht="5.25" customHeight="1">
      <c r="D73" s="364" t="s">
        <v>152</v>
      </c>
      <c r="E73" s="364"/>
      <c r="F73" s="364"/>
      <c r="G73" s="364"/>
      <c r="H73" s="364"/>
      <c r="I73" s="364"/>
      <c r="J73" s="364"/>
      <c r="K73" s="364"/>
      <c r="L73" s="364"/>
      <c r="M73" s="364"/>
      <c r="N73" s="364"/>
      <c r="O73" s="364"/>
      <c r="P73" s="364"/>
      <c r="Q73" s="364"/>
      <c r="R73" s="364"/>
      <c r="S73" s="364"/>
      <c r="T73" s="364"/>
      <c r="U73" s="364"/>
      <c r="V73" s="364"/>
      <c r="W73" s="364"/>
      <c r="X73" s="364"/>
      <c r="Y73" s="364"/>
      <c r="Z73" s="107"/>
      <c r="AA73" s="617" t="s">
        <v>155</v>
      </c>
      <c r="AB73" s="618"/>
      <c r="AC73" s="618"/>
      <c r="AD73" s="618"/>
      <c r="AE73" s="618"/>
      <c r="AF73" s="618"/>
      <c r="AG73" s="618"/>
      <c r="AH73" s="618"/>
      <c r="AI73" s="618"/>
      <c r="AJ73" s="618"/>
      <c r="AK73" s="618"/>
      <c r="AL73" s="618"/>
      <c r="AM73" s="618"/>
      <c r="AN73" s="618"/>
      <c r="AO73" s="618"/>
      <c r="AP73" s="618"/>
      <c r="AQ73" s="618"/>
      <c r="AR73" s="618"/>
      <c r="AS73" s="618"/>
      <c r="AT73" s="618"/>
      <c r="AU73" s="618"/>
      <c r="AV73" s="618"/>
      <c r="AW73" s="618"/>
      <c r="AX73" s="618"/>
      <c r="AY73" s="618"/>
      <c r="AZ73" s="618"/>
      <c r="BA73" s="618"/>
      <c r="BB73" s="618"/>
      <c r="BC73" s="618"/>
      <c r="BD73" s="618"/>
      <c r="BE73" s="618"/>
      <c r="BF73" s="618"/>
      <c r="BG73" s="618"/>
      <c r="BH73" s="618"/>
      <c r="BI73" s="618"/>
      <c r="BJ73" s="618"/>
      <c r="BK73" s="618"/>
      <c r="BL73" s="618"/>
      <c r="BM73" s="618"/>
      <c r="BN73" s="618"/>
      <c r="BO73" s="618"/>
      <c r="BP73" s="618"/>
      <c r="BQ73" s="618"/>
      <c r="BR73" s="618"/>
      <c r="BS73" s="618"/>
      <c r="BT73" s="618"/>
      <c r="BU73" s="618"/>
      <c r="BV73" s="618"/>
      <c r="BW73" s="618"/>
      <c r="BX73" s="618"/>
      <c r="BY73" s="618"/>
      <c r="BZ73" s="618"/>
      <c r="CA73" s="618"/>
      <c r="CB73" s="618"/>
      <c r="CC73" s="618"/>
      <c r="CD73" s="618"/>
      <c r="CE73" s="618"/>
      <c r="CF73" s="618"/>
      <c r="CG73" s="618"/>
      <c r="CH73" s="618"/>
      <c r="CI73" s="618"/>
      <c r="CJ73" s="618"/>
      <c r="CK73" s="618"/>
      <c r="CL73" s="618"/>
      <c r="CM73" s="618"/>
      <c r="CN73" s="618"/>
      <c r="CO73" s="618"/>
      <c r="CP73" s="618"/>
      <c r="CQ73" s="618"/>
      <c r="CR73" s="619"/>
      <c r="CS73" s="129"/>
      <c r="CT73" s="129"/>
      <c r="CU73" s="129"/>
      <c r="CV73" s="129"/>
      <c r="CW73" s="129"/>
      <c r="CX73" s="129"/>
      <c r="CY73" s="129"/>
      <c r="CZ73" s="129"/>
      <c r="DA73" s="129"/>
      <c r="DB73" s="129"/>
      <c r="DC73" s="129"/>
      <c r="DD73" s="129"/>
      <c r="DE73" s="129"/>
      <c r="DF73" s="129"/>
      <c r="DG73" s="129"/>
      <c r="DH73" s="129"/>
      <c r="DI73" s="129"/>
      <c r="DK73" s="130"/>
      <c r="DL73" s="130"/>
      <c r="DM73" s="130"/>
      <c r="DN73" s="130"/>
      <c r="DO73" s="130"/>
      <c r="DP73" s="130"/>
      <c r="DQ73" s="130"/>
      <c r="DR73" s="130"/>
      <c r="DS73" s="130"/>
      <c r="DT73" s="130"/>
      <c r="DU73" s="130"/>
      <c r="DV73" s="130"/>
      <c r="DW73" s="130"/>
      <c r="DX73" s="130"/>
      <c r="DY73" s="130"/>
      <c r="DZ73" s="130"/>
      <c r="EA73" s="130"/>
      <c r="EB73" s="130"/>
      <c r="EC73" s="130"/>
      <c r="ED73" s="130"/>
      <c r="EF73" s="129"/>
      <c r="EG73" s="129"/>
      <c r="EH73" s="129"/>
      <c r="EI73" s="129"/>
      <c r="EJ73" s="129"/>
      <c r="EK73" s="129"/>
      <c r="EL73" s="129"/>
      <c r="EM73" s="129"/>
      <c r="EN73" s="129"/>
      <c r="EO73" s="129"/>
      <c r="EP73" s="129"/>
      <c r="EQ73" s="129"/>
      <c r="ER73" s="129"/>
      <c r="ES73" s="129"/>
      <c r="ET73" s="129"/>
      <c r="EU73" s="129"/>
      <c r="EV73" s="129"/>
      <c r="EW73" s="129"/>
      <c r="EX73" s="129"/>
      <c r="EY73" s="129"/>
      <c r="EZ73" s="129"/>
      <c r="FA73" s="129"/>
      <c r="FB73" s="129"/>
      <c r="FC73" s="129"/>
      <c r="FD73" s="129"/>
      <c r="FE73" s="129"/>
      <c r="FF73" s="129"/>
      <c r="FG73" s="129"/>
      <c r="FH73" s="129"/>
      <c r="FI73" s="129"/>
      <c r="FJ73" s="129"/>
      <c r="FK73" s="129"/>
      <c r="FL73" s="129"/>
      <c r="FM73" s="129"/>
      <c r="FN73" s="129"/>
      <c r="FO73" s="129"/>
      <c r="FP73" s="129"/>
      <c r="FQ73" s="129"/>
      <c r="FR73" s="129"/>
      <c r="FS73" s="129"/>
      <c r="FT73" s="129"/>
      <c r="FU73" s="129"/>
    </row>
    <row r="74" spans="3:215" s="103" customFormat="1" ht="5.25" customHeight="1">
      <c r="D74" s="364"/>
      <c r="E74" s="364"/>
      <c r="F74" s="364"/>
      <c r="G74" s="364"/>
      <c r="H74" s="364"/>
      <c r="I74" s="364"/>
      <c r="J74" s="364"/>
      <c r="K74" s="364"/>
      <c r="L74" s="364"/>
      <c r="M74" s="364"/>
      <c r="N74" s="364"/>
      <c r="O74" s="364"/>
      <c r="P74" s="364"/>
      <c r="Q74" s="364"/>
      <c r="R74" s="364"/>
      <c r="S74" s="364"/>
      <c r="T74" s="364"/>
      <c r="U74" s="364"/>
      <c r="V74" s="364"/>
      <c r="W74" s="364"/>
      <c r="X74" s="364"/>
      <c r="Y74" s="364"/>
      <c r="Z74" s="107"/>
      <c r="AA74" s="620"/>
      <c r="AB74" s="621"/>
      <c r="AC74" s="621"/>
      <c r="AD74" s="621"/>
      <c r="AE74" s="621"/>
      <c r="AF74" s="621"/>
      <c r="AG74" s="621"/>
      <c r="AH74" s="621"/>
      <c r="AI74" s="621"/>
      <c r="AJ74" s="621"/>
      <c r="AK74" s="621"/>
      <c r="AL74" s="621"/>
      <c r="AM74" s="621"/>
      <c r="AN74" s="621"/>
      <c r="AO74" s="621"/>
      <c r="AP74" s="621"/>
      <c r="AQ74" s="621"/>
      <c r="AR74" s="621"/>
      <c r="AS74" s="621"/>
      <c r="AT74" s="621"/>
      <c r="AU74" s="621"/>
      <c r="AV74" s="621"/>
      <c r="AW74" s="621"/>
      <c r="AX74" s="621"/>
      <c r="AY74" s="621"/>
      <c r="AZ74" s="621"/>
      <c r="BA74" s="621"/>
      <c r="BB74" s="621"/>
      <c r="BC74" s="621"/>
      <c r="BD74" s="621"/>
      <c r="BE74" s="621"/>
      <c r="BF74" s="621"/>
      <c r="BG74" s="621"/>
      <c r="BH74" s="621"/>
      <c r="BI74" s="621"/>
      <c r="BJ74" s="621"/>
      <c r="BK74" s="621"/>
      <c r="BL74" s="621"/>
      <c r="BM74" s="621"/>
      <c r="BN74" s="621"/>
      <c r="BO74" s="621"/>
      <c r="BP74" s="621"/>
      <c r="BQ74" s="621"/>
      <c r="BR74" s="621"/>
      <c r="BS74" s="621"/>
      <c r="BT74" s="621"/>
      <c r="BU74" s="621"/>
      <c r="BV74" s="621"/>
      <c r="BW74" s="621"/>
      <c r="BX74" s="621"/>
      <c r="BY74" s="621"/>
      <c r="BZ74" s="621"/>
      <c r="CA74" s="621"/>
      <c r="CB74" s="621"/>
      <c r="CC74" s="621"/>
      <c r="CD74" s="621"/>
      <c r="CE74" s="621"/>
      <c r="CF74" s="621"/>
      <c r="CG74" s="621"/>
      <c r="CH74" s="621"/>
      <c r="CI74" s="621"/>
      <c r="CJ74" s="621"/>
      <c r="CK74" s="621"/>
      <c r="CL74" s="621"/>
      <c r="CM74" s="621"/>
      <c r="CN74" s="621"/>
      <c r="CO74" s="621"/>
      <c r="CP74" s="621"/>
      <c r="CQ74" s="621"/>
      <c r="CR74" s="622"/>
      <c r="CS74" s="129"/>
      <c r="CT74" s="129"/>
      <c r="CU74" s="129"/>
      <c r="CV74" s="129"/>
      <c r="CW74" s="129"/>
      <c r="CX74" s="129"/>
      <c r="CY74" s="129"/>
      <c r="CZ74" s="129"/>
      <c r="DA74" s="129"/>
      <c r="DB74" s="129"/>
      <c r="DC74" s="129"/>
      <c r="DD74" s="129"/>
      <c r="DE74" s="129"/>
      <c r="DF74" s="129"/>
      <c r="DG74" s="129"/>
      <c r="DH74" s="129"/>
      <c r="DI74" s="129"/>
      <c r="DK74" s="130"/>
      <c r="DL74" s="130"/>
      <c r="DM74" s="130"/>
      <c r="DN74" s="130"/>
      <c r="DO74" s="130"/>
      <c r="DP74" s="130"/>
      <c r="DQ74" s="130"/>
      <c r="DR74" s="130"/>
      <c r="DS74" s="130"/>
      <c r="DT74" s="130"/>
      <c r="DU74" s="130"/>
      <c r="DV74" s="130"/>
      <c r="DW74" s="130"/>
      <c r="DX74" s="130"/>
      <c r="DY74" s="130"/>
      <c r="DZ74" s="130"/>
      <c r="EA74" s="130"/>
      <c r="EB74" s="130"/>
      <c r="EC74" s="130"/>
      <c r="ED74" s="130"/>
      <c r="EF74" s="129"/>
      <c r="EG74" s="129"/>
      <c r="EH74" s="129"/>
      <c r="EI74" s="129"/>
      <c r="EJ74" s="129"/>
      <c r="EK74" s="129"/>
      <c r="EL74" s="129"/>
      <c r="EM74" s="129"/>
      <c r="EN74" s="129"/>
      <c r="EO74" s="129"/>
      <c r="EP74" s="129"/>
      <c r="EQ74" s="129"/>
      <c r="ER74" s="129"/>
      <c r="ES74" s="129"/>
      <c r="ET74" s="129"/>
      <c r="EU74" s="129"/>
      <c r="EV74" s="129"/>
      <c r="EW74" s="129"/>
      <c r="EX74" s="129"/>
      <c r="EY74" s="129"/>
      <c r="EZ74" s="129"/>
      <c r="FA74" s="129"/>
      <c r="FB74" s="129"/>
      <c r="FC74" s="129"/>
      <c r="FD74" s="129"/>
      <c r="FE74" s="129"/>
      <c r="FF74" s="129"/>
      <c r="FG74" s="129"/>
      <c r="FH74" s="129"/>
      <c r="FI74" s="129"/>
      <c r="FJ74" s="129"/>
      <c r="FK74" s="129"/>
      <c r="FL74" s="129"/>
      <c r="FM74" s="129"/>
      <c r="FN74" s="129"/>
      <c r="FO74" s="129"/>
      <c r="FP74" s="129"/>
      <c r="FQ74" s="129"/>
      <c r="FR74" s="129"/>
      <c r="FS74" s="129"/>
      <c r="FT74" s="129"/>
      <c r="FU74" s="129"/>
    </row>
    <row r="75" spans="3:215" s="103" customFormat="1" ht="5.25" customHeight="1">
      <c r="D75" s="364"/>
      <c r="E75" s="364"/>
      <c r="F75" s="364"/>
      <c r="G75" s="364"/>
      <c r="H75" s="364"/>
      <c r="I75" s="364"/>
      <c r="J75" s="364"/>
      <c r="K75" s="364"/>
      <c r="L75" s="364"/>
      <c r="M75" s="364"/>
      <c r="N75" s="364"/>
      <c r="O75" s="364"/>
      <c r="P75" s="364"/>
      <c r="Q75" s="364"/>
      <c r="R75" s="364"/>
      <c r="S75" s="364"/>
      <c r="T75" s="364"/>
      <c r="U75" s="364"/>
      <c r="V75" s="364"/>
      <c r="W75" s="364"/>
      <c r="X75" s="364"/>
      <c r="Y75" s="364"/>
      <c r="Z75" s="107"/>
      <c r="AA75" s="620"/>
      <c r="AB75" s="621"/>
      <c r="AC75" s="621"/>
      <c r="AD75" s="621"/>
      <c r="AE75" s="621"/>
      <c r="AF75" s="621"/>
      <c r="AG75" s="621"/>
      <c r="AH75" s="621"/>
      <c r="AI75" s="621"/>
      <c r="AJ75" s="621"/>
      <c r="AK75" s="621"/>
      <c r="AL75" s="621"/>
      <c r="AM75" s="621"/>
      <c r="AN75" s="621"/>
      <c r="AO75" s="621"/>
      <c r="AP75" s="621"/>
      <c r="AQ75" s="621"/>
      <c r="AR75" s="621"/>
      <c r="AS75" s="621"/>
      <c r="AT75" s="621"/>
      <c r="AU75" s="621"/>
      <c r="AV75" s="621"/>
      <c r="AW75" s="621"/>
      <c r="AX75" s="621"/>
      <c r="AY75" s="621"/>
      <c r="AZ75" s="621"/>
      <c r="BA75" s="621"/>
      <c r="BB75" s="621"/>
      <c r="BC75" s="621"/>
      <c r="BD75" s="621"/>
      <c r="BE75" s="621"/>
      <c r="BF75" s="621"/>
      <c r="BG75" s="621"/>
      <c r="BH75" s="621"/>
      <c r="BI75" s="621"/>
      <c r="BJ75" s="621"/>
      <c r="BK75" s="621"/>
      <c r="BL75" s="621"/>
      <c r="BM75" s="621"/>
      <c r="BN75" s="621"/>
      <c r="BO75" s="621"/>
      <c r="BP75" s="621"/>
      <c r="BQ75" s="621"/>
      <c r="BR75" s="621"/>
      <c r="BS75" s="621"/>
      <c r="BT75" s="621"/>
      <c r="BU75" s="621"/>
      <c r="BV75" s="621"/>
      <c r="BW75" s="621"/>
      <c r="BX75" s="621"/>
      <c r="BY75" s="621"/>
      <c r="BZ75" s="621"/>
      <c r="CA75" s="621"/>
      <c r="CB75" s="621"/>
      <c r="CC75" s="621"/>
      <c r="CD75" s="621"/>
      <c r="CE75" s="621"/>
      <c r="CF75" s="621"/>
      <c r="CG75" s="621"/>
      <c r="CH75" s="621"/>
      <c r="CI75" s="621"/>
      <c r="CJ75" s="621"/>
      <c r="CK75" s="621"/>
      <c r="CL75" s="621"/>
      <c r="CM75" s="621"/>
      <c r="CN75" s="621"/>
      <c r="CO75" s="621"/>
      <c r="CP75" s="621"/>
      <c r="CQ75" s="621"/>
      <c r="CR75" s="622"/>
      <c r="CS75" s="129"/>
      <c r="CT75" s="129"/>
      <c r="CU75" s="129"/>
      <c r="CV75" s="129"/>
      <c r="CW75" s="129"/>
      <c r="CX75" s="129"/>
      <c r="CY75" s="129"/>
      <c r="CZ75" s="129"/>
      <c r="DA75" s="129"/>
      <c r="DB75" s="129"/>
      <c r="DC75" s="129"/>
      <c r="DD75" s="129"/>
      <c r="DE75" s="129"/>
      <c r="DF75" s="129"/>
      <c r="DG75" s="129"/>
      <c r="DH75" s="129"/>
      <c r="DI75" s="129"/>
      <c r="DK75" s="130"/>
      <c r="DL75" s="130"/>
      <c r="DM75" s="130"/>
      <c r="DN75" s="130"/>
      <c r="DO75" s="130"/>
      <c r="DP75" s="130"/>
      <c r="DQ75" s="130"/>
      <c r="DR75" s="130"/>
      <c r="DS75" s="130"/>
      <c r="DT75" s="130"/>
      <c r="DU75" s="130"/>
      <c r="DV75" s="130"/>
      <c r="DW75" s="130"/>
      <c r="DX75" s="130"/>
      <c r="DY75" s="130"/>
      <c r="DZ75" s="130"/>
      <c r="EA75" s="130"/>
      <c r="EB75" s="130"/>
      <c r="EC75" s="130"/>
      <c r="ED75" s="130"/>
      <c r="EF75" s="129"/>
      <c r="EG75" s="129"/>
      <c r="EH75" s="129"/>
      <c r="EI75" s="129"/>
      <c r="EJ75" s="129"/>
      <c r="EK75" s="129"/>
      <c r="EL75" s="129"/>
      <c r="EM75" s="129"/>
      <c r="EN75" s="129"/>
      <c r="EO75" s="129"/>
      <c r="EP75" s="129"/>
      <c r="EQ75" s="129"/>
      <c r="ER75" s="129"/>
      <c r="ES75" s="129"/>
      <c r="ET75" s="129"/>
      <c r="EU75" s="129"/>
      <c r="EV75" s="129"/>
      <c r="EW75" s="129"/>
      <c r="EX75" s="129"/>
      <c r="EY75" s="129"/>
      <c r="EZ75" s="129"/>
      <c r="FA75" s="129"/>
      <c r="FB75" s="129"/>
      <c r="FC75" s="129"/>
      <c r="FD75" s="129"/>
      <c r="FE75" s="129"/>
      <c r="FF75" s="129"/>
      <c r="FG75" s="129"/>
      <c r="FH75" s="129"/>
      <c r="FI75" s="129"/>
      <c r="FJ75" s="129"/>
      <c r="FK75" s="129"/>
      <c r="FL75" s="129"/>
      <c r="FM75" s="129"/>
      <c r="FN75" s="129"/>
      <c r="FO75" s="129"/>
      <c r="FP75" s="129"/>
      <c r="FQ75" s="129"/>
      <c r="FR75" s="129"/>
      <c r="FS75" s="129"/>
      <c r="FT75" s="129"/>
      <c r="FU75" s="129"/>
    </row>
    <row r="76" spans="3:215" s="103" customFormat="1" ht="5.25" customHeight="1">
      <c r="D76" s="364"/>
      <c r="E76" s="364"/>
      <c r="F76" s="364"/>
      <c r="G76" s="364"/>
      <c r="H76" s="364"/>
      <c r="I76" s="364"/>
      <c r="J76" s="364"/>
      <c r="K76" s="364"/>
      <c r="L76" s="364"/>
      <c r="M76" s="364"/>
      <c r="N76" s="364"/>
      <c r="O76" s="364"/>
      <c r="P76" s="364"/>
      <c r="Q76" s="364"/>
      <c r="R76" s="364"/>
      <c r="S76" s="364"/>
      <c r="T76" s="364"/>
      <c r="U76" s="364"/>
      <c r="V76" s="364"/>
      <c r="W76" s="364"/>
      <c r="X76" s="364"/>
      <c r="Y76" s="364"/>
      <c r="Z76" s="107"/>
      <c r="AA76" s="620"/>
      <c r="AB76" s="621"/>
      <c r="AC76" s="621"/>
      <c r="AD76" s="621"/>
      <c r="AE76" s="621"/>
      <c r="AF76" s="621"/>
      <c r="AG76" s="621"/>
      <c r="AH76" s="621"/>
      <c r="AI76" s="621"/>
      <c r="AJ76" s="621"/>
      <c r="AK76" s="621"/>
      <c r="AL76" s="621"/>
      <c r="AM76" s="621"/>
      <c r="AN76" s="621"/>
      <c r="AO76" s="621"/>
      <c r="AP76" s="621"/>
      <c r="AQ76" s="621"/>
      <c r="AR76" s="621"/>
      <c r="AS76" s="621"/>
      <c r="AT76" s="621"/>
      <c r="AU76" s="621"/>
      <c r="AV76" s="621"/>
      <c r="AW76" s="621"/>
      <c r="AX76" s="621"/>
      <c r="AY76" s="621"/>
      <c r="AZ76" s="621"/>
      <c r="BA76" s="621"/>
      <c r="BB76" s="621"/>
      <c r="BC76" s="621"/>
      <c r="BD76" s="621"/>
      <c r="BE76" s="621"/>
      <c r="BF76" s="621"/>
      <c r="BG76" s="621"/>
      <c r="BH76" s="621"/>
      <c r="BI76" s="621"/>
      <c r="BJ76" s="621"/>
      <c r="BK76" s="621"/>
      <c r="BL76" s="621"/>
      <c r="BM76" s="621"/>
      <c r="BN76" s="621"/>
      <c r="BO76" s="621"/>
      <c r="BP76" s="621"/>
      <c r="BQ76" s="621"/>
      <c r="BR76" s="621"/>
      <c r="BS76" s="621"/>
      <c r="BT76" s="621"/>
      <c r="BU76" s="621"/>
      <c r="BV76" s="621"/>
      <c r="BW76" s="621"/>
      <c r="BX76" s="621"/>
      <c r="BY76" s="621"/>
      <c r="BZ76" s="621"/>
      <c r="CA76" s="621"/>
      <c r="CB76" s="621"/>
      <c r="CC76" s="621"/>
      <c r="CD76" s="621"/>
      <c r="CE76" s="621"/>
      <c r="CF76" s="621"/>
      <c r="CG76" s="621"/>
      <c r="CH76" s="621"/>
      <c r="CI76" s="621"/>
      <c r="CJ76" s="621"/>
      <c r="CK76" s="621"/>
      <c r="CL76" s="621"/>
      <c r="CM76" s="621"/>
      <c r="CN76" s="621"/>
      <c r="CO76" s="621"/>
      <c r="CP76" s="621"/>
      <c r="CQ76" s="621"/>
      <c r="CR76" s="622"/>
      <c r="CS76" s="129"/>
      <c r="CT76" s="129"/>
      <c r="CU76" s="129"/>
      <c r="CV76" s="129"/>
      <c r="CW76" s="129"/>
      <c r="CX76" s="129"/>
      <c r="CY76" s="129"/>
      <c r="CZ76" s="129"/>
      <c r="DA76" s="129"/>
      <c r="DB76" s="129"/>
      <c r="DC76" s="129"/>
      <c r="DD76" s="129"/>
      <c r="DE76" s="129"/>
      <c r="DF76" s="129"/>
      <c r="DG76" s="129"/>
      <c r="DH76" s="129"/>
      <c r="DI76" s="129"/>
      <c r="DK76" s="130"/>
      <c r="DL76" s="130"/>
      <c r="DM76" s="130"/>
      <c r="DN76" s="130"/>
      <c r="DO76" s="130"/>
      <c r="DP76" s="130"/>
      <c r="DQ76" s="130"/>
      <c r="DR76" s="130"/>
      <c r="DS76" s="130"/>
      <c r="DT76" s="130"/>
      <c r="DU76" s="130"/>
      <c r="DV76" s="130"/>
      <c r="DW76" s="130"/>
      <c r="DX76" s="130"/>
      <c r="DY76" s="130"/>
      <c r="DZ76" s="130"/>
      <c r="EA76" s="130"/>
      <c r="EB76" s="130"/>
      <c r="EC76" s="130"/>
      <c r="ED76" s="130"/>
      <c r="EF76" s="129"/>
      <c r="EG76" s="129"/>
      <c r="EH76" s="129"/>
      <c r="EI76" s="129"/>
      <c r="EJ76" s="129"/>
      <c r="EK76" s="129"/>
      <c r="EL76" s="129"/>
      <c r="EM76" s="129"/>
      <c r="EN76" s="129"/>
      <c r="EO76" s="129"/>
      <c r="EP76" s="129"/>
      <c r="EQ76" s="129"/>
      <c r="ER76" s="129"/>
      <c r="ES76" s="129"/>
      <c r="ET76" s="129"/>
      <c r="EU76" s="129"/>
      <c r="EV76" s="129"/>
      <c r="EW76" s="129"/>
      <c r="EX76" s="129"/>
      <c r="EY76" s="129"/>
      <c r="EZ76" s="129"/>
      <c r="FA76" s="129"/>
      <c r="FB76" s="129"/>
      <c r="FC76" s="129"/>
      <c r="FD76" s="129"/>
      <c r="FE76" s="129"/>
      <c r="FF76" s="129"/>
      <c r="FG76" s="129"/>
      <c r="FH76" s="129"/>
      <c r="FI76" s="129"/>
      <c r="FJ76" s="129"/>
      <c r="FK76" s="129"/>
      <c r="FL76" s="129"/>
      <c r="FM76" s="129"/>
      <c r="FN76" s="129"/>
      <c r="FO76" s="129"/>
      <c r="FP76" s="129"/>
      <c r="FQ76" s="129"/>
      <c r="FR76" s="129"/>
      <c r="FS76" s="129"/>
      <c r="FT76" s="129"/>
      <c r="FU76" s="129"/>
    </row>
    <row r="77" spans="3:215" s="103" customFormat="1" ht="5.25" customHeight="1">
      <c r="D77" s="364"/>
      <c r="E77" s="364"/>
      <c r="F77" s="364"/>
      <c r="G77" s="364"/>
      <c r="H77" s="364"/>
      <c r="I77" s="364"/>
      <c r="J77" s="364"/>
      <c r="K77" s="364"/>
      <c r="L77" s="364"/>
      <c r="M77" s="364"/>
      <c r="N77" s="364"/>
      <c r="O77" s="364"/>
      <c r="P77" s="364"/>
      <c r="Q77" s="364"/>
      <c r="R77" s="364"/>
      <c r="S77" s="364"/>
      <c r="T77" s="364"/>
      <c r="U77" s="364"/>
      <c r="V77" s="364"/>
      <c r="W77" s="364"/>
      <c r="X77" s="364"/>
      <c r="Y77" s="364"/>
      <c r="Z77" s="107"/>
      <c r="AA77" s="620"/>
      <c r="AB77" s="621"/>
      <c r="AC77" s="621"/>
      <c r="AD77" s="621"/>
      <c r="AE77" s="621"/>
      <c r="AF77" s="621"/>
      <c r="AG77" s="621"/>
      <c r="AH77" s="621"/>
      <c r="AI77" s="621"/>
      <c r="AJ77" s="621"/>
      <c r="AK77" s="621"/>
      <c r="AL77" s="621"/>
      <c r="AM77" s="621"/>
      <c r="AN77" s="621"/>
      <c r="AO77" s="621"/>
      <c r="AP77" s="621"/>
      <c r="AQ77" s="621"/>
      <c r="AR77" s="621"/>
      <c r="AS77" s="621"/>
      <c r="AT77" s="621"/>
      <c r="AU77" s="621"/>
      <c r="AV77" s="621"/>
      <c r="AW77" s="621"/>
      <c r="AX77" s="621"/>
      <c r="AY77" s="621"/>
      <c r="AZ77" s="621"/>
      <c r="BA77" s="621"/>
      <c r="BB77" s="621"/>
      <c r="BC77" s="621"/>
      <c r="BD77" s="621"/>
      <c r="BE77" s="621"/>
      <c r="BF77" s="621"/>
      <c r="BG77" s="621"/>
      <c r="BH77" s="621"/>
      <c r="BI77" s="621"/>
      <c r="BJ77" s="621"/>
      <c r="BK77" s="621"/>
      <c r="BL77" s="621"/>
      <c r="BM77" s="621"/>
      <c r="BN77" s="621"/>
      <c r="BO77" s="621"/>
      <c r="BP77" s="621"/>
      <c r="BQ77" s="621"/>
      <c r="BR77" s="621"/>
      <c r="BS77" s="621"/>
      <c r="BT77" s="621"/>
      <c r="BU77" s="621"/>
      <c r="BV77" s="621"/>
      <c r="BW77" s="621"/>
      <c r="BX77" s="621"/>
      <c r="BY77" s="621"/>
      <c r="BZ77" s="621"/>
      <c r="CA77" s="621"/>
      <c r="CB77" s="621"/>
      <c r="CC77" s="621"/>
      <c r="CD77" s="621"/>
      <c r="CE77" s="621"/>
      <c r="CF77" s="621"/>
      <c r="CG77" s="621"/>
      <c r="CH77" s="621"/>
      <c r="CI77" s="621"/>
      <c r="CJ77" s="621"/>
      <c r="CK77" s="621"/>
      <c r="CL77" s="621"/>
      <c r="CM77" s="621"/>
      <c r="CN77" s="621"/>
      <c r="CO77" s="621"/>
      <c r="CP77" s="621"/>
      <c r="CQ77" s="621"/>
      <c r="CR77" s="622"/>
      <c r="CS77" s="129"/>
      <c r="CT77" s="129"/>
      <c r="CU77" s="129"/>
      <c r="CV77" s="129"/>
      <c r="CW77" s="129"/>
      <c r="CX77" s="129"/>
      <c r="CY77" s="129"/>
      <c r="CZ77" s="129"/>
      <c r="DA77" s="129"/>
      <c r="DB77" s="129"/>
      <c r="DC77" s="129"/>
      <c r="DD77" s="129"/>
      <c r="DE77" s="129"/>
      <c r="DF77" s="129"/>
      <c r="DG77" s="129"/>
      <c r="DH77" s="129"/>
      <c r="DI77" s="129"/>
      <c r="DK77" s="130"/>
      <c r="DL77" s="130"/>
      <c r="DM77" s="130"/>
      <c r="DN77" s="130"/>
      <c r="DO77" s="130"/>
      <c r="DP77" s="130"/>
      <c r="DQ77" s="130"/>
      <c r="DR77" s="130"/>
      <c r="DS77" s="130"/>
      <c r="DT77" s="130"/>
      <c r="DU77" s="130"/>
      <c r="DV77" s="130"/>
      <c r="DW77" s="130"/>
      <c r="DX77" s="130"/>
      <c r="DY77" s="130"/>
      <c r="DZ77" s="130"/>
      <c r="EA77" s="130"/>
      <c r="EB77" s="130"/>
      <c r="EC77" s="130"/>
      <c r="ED77" s="130"/>
      <c r="EF77" s="129"/>
      <c r="EG77" s="129"/>
      <c r="EH77" s="129"/>
      <c r="EI77" s="129"/>
      <c r="EJ77" s="129"/>
      <c r="EK77" s="129"/>
      <c r="EL77" s="129"/>
      <c r="EM77" s="129"/>
      <c r="EN77" s="129"/>
      <c r="EO77" s="129"/>
      <c r="EP77" s="129"/>
      <c r="EQ77" s="129"/>
      <c r="ER77" s="129"/>
      <c r="ES77" s="129"/>
      <c r="ET77" s="129"/>
      <c r="EU77" s="129"/>
      <c r="EV77" s="129"/>
      <c r="EW77" s="129"/>
      <c r="EX77" s="129"/>
      <c r="EY77" s="129"/>
      <c r="EZ77" s="129"/>
      <c r="FA77" s="129"/>
      <c r="FB77" s="129"/>
      <c r="FC77" s="129"/>
      <c r="FD77" s="129"/>
      <c r="FE77" s="129"/>
      <c r="FF77" s="129"/>
      <c r="FG77" s="129"/>
      <c r="FH77" s="129"/>
      <c r="FI77" s="129"/>
      <c r="FJ77" s="129"/>
      <c r="FK77" s="129"/>
      <c r="FL77" s="129"/>
      <c r="FM77" s="129"/>
      <c r="FN77" s="129"/>
      <c r="FO77" s="129"/>
      <c r="FP77" s="129"/>
      <c r="FQ77" s="129"/>
      <c r="FR77" s="129"/>
      <c r="FS77" s="129"/>
      <c r="FT77" s="129"/>
      <c r="FU77" s="129"/>
    </row>
    <row r="78" spans="3:215" s="103" customFormat="1" ht="5.25" customHeight="1">
      <c r="D78" s="364"/>
      <c r="E78" s="364"/>
      <c r="F78" s="364"/>
      <c r="G78" s="364"/>
      <c r="H78" s="364"/>
      <c r="I78" s="364"/>
      <c r="J78" s="364"/>
      <c r="K78" s="364"/>
      <c r="L78" s="364"/>
      <c r="M78" s="364"/>
      <c r="N78" s="364"/>
      <c r="O78" s="364"/>
      <c r="P78" s="364"/>
      <c r="Q78" s="364"/>
      <c r="R78" s="364"/>
      <c r="S78" s="364"/>
      <c r="T78" s="364"/>
      <c r="U78" s="364"/>
      <c r="V78" s="364"/>
      <c r="W78" s="364"/>
      <c r="X78" s="364"/>
      <c r="Y78" s="364"/>
      <c r="Z78" s="107"/>
      <c r="AA78" s="623"/>
      <c r="AB78" s="624"/>
      <c r="AC78" s="624"/>
      <c r="AD78" s="624"/>
      <c r="AE78" s="624"/>
      <c r="AF78" s="624"/>
      <c r="AG78" s="624"/>
      <c r="AH78" s="624"/>
      <c r="AI78" s="624"/>
      <c r="AJ78" s="624"/>
      <c r="AK78" s="624"/>
      <c r="AL78" s="624"/>
      <c r="AM78" s="624"/>
      <c r="AN78" s="624"/>
      <c r="AO78" s="624"/>
      <c r="AP78" s="624"/>
      <c r="AQ78" s="624"/>
      <c r="AR78" s="624"/>
      <c r="AS78" s="624"/>
      <c r="AT78" s="624"/>
      <c r="AU78" s="624"/>
      <c r="AV78" s="624"/>
      <c r="AW78" s="624"/>
      <c r="AX78" s="624"/>
      <c r="AY78" s="624"/>
      <c r="AZ78" s="624"/>
      <c r="BA78" s="624"/>
      <c r="BB78" s="624"/>
      <c r="BC78" s="624"/>
      <c r="BD78" s="624"/>
      <c r="BE78" s="624"/>
      <c r="BF78" s="624"/>
      <c r="BG78" s="624"/>
      <c r="BH78" s="624"/>
      <c r="BI78" s="624"/>
      <c r="BJ78" s="624"/>
      <c r="BK78" s="624"/>
      <c r="BL78" s="624"/>
      <c r="BM78" s="624"/>
      <c r="BN78" s="624"/>
      <c r="BO78" s="624"/>
      <c r="BP78" s="624"/>
      <c r="BQ78" s="624"/>
      <c r="BR78" s="624"/>
      <c r="BS78" s="624"/>
      <c r="BT78" s="624"/>
      <c r="BU78" s="624"/>
      <c r="BV78" s="624"/>
      <c r="BW78" s="624"/>
      <c r="BX78" s="624"/>
      <c r="BY78" s="624"/>
      <c r="BZ78" s="624"/>
      <c r="CA78" s="624"/>
      <c r="CB78" s="624"/>
      <c r="CC78" s="624"/>
      <c r="CD78" s="624"/>
      <c r="CE78" s="624"/>
      <c r="CF78" s="624"/>
      <c r="CG78" s="624"/>
      <c r="CH78" s="624"/>
      <c r="CI78" s="624"/>
      <c r="CJ78" s="624"/>
      <c r="CK78" s="624"/>
      <c r="CL78" s="624"/>
      <c r="CM78" s="624"/>
      <c r="CN78" s="624"/>
      <c r="CO78" s="624"/>
      <c r="CP78" s="624"/>
      <c r="CQ78" s="624"/>
      <c r="CR78" s="625"/>
      <c r="CS78" s="129"/>
      <c r="CT78" s="129"/>
      <c r="CU78" s="129"/>
      <c r="CV78" s="129"/>
      <c r="CW78" s="129"/>
      <c r="CX78" s="129"/>
      <c r="CY78" s="129"/>
      <c r="CZ78" s="129"/>
      <c r="DA78" s="129"/>
      <c r="DB78" s="129"/>
      <c r="DC78" s="129"/>
      <c r="DD78" s="129"/>
      <c r="DE78" s="129"/>
      <c r="DF78" s="129"/>
      <c r="DG78" s="129"/>
      <c r="DH78" s="129"/>
      <c r="DI78" s="129"/>
      <c r="DK78" s="130"/>
      <c r="DL78" s="130"/>
      <c r="DM78" s="130"/>
      <c r="DN78" s="130"/>
      <c r="DO78" s="130"/>
      <c r="DP78" s="130"/>
      <c r="DQ78" s="130"/>
      <c r="DR78" s="130"/>
      <c r="DS78" s="130"/>
      <c r="DT78" s="130"/>
      <c r="DU78" s="130"/>
      <c r="DV78" s="130"/>
      <c r="DW78" s="130"/>
      <c r="DX78" s="130"/>
      <c r="DY78" s="130"/>
      <c r="DZ78" s="130"/>
      <c r="EA78" s="130"/>
      <c r="EB78" s="130"/>
      <c r="EC78" s="130"/>
      <c r="ED78" s="130"/>
      <c r="EF78" s="129"/>
      <c r="EG78" s="129"/>
      <c r="EH78" s="129"/>
      <c r="EI78" s="129"/>
      <c r="EJ78" s="129"/>
      <c r="EK78" s="129"/>
      <c r="EL78" s="129"/>
      <c r="EM78" s="129"/>
      <c r="EN78" s="129"/>
      <c r="EO78" s="129"/>
      <c r="EP78" s="129"/>
      <c r="EQ78" s="129"/>
      <c r="ER78" s="129"/>
      <c r="ES78" s="129"/>
      <c r="ET78" s="129"/>
      <c r="EU78" s="129"/>
      <c r="EV78" s="129"/>
      <c r="EW78" s="129"/>
      <c r="EX78" s="129"/>
      <c r="EY78" s="129"/>
      <c r="EZ78" s="129"/>
      <c r="FA78" s="129"/>
      <c r="FB78" s="129"/>
      <c r="FC78" s="129"/>
      <c r="FD78" s="129"/>
      <c r="FE78" s="129"/>
      <c r="FF78" s="129"/>
      <c r="FG78" s="129"/>
      <c r="FH78" s="129"/>
      <c r="FI78" s="129"/>
      <c r="FJ78" s="129"/>
      <c r="FK78" s="129"/>
      <c r="FL78" s="129"/>
      <c r="FM78" s="129"/>
      <c r="FN78" s="129"/>
      <c r="FO78" s="129"/>
      <c r="FP78" s="129"/>
      <c r="FQ78" s="129"/>
      <c r="FR78" s="129"/>
      <c r="FS78" s="129"/>
      <c r="FT78" s="129"/>
      <c r="FU78" s="129"/>
    </row>
    <row r="79" spans="3:215" s="103" customFormat="1" ht="3" customHeight="1">
      <c r="D79" s="116"/>
      <c r="E79" s="116"/>
      <c r="F79" s="116"/>
      <c r="G79" s="116"/>
      <c r="H79" s="116"/>
      <c r="I79" s="116"/>
      <c r="J79" s="116"/>
      <c r="K79" s="116"/>
      <c r="L79" s="116"/>
      <c r="M79" s="116"/>
      <c r="N79" s="116"/>
      <c r="O79" s="116"/>
      <c r="P79" s="116"/>
      <c r="Q79" s="116"/>
      <c r="R79" s="116"/>
      <c r="S79" s="116"/>
      <c r="T79" s="116"/>
      <c r="U79" s="116"/>
      <c r="V79" s="116"/>
      <c r="W79" s="116"/>
      <c r="X79" s="116"/>
      <c r="Y79" s="116"/>
      <c r="Z79" s="107"/>
      <c r="AA79" s="126"/>
      <c r="AB79" s="126"/>
      <c r="AC79" s="126"/>
      <c r="AD79" s="126"/>
      <c r="AE79" s="126"/>
      <c r="AF79" s="126"/>
      <c r="AG79" s="126"/>
      <c r="AH79" s="126"/>
      <c r="AI79" s="126"/>
      <c r="AJ79" s="126"/>
      <c r="AK79" s="126"/>
      <c r="AL79" s="126"/>
      <c r="AM79" s="126"/>
      <c r="AN79" s="126"/>
      <c r="AO79" s="126"/>
      <c r="AP79" s="126"/>
      <c r="AQ79" s="126"/>
      <c r="AR79" s="126"/>
      <c r="AS79" s="126"/>
      <c r="AT79" s="312" t="s">
        <v>153</v>
      </c>
      <c r="AU79" s="312"/>
      <c r="AV79" s="312"/>
      <c r="AW79" s="312"/>
      <c r="AX79" s="312"/>
      <c r="AY79" s="312"/>
      <c r="AZ79" s="312"/>
      <c r="BA79" s="312"/>
      <c r="BB79" s="312"/>
      <c r="BC79" s="312"/>
      <c r="BD79" s="312"/>
      <c r="BE79" s="312"/>
      <c r="BF79" s="312"/>
      <c r="BG79" s="312"/>
      <c r="BH79" s="312"/>
      <c r="BI79" s="312"/>
      <c r="BJ79" s="312"/>
      <c r="BK79" s="312"/>
      <c r="BL79" s="312"/>
      <c r="BM79" s="312"/>
      <c r="BN79" s="312"/>
      <c r="BO79" s="312"/>
      <c r="BP79" s="312"/>
      <c r="BQ79" s="312"/>
      <c r="BR79" s="312"/>
      <c r="BS79" s="312"/>
      <c r="BT79" s="312"/>
      <c r="BU79" s="312"/>
      <c r="BV79" s="312"/>
      <c r="BW79" s="312"/>
      <c r="BX79" s="312"/>
      <c r="BY79" s="312"/>
      <c r="BZ79" s="312"/>
      <c r="CA79" s="312"/>
      <c r="CB79" s="312"/>
      <c r="CC79" s="312"/>
      <c r="CD79" s="312"/>
      <c r="CE79" s="312"/>
      <c r="CF79" s="312"/>
      <c r="CG79" s="312"/>
      <c r="CH79" s="312"/>
      <c r="CI79" s="312"/>
      <c r="CJ79" s="312"/>
      <c r="CK79" s="312"/>
      <c r="CL79" s="312"/>
      <c r="CM79" s="312"/>
      <c r="CN79" s="312"/>
      <c r="CO79" s="312"/>
      <c r="CP79" s="312"/>
      <c r="CQ79" s="312"/>
      <c r="CR79" s="312"/>
      <c r="CS79" s="312"/>
      <c r="CT79" s="312"/>
      <c r="CU79" s="312"/>
      <c r="CV79" s="312"/>
      <c r="CW79" s="312"/>
      <c r="CX79" s="312"/>
      <c r="CY79" s="312"/>
      <c r="CZ79" s="312"/>
      <c r="DA79" s="312"/>
      <c r="DB79" s="312"/>
      <c r="DC79" s="312"/>
      <c r="DD79" s="129"/>
      <c r="DE79" s="129"/>
      <c r="DF79" s="129"/>
      <c r="DG79" s="129"/>
      <c r="DH79" s="129"/>
      <c r="DI79" s="129"/>
      <c r="DJ79" s="129"/>
      <c r="DK79" s="129"/>
      <c r="DL79" s="129"/>
      <c r="DM79" s="129"/>
      <c r="DN79" s="129"/>
      <c r="DO79" s="129"/>
      <c r="DP79" s="129"/>
      <c r="DQ79" s="129"/>
      <c r="DR79" s="129"/>
      <c r="DS79" s="129"/>
      <c r="DT79" s="129"/>
      <c r="DU79" s="129"/>
      <c r="DV79" s="129"/>
      <c r="DW79" s="129"/>
      <c r="DX79" s="129"/>
      <c r="DY79" s="129"/>
      <c r="DZ79" s="129"/>
      <c r="EB79" s="130"/>
      <c r="EC79" s="130"/>
      <c r="ED79" s="130"/>
      <c r="EE79" s="130"/>
      <c r="EF79" s="130"/>
      <c r="EG79" s="130"/>
      <c r="EH79" s="130"/>
      <c r="EI79" s="130"/>
      <c r="EJ79" s="130"/>
      <c r="EK79" s="130"/>
      <c r="EL79" s="130"/>
      <c r="EM79" s="130"/>
      <c r="EN79" s="130"/>
      <c r="EO79" s="130"/>
      <c r="EP79" s="130"/>
      <c r="EQ79" s="130"/>
      <c r="ER79" s="130"/>
      <c r="ES79" s="130"/>
      <c r="ET79" s="130"/>
      <c r="EU79" s="130"/>
      <c r="EW79" s="129"/>
      <c r="EX79" s="129"/>
      <c r="EY79" s="129"/>
      <c r="EZ79" s="129"/>
      <c r="FA79" s="129"/>
      <c r="FB79" s="129"/>
      <c r="FC79" s="129"/>
      <c r="FD79" s="129"/>
      <c r="FE79" s="129"/>
      <c r="FF79" s="129"/>
      <c r="FG79" s="129"/>
      <c r="FH79" s="129"/>
      <c r="FI79" s="129"/>
      <c r="FJ79" s="129"/>
      <c r="FK79" s="129"/>
      <c r="FL79" s="129"/>
      <c r="FM79" s="129"/>
      <c r="FN79" s="129"/>
      <c r="FO79" s="129"/>
      <c r="FP79" s="129"/>
      <c r="FQ79" s="129"/>
      <c r="FR79" s="129"/>
      <c r="FS79" s="129"/>
      <c r="FT79" s="129"/>
      <c r="FU79" s="129"/>
      <c r="FV79" s="129"/>
      <c r="FW79" s="129"/>
      <c r="FX79" s="129"/>
      <c r="FY79" s="129"/>
      <c r="FZ79" s="129"/>
      <c r="GA79" s="129"/>
      <c r="GB79" s="129"/>
      <c r="GC79" s="129"/>
      <c r="GD79" s="129"/>
      <c r="GE79" s="129"/>
      <c r="GF79" s="129"/>
      <c r="GG79" s="129"/>
      <c r="GH79" s="129"/>
      <c r="GI79" s="129"/>
      <c r="GJ79" s="129"/>
      <c r="GK79" s="129"/>
      <c r="GL79" s="129"/>
    </row>
    <row r="80" spans="3:215" s="103" customFormat="1" ht="5.25" customHeight="1">
      <c r="D80" s="364" t="s">
        <v>122</v>
      </c>
      <c r="E80" s="364"/>
      <c r="F80" s="364"/>
      <c r="G80" s="364"/>
      <c r="H80" s="364"/>
      <c r="I80" s="364"/>
      <c r="J80" s="364"/>
      <c r="K80" s="364"/>
      <c r="L80" s="364"/>
      <c r="M80" s="364"/>
      <c r="N80" s="364"/>
      <c r="O80" s="364"/>
      <c r="P80" s="364"/>
      <c r="Q80" s="364"/>
      <c r="R80" s="364"/>
      <c r="S80" s="364"/>
      <c r="T80" s="364"/>
      <c r="U80" s="364"/>
      <c r="V80" s="364"/>
      <c r="W80" s="364"/>
      <c r="X80" s="364"/>
      <c r="Y80" s="364"/>
      <c r="Z80" s="107"/>
      <c r="AA80" s="626" t="s">
        <v>253</v>
      </c>
      <c r="AB80" s="627"/>
      <c r="AC80" s="627"/>
      <c r="AD80" s="627"/>
      <c r="AE80" s="627"/>
      <c r="AF80" s="627"/>
      <c r="AG80" s="627"/>
      <c r="AH80" s="627"/>
      <c r="AI80" s="627"/>
      <c r="AJ80" s="627"/>
      <c r="AK80" s="627"/>
      <c r="AL80" s="627"/>
      <c r="AM80" s="627"/>
      <c r="AN80" s="627"/>
      <c r="AO80" s="627"/>
      <c r="AP80" s="627"/>
      <c r="AQ80" s="627"/>
      <c r="AR80" s="627"/>
      <c r="AS80" s="628"/>
      <c r="AT80" s="312"/>
      <c r="AU80" s="312"/>
      <c r="AV80" s="312"/>
      <c r="AW80" s="312"/>
      <c r="AX80" s="312"/>
      <c r="AY80" s="312"/>
      <c r="AZ80" s="312"/>
      <c r="BA80" s="312"/>
      <c r="BB80" s="312"/>
      <c r="BC80" s="312"/>
      <c r="BD80" s="312"/>
      <c r="BE80" s="312"/>
      <c r="BF80" s="312"/>
      <c r="BG80" s="312"/>
      <c r="BH80" s="312"/>
      <c r="BI80" s="312"/>
      <c r="BJ80" s="312"/>
      <c r="BK80" s="312"/>
      <c r="BL80" s="312"/>
      <c r="BM80" s="312"/>
      <c r="BN80" s="312"/>
      <c r="BO80" s="312"/>
      <c r="BP80" s="312"/>
      <c r="BQ80" s="312"/>
      <c r="BR80" s="312"/>
      <c r="BS80" s="312"/>
      <c r="BT80" s="312"/>
      <c r="BU80" s="312"/>
      <c r="BV80" s="312"/>
      <c r="BW80" s="312"/>
      <c r="BX80" s="312"/>
      <c r="BY80" s="312"/>
      <c r="BZ80" s="312"/>
      <c r="CA80" s="312"/>
      <c r="CB80" s="312"/>
      <c r="CC80" s="312"/>
      <c r="CD80" s="312"/>
      <c r="CE80" s="312"/>
      <c r="CF80" s="312"/>
      <c r="CG80" s="312"/>
      <c r="CH80" s="312"/>
      <c r="CI80" s="312"/>
      <c r="CJ80" s="312"/>
      <c r="CK80" s="312"/>
      <c r="CL80" s="312"/>
      <c r="CM80" s="312"/>
      <c r="CN80" s="312"/>
      <c r="CO80" s="312"/>
      <c r="CP80" s="312"/>
      <c r="CQ80" s="312"/>
      <c r="CR80" s="312"/>
      <c r="CS80" s="312"/>
      <c r="CT80" s="312"/>
      <c r="CU80" s="312"/>
      <c r="CV80" s="312"/>
      <c r="CW80" s="312"/>
      <c r="CX80" s="312"/>
      <c r="CY80" s="312"/>
      <c r="CZ80" s="312"/>
      <c r="DA80" s="312"/>
      <c r="DB80" s="312"/>
      <c r="DC80" s="312"/>
      <c r="DD80" s="129"/>
      <c r="DE80" s="129"/>
      <c r="DF80" s="129"/>
      <c r="DG80" s="129"/>
      <c r="DH80" s="129"/>
      <c r="DI80" s="129"/>
      <c r="DJ80" s="129"/>
      <c r="DK80" s="129"/>
      <c r="DL80" s="129"/>
      <c r="DM80" s="129"/>
      <c r="DN80" s="129"/>
      <c r="DO80" s="129"/>
      <c r="DP80" s="129"/>
      <c r="DQ80" s="129"/>
      <c r="DR80" s="129"/>
      <c r="DS80" s="129"/>
      <c r="DT80" s="129"/>
      <c r="DU80" s="129"/>
      <c r="DV80" s="129"/>
      <c r="DW80" s="129"/>
      <c r="DX80" s="129"/>
      <c r="DY80" s="129"/>
      <c r="DZ80" s="129"/>
      <c r="EB80" s="130"/>
      <c r="EC80" s="130"/>
      <c r="ED80" s="130"/>
      <c r="EE80" s="130"/>
      <c r="EF80" s="130"/>
      <c r="EG80" s="130"/>
      <c r="EH80" s="130"/>
      <c r="EI80" s="130"/>
      <c r="EJ80" s="130"/>
      <c r="EK80" s="130"/>
      <c r="EL80" s="130"/>
      <c r="EM80" s="130"/>
      <c r="EN80" s="130"/>
      <c r="EO80" s="130"/>
      <c r="EP80" s="130"/>
      <c r="EQ80" s="130"/>
      <c r="ER80" s="130"/>
      <c r="ES80" s="130"/>
      <c r="ET80" s="130"/>
      <c r="EU80" s="130"/>
      <c r="EW80" s="129"/>
      <c r="EX80" s="129"/>
      <c r="EY80" s="129"/>
      <c r="EZ80" s="129"/>
      <c r="FA80" s="129"/>
      <c r="FB80" s="129"/>
      <c r="FC80" s="129"/>
      <c r="FD80" s="129"/>
      <c r="FE80" s="129"/>
      <c r="FF80" s="129"/>
      <c r="FG80" s="129"/>
      <c r="FH80" s="129"/>
      <c r="FI80" s="129"/>
      <c r="FJ80" s="129"/>
      <c r="FK80" s="129"/>
      <c r="FL80" s="129"/>
      <c r="FM80" s="129"/>
      <c r="FN80" s="129"/>
      <c r="FO80" s="129"/>
      <c r="FP80" s="129"/>
      <c r="FQ80" s="129"/>
      <c r="FR80" s="129"/>
      <c r="FS80" s="129"/>
      <c r="FT80" s="129"/>
      <c r="FU80" s="129"/>
      <c r="FV80" s="129"/>
      <c r="FW80" s="129"/>
      <c r="FX80" s="129"/>
      <c r="FY80" s="129"/>
      <c r="FZ80" s="129"/>
      <c r="GA80" s="129"/>
      <c r="GB80" s="129"/>
      <c r="GC80" s="129"/>
      <c r="GD80" s="129"/>
      <c r="GE80" s="129"/>
      <c r="GF80" s="129"/>
      <c r="GG80" s="129"/>
      <c r="GH80" s="129"/>
      <c r="GI80" s="129"/>
      <c r="GJ80" s="129"/>
      <c r="GK80" s="129"/>
      <c r="GL80" s="129"/>
    </row>
    <row r="81" spans="1:194" s="103" customFormat="1" ht="5.25" customHeight="1">
      <c r="D81" s="364"/>
      <c r="E81" s="364"/>
      <c r="F81" s="364"/>
      <c r="G81" s="364"/>
      <c r="H81" s="364"/>
      <c r="I81" s="364"/>
      <c r="J81" s="364"/>
      <c r="K81" s="364"/>
      <c r="L81" s="364"/>
      <c r="M81" s="364"/>
      <c r="N81" s="364"/>
      <c r="O81" s="364"/>
      <c r="P81" s="364"/>
      <c r="Q81" s="364"/>
      <c r="R81" s="364"/>
      <c r="S81" s="364"/>
      <c r="T81" s="364"/>
      <c r="U81" s="364"/>
      <c r="V81" s="364"/>
      <c r="W81" s="364"/>
      <c r="X81" s="364"/>
      <c r="Y81" s="364"/>
      <c r="Z81" s="107"/>
      <c r="AA81" s="629"/>
      <c r="AB81" s="630"/>
      <c r="AC81" s="630"/>
      <c r="AD81" s="630"/>
      <c r="AE81" s="630"/>
      <c r="AF81" s="630"/>
      <c r="AG81" s="630"/>
      <c r="AH81" s="630"/>
      <c r="AI81" s="630"/>
      <c r="AJ81" s="630"/>
      <c r="AK81" s="630"/>
      <c r="AL81" s="630"/>
      <c r="AM81" s="630"/>
      <c r="AN81" s="630"/>
      <c r="AO81" s="630"/>
      <c r="AP81" s="630"/>
      <c r="AQ81" s="630"/>
      <c r="AR81" s="630"/>
      <c r="AS81" s="631"/>
      <c r="AT81" s="312"/>
      <c r="AU81" s="312"/>
      <c r="AV81" s="312"/>
      <c r="AW81" s="312"/>
      <c r="AX81" s="312"/>
      <c r="AY81" s="312"/>
      <c r="AZ81" s="312"/>
      <c r="BA81" s="312"/>
      <c r="BB81" s="312"/>
      <c r="BC81" s="312"/>
      <c r="BD81" s="312"/>
      <c r="BE81" s="312"/>
      <c r="BF81" s="312"/>
      <c r="BG81" s="312"/>
      <c r="BH81" s="312"/>
      <c r="BI81" s="312"/>
      <c r="BJ81" s="312"/>
      <c r="BK81" s="312"/>
      <c r="BL81" s="312"/>
      <c r="BM81" s="312"/>
      <c r="BN81" s="312"/>
      <c r="BO81" s="312"/>
      <c r="BP81" s="312"/>
      <c r="BQ81" s="312"/>
      <c r="BR81" s="312"/>
      <c r="BS81" s="312"/>
      <c r="BT81" s="312"/>
      <c r="BU81" s="312"/>
      <c r="BV81" s="312"/>
      <c r="BW81" s="312"/>
      <c r="BX81" s="312"/>
      <c r="BY81" s="312"/>
      <c r="BZ81" s="312"/>
      <c r="CA81" s="312"/>
      <c r="CB81" s="312"/>
      <c r="CC81" s="312"/>
      <c r="CD81" s="312"/>
      <c r="CE81" s="312"/>
      <c r="CF81" s="312"/>
      <c r="CG81" s="312"/>
      <c r="CH81" s="312"/>
      <c r="CI81" s="312"/>
      <c r="CJ81" s="312"/>
      <c r="CK81" s="312"/>
      <c r="CL81" s="312"/>
      <c r="CM81" s="312"/>
      <c r="CN81" s="312"/>
      <c r="CO81" s="312"/>
      <c r="CP81" s="312"/>
      <c r="CQ81" s="312"/>
      <c r="CR81" s="312"/>
      <c r="CS81" s="312"/>
      <c r="CT81" s="312"/>
      <c r="CU81" s="312"/>
      <c r="CV81" s="312"/>
      <c r="CW81" s="312"/>
      <c r="CX81" s="312"/>
      <c r="CY81" s="312"/>
      <c r="CZ81" s="312"/>
      <c r="DA81" s="312"/>
      <c r="DB81" s="312"/>
      <c r="DC81" s="312"/>
      <c r="DD81" s="129"/>
      <c r="DE81" s="129"/>
      <c r="DF81" s="129"/>
      <c r="DG81" s="129"/>
      <c r="DH81" s="129"/>
      <c r="DI81" s="129"/>
      <c r="DJ81" s="129"/>
      <c r="DK81" s="129"/>
      <c r="DL81" s="129"/>
      <c r="DM81" s="129"/>
      <c r="DN81" s="129"/>
      <c r="DO81" s="129"/>
      <c r="DP81" s="129"/>
      <c r="DQ81" s="129"/>
      <c r="DR81" s="129"/>
      <c r="DS81" s="129"/>
      <c r="DT81" s="129"/>
      <c r="DU81" s="129"/>
      <c r="DV81" s="129"/>
      <c r="DW81" s="129"/>
      <c r="DX81" s="129"/>
      <c r="DY81" s="129"/>
      <c r="DZ81" s="129"/>
      <c r="EB81" s="130"/>
      <c r="EC81" s="130"/>
      <c r="ED81" s="130"/>
      <c r="EE81" s="130"/>
      <c r="EF81" s="130"/>
      <c r="EG81" s="130"/>
      <c r="EH81" s="130"/>
      <c r="EI81" s="130"/>
      <c r="EJ81" s="130"/>
      <c r="EK81" s="130"/>
      <c r="EL81" s="130"/>
      <c r="EM81" s="130"/>
      <c r="EN81" s="130"/>
      <c r="EO81" s="130"/>
      <c r="EP81" s="130"/>
      <c r="EQ81" s="130"/>
      <c r="ER81" s="130"/>
      <c r="ES81" s="130"/>
      <c r="ET81" s="130"/>
      <c r="EU81" s="130"/>
      <c r="EW81" s="129"/>
      <c r="EX81" s="129"/>
      <c r="EY81" s="129"/>
      <c r="EZ81" s="129"/>
      <c r="FA81" s="129"/>
      <c r="FB81" s="129"/>
      <c r="FC81" s="129"/>
      <c r="FD81" s="129"/>
      <c r="FE81" s="129"/>
      <c r="FF81" s="129"/>
      <c r="FG81" s="129"/>
      <c r="FH81" s="129"/>
      <c r="FI81" s="129"/>
      <c r="FJ81" s="129"/>
      <c r="FK81" s="129"/>
      <c r="FL81" s="129"/>
      <c r="FM81" s="129"/>
      <c r="FN81" s="129"/>
      <c r="FO81" s="129"/>
      <c r="FP81" s="129"/>
      <c r="FQ81" s="129"/>
      <c r="FR81" s="129"/>
      <c r="FS81" s="129"/>
      <c r="FT81" s="129"/>
      <c r="FU81" s="129"/>
      <c r="FV81" s="129"/>
      <c r="FW81" s="129"/>
      <c r="FX81" s="129"/>
      <c r="FY81" s="129"/>
      <c r="FZ81" s="129"/>
      <c r="GA81" s="129"/>
      <c r="GB81" s="129"/>
      <c r="GC81" s="129"/>
      <c r="GD81" s="129"/>
      <c r="GE81" s="129"/>
      <c r="GF81" s="129"/>
      <c r="GG81" s="129"/>
      <c r="GH81" s="129"/>
      <c r="GI81" s="129"/>
      <c r="GJ81" s="129"/>
      <c r="GK81" s="129"/>
      <c r="GL81" s="129"/>
    </row>
    <row r="82" spans="1:194" s="103" customFormat="1" ht="5.25" customHeight="1">
      <c r="D82" s="364"/>
      <c r="E82" s="364"/>
      <c r="F82" s="364"/>
      <c r="G82" s="364"/>
      <c r="H82" s="364"/>
      <c r="I82" s="364"/>
      <c r="J82" s="364"/>
      <c r="K82" s="364"/>
      <c r="L82" s="364"/>
      <c r="M82" s="364"/>
      <c r="N82" s="364"/>
      <c r="O82" s="364"/>
      <c r="P82" s="364"/>
      <c r="Q82" s="364"/>
      <c r="R82" s="364"/>
      <c r="S82" s="364"/>
      <c r="T82" s="364"/>
      <c r="U82" s="364"/>
      <c r="V82" s="364"/>
      <c r="W82" s="364"/>
      <c r="X82" s="364"/>
      <c r="Y82" s="364"/>
      <c r="Z82" s="107"/>
      <c r="AA82" s="629"/>
      <c r="AB82" s="630"/>
      <c r="AC82" s="630"/>
      <c r="AD82" s="630"/>
      <c r="AE82" s="630"/>
      <c r="AF82" s="630"/>
      <c r="AG82" s="630"/>
      <c r="AH82" s="630"/>
      <c r="AI82" s="630"/>
      <c r="AJ82" s="630"/>
      <c r="AK82" s="630"/>
      <c r="AL82" s="630"/>
      <c r="AM82" s="630"/>
      <c r="AN82" s="630"/>
      <c r="AO82" s="630"/>
      <c r="AP82" s="630"/>
      <c r="AQ82" s="630"/>
      <c r="AR82" s="630"/>
      <c r="AS82" s="631"/>
      <c r="AT82" s="312"/>
      <c r="AU82" s="312"/>
      <c r="AV82" s="312"/>
      <c r="AW82" s="312"/>
      <c r="AX82" s="312"/>
      <c r="AY82" s="312"/>
      <c r="AZ82" s="312"/>
      <c r="BA82" s="312"/>
      <c r="BB82" s="312"/>
      <c r="BC82" s="312"/>
      <c r="BD82" s="312"/>
      <c r="BE82" s="312"/>
      <c r="BF82" s="312"/>
      <c r="BG82" s="312"/>
      <c r="BH82" s="312"/>
      <c r="BI82" s="312"/>
      <c r="BJ82" s="312"/>
      <c r="BK82" s="312"/>
      <c r="BL82" s="312"/>
      <c r="BM82" s="312"/>
      <c r="BN82" s="312"/>
      <c r="BO82" s="312"/>
      <c r="BP82" s="312"/>
      <c r="BQ82" s="312"/>
      <c r="BR82" s="312"/>
      <c r="BS82" s="312"/>
      <c r="BT82" s="312"/>
      <c r="BU82" s="312"/>
      <c r="BV82" s="312"/>
      <c r="BW82" s="312"/>
      <c r="BX82" s="312"/>
      <c r="BY82" s="312"/>
      <c r="BZ82" s="312"/>
      <c r="CA82" s="312"/>
      <c r="CB82" s="312"/>
      <c r="CC82" s="312"/>
      <c r="CD82" s="312"/>
      <c r="CE82" s="312"/>
      <c r="CF82" s="312"/>
      <c r="CG82" s="312"/>
      <c r="CH82" s="312"/>
      <c r="CI82" s="312"/>
      <c r="CJ82" s="312"/>
      <c r="CK82" s="312"/>
      <c r="CL82" s="312"/>
      <c r="CM82" s="312"/>
      <c r="CN82" s="312"/>
      <c r="CO82" s="312"/>
      <c r="CP82" s="312"/>
      <c r="CQ82" s="312"/>
      <c r="CR82" s="312"/>
      <c r="CS82" s="312"/>
      <c r="CT82" s="312"/>
      <c r="CU82" s="312"/>
      <c r="CV82" s="312"/>
      <c r="CW82" s="312"/>
      <c r="CX82" s="312"/>
      <c r="CY82" s="312"/>
      <c r="CZ82" s="312"/>
      <c r="DA82" s="312"/>
      <c r="DB82" s="312"/>
      <c r="DC82" s="312"/>
      <c r="DD82" s="129"/>
      <c r="DE82" s="129"/>
      <c r="DF82" s="129"/>
      <c r="DG82" s="129"/>
      <c r="DH82" s="129"/>
      <c r="DI82" s="129"/>
      <c r="DJ82" s="129"/>
      <c r="DK82" s="129"/>
      <c r="DL82" s="129"/>
      <c r="DM82" s="129"/>
      <c r="DN82" s="129"/>
      <c r="DO82" s="129"/>
      <c r="DP82" s="129"/>
      <c r="DQ82" s="129"/>
      <c r="DR82" s="129"/>
      <c r="DS82" s="129"/>
      <c r="DT82" s="129"/>
      <c r="DU82" s="129"/>
      <c r="DV82" s="129"/>
      <c r="DW82" s="129"/>
      <c r="DX82" s="129"/>
      <c r="DY82" s="129"/>
      <c r="DZ82" s="129"/>
      <c r="EB82" s="130"/>
      <c r="EC82" s="130"/>
      <c r="ED82" s="130"/>
      <c r="EE82" s="130"/>
      <c r="EF82" s="130"/>
      <c r="EG82" s="130"/>
      <c r="EH82" s="130"/>
      <c r="EI82" s="130"/>
      <c r="EJ82" s="130"/>
      <c r="EK82" s="130"/>
      <c r="EL82" s="130"/>
      <c r="EM82" s="130"/>
      <c r="EN82" s="130"/>
      <c r="EO82" s="130"/>
      <c r="EP82" s="130"/>
      <c r="EQ82" s="130"/>
      <c r="ER82" s="130"/>
      <c r="ES82" s="130"/>
      <c r="ET82" s="130"/>
      <c r="EU82" s="130"/>
      <c r="EW82" s="129"/>
      <c r="EX82" s="129"/>
      <c r="EY82" s="129"/>
      <c r="EZ82" s="129"/>
      <c r="FA82" s="129"/>
      <c r="FB82" s="129"/>
      <c r="FC82" s="129"/>
      <c r="FD82" s="129"/>
      <c r="FE82" s="129"/>
      <c r="FF82" s="129"/>
      <c r="FG82" s="129"/>
      <c r="FH82" s="129"/>
      <c r="FI82" s="129"/>
      <c r="FJ82" s="129"/>
      <c r="FK82" s="129"/>
      <c r="FL82" s="129"/>
      <c r="FM82" s="129"/>
      <c r="FN82" s="129"/>
      <c r="FO82" s="129"/>
      <c r="FP82" s="129"/>
      <c r="FQ82" s="129"/>
      <c r="FR82" s="129"/>
      <c r="FS82" s="129"/>
      <c r="FT82" s="129"/>
      <c r="FU82" s="129"/>
      <c r="FV82" s="129"/>
      <c r="FW82" s="129"/>
      <c r="FX82" s="129"/>
      <c r="FY82" s="129"/>
      <c r="FZ82" s="129"/>
      <c r="GA82" s="129"/>
      <c r="GB82" s="129"/>
      <c r="GC82" s="129"/>
      <c r="GD82" s="129"/>
      <c r="GE82" s="129"/>
      <c r="GF82" s="129"/>
      <c r="GG82" s="129"/>
      <c r="GH82" s="129"/>
      <c r="GI82" s="129"/>
      <c r="GJ82" s="129"/>
      <c r="GK82" s="129"/>
      <c r="GL82" s="129"/>
    </row>
    <row r="83" spans="1:194" s="103" customFormat="1" ht="5.25" customHeight="1">
      <c r="D83" s="364"/>
      <c r="E83" s="364"/>
      <c r="F83" s="364"/>
      <c r="G83" s="364"/>
      <c r="H83" s="364"/>
      <c r="I83" s="364"/>
      <c r="J83" s="364"/>
      <c r="K83" s="364"/>
      <c r="L83" s="364"/>
      <c r="M83" s="364"/>
      <c r="N83" s="364"/>
      <c r="O83" s="364"/>
      <c r="P83" s="364"/>
      <c r="Q83" s="364"/>
      <c r="R83" s="364"/>
      <c r="S83" s="364"/>
      <c r="T83" s="364"/>
      <c r="U83" s="364"/>
      <c r="V83" s="364"/>
      <c r="W83" s="364"/>
      <c r="X83" s="364"/>
      <c r="Y83" s="364"/>
      <c r="Z83" s="107"/>
      <c r="AA83" s="629"/>
      <c r="AB83" s="630"/>
      <c r="AC83" s="630"/>
      <c r="AD83" s="630"/>
      <c r="AE83" s="630"/>
      <c r="AF83" s="630"/>
      <c r="AG83" s="630"/>
      <c r="AH83" s="630"/>
      <c r="AI83" s="630"/>
      <c r="AJ83" s="630"/>
      <c r="AK83" s="630"/>
      <c r="AL83" s="630"/>
      <c r="AM83" s="630"/>
      <c r="AN83" s="630"/>
      <c r="AO83" s="630"/>
      <c r="AP83" s="630"/>
      <c r="AQ83" s="630"/>
      <c r="AR83" s="630"/>
      <c r="AS83" s="631"/>
      <c r="AT83" s="312"/>
      <c r="AU83" s="312"/>
      <c r="AV83" s="312"/>
      <c r="AW83" s="312"/>
      <c r="AX83" s="312"/>
      <c r="AY83" s="312"/>
      <c r="AZ83" s="312"/>
      <c r="BA83" s="312"/>
      <c r="BB83" s="312"/>
      <c r="BC83" s="312"/>
      <c r="BD83" s="312"/>
      <c r="BE83" s="312"/>
      <c r="BF83" s="312"/>
      <c r="BG83" s="312"/>
      <c r="BH83" s="312"/>
      <c r="BI83" s="312"/>
      <c r="BJ83" s="312"/>
      <c r="BK83" s="312"/>
      <c r="BL83" s="312"/>
      <c r="BM83" s="312"/>
      <c r="BN83" s="312"/>
      <c r="BO83" s="312"/>
      <c r="BP83" s="312"/>
      <c r="BQ83" s="312"/>
      <c r="BR83" s="312"/>
      <c r="BS83" s="312"/>
      <c r="BT83" s="312"/>
      <c r="BU83" s="312"/>
      <c r="BV83" s="312"/>
      <c r="BW83" s="312"/>
      <c r="BX83" s="312"/>
      <c r="BY83" s="312"/>
      <c r="BZ83" s="312"/>
      <c r="CA83" s="312"/>
      <c r="CB83" s="312"/>
      <c r="CC83" s="312"/>
      <c r="CD83" s="312"/>
      <c r="CE83" s="312"/>
      <c r="CF83" s="312"/>
      <c r="CG83" s="312"/>
      <c r="CH83" s="312"/>
      <c r="CI83" s="312"/>
      <c r="CJ83" s="312"/>
      <c r="CK83" s="312"/>
      <c r="CL83" s="312"/>
      <c r="CM83" s="312"/>
      <c r="CN83" s="312"/>
      <c r="CO83" s="312"/>
      <c r="CP83" s="312"/>
      <c r="CQ83" s="312"/>
      <c r="CR83" s="312"/>
      <c r="CS83" s="312"/>
      <c r="CT83" s="312"/>
      <c r="CU83" s="312"/>
      <c r="CV83" s="312"/>
      <c r="CW83" s="312"/>
      <c r="CX83" s="312"/>
      <c r="CY83" s="312"/>
      <c r="CZ83" s="312"/>
      <c r="DA83" s="312"/>
      <c r="DB83" s="312"/>
      <c r="DC83" s="312"/>
      <c r="DD83" s="129"/>
      <c r="DE83" s="129"/>
      <c r="DF83" s="129"/>
      <c r="DG83" s="129"/>
      <c r="DH83" s="129"/>
      <c r="DI83" s="129"/>
      <c r="DJ83" s="129"/>
      <c r="DK83" s="129"/>
      <c r="DL83" s="129"/>
      <c r="DM83" s="129"/>
      <c r="DN83" s="129"/>
      <c r="DO83" s="129"/>
      <c r="DP83" s="129"/>
      <c r="DQ83" s="129"/>
      <c r="DR83" s="129"/>
      <c r="DS83" s="129"/>
      <c r="DT83" s="129"/>
      <c r="DU83" s="129"/>
      <c r="DV83" s="129"/>
      <c r="DW83" s="129"/>
      <c r="DX83" s="129"/>
      <c r="DY83" s="129"/>
      <c r="DZ83" s="129"/>
      <c r="EB83" s="130"/>
      <c r="EC83" s="130"/>
      <c r="ED83" s="130"/>
      <c r="EE83" s="130"/>
      <c r="EF83" s="130"/>
      <c r="EG83" s="130"/>
      <c r="EH83" s="130"/>
      <c r="EI83" s="130"/>
      <c r="EJ83" s="130"/>
      <c r="EK83" s="130"/>
      <c r="EL83" s="130"/>
      <c r="EM83" s="130"/>
      <c r="EN83" s="130"/>
      <c r="EO83" s="130"/>
      <c r="EP83" s="130"/>
      <c r="EQ83" s="130"/>
      <c r="ER83" s="130"/>
      <c r="ES83" s="130"/>
      <c r="ET83" s="130"/>
      <c r="EU83" s="130"/>
      <c r="EW83" s="129"/>
      <c r="EX83" s="129"/>
      <c r="EY83" s="129"/>
      <c r="EZ83" s="129"/>
      <c r="FA83" s="129"/>
      <c r="FB83" s="129"/>
      <c r="FC83" s="129"/>
      <c r="FD83" s="129"/>
      <c r="FE83" s="129"/>
      <c r="FF83" s="129"/>
      <c r="FG83" s="129"/>
      <c r="FH83" s="129"/>
      <c r="FI83" s="129"/>
      <c r="FJ83" s="129"/>
      <c r="FK83" s="129"/>
      <c r="FL83" s="129"/>
      <c r="FM83" s="129"/>
      <c r="FN83" s="129"/>
      <c r="FO83" s="129"/>
      <c r="FP83" s="129"/>
      <c r="FQ83" s="129"/>
      <c r="FR83" s="129"/>
      <c r="FS83" s="129"/>
      <c r="FT83" s="129"/>
      <c r="FU83" s="129"/>
      <c r="FV83" s="129"/>
      <c r="FW83" s="129"/>
      <c r="FX83" s="129"/>
      <c r="FY83" s="129"/>
      <c r="FZ83" s="129"/>
      <c r="GA83" s="129"/>
      <c r="GB83" s="129"/>
      <c r="GC83" s="129"/>
      <c r="GD83" s="129"/>
      <c r="GE83" s="129"/>
      <c r="GF83" s="129"/>
      <c r="GG83" s="129"/>
      <c r="GH83" s="129"/>
      <c r="GI83" s="129"/>
      <c r="GJ83" s="129"/>
      <c r="GK83" s="129"/>
      <c r="GL83" s="129"/>
    </row>
    <row r="84" spans="1:194" s="103" customFormat="1" ht="5.25" customHeight="1">
      <c r="D84" s="364"/>
      <c r="E84" s="364"/>
      <c r="F84" s="364"/>
      <c r="G84" s="364"/>
      <c r="H84" s="364"/>
      <c r="I84" s="364"/>
      <c r="J84" s="364"/>
      <c r="K84" s="364"/>
      <c r="L84" s="364"/>
      <c r="M84" s="364"/>
      <c r="N84" s="364"/>
      <c r="O84" s="364"/>
      <c r="P84" s="364"/>
      <c r="Q84" s="364"/>
      <c r="R84" s="364"/>
      <c r="S84" s="364"/>
      <c r="T84" s="364"/>
      <c r="U84" s="364"/>
      <c r="V84" s="364"/>
      <c r="W84" s="364"/>
      <c r="X84" s="364"/>
      <c r="Y84" s="364"/>
      <c r="Z84" s="107"/>
      <c r="AA84" s="632"/>
      <c r="AB84" s="633"/>
      <c r="AC84" s="633"/>
      <c r="AD84" s="633"/>
      <c r="AE84" s="633"/>
      <c r="AF84" s="633"/>
      <c r="AG84" s="633"/>
      <c r="AH84" s="633"/>
      <c r="AI84" s="633"/>
      <c r="AJ84" s="633"/>
      <c r="AK84" s="633"/>
      <c r="AL84" s="633"/>
      <c r="AM84" s="633"/>
      <c r="AN84" s="633"/>
      <c r="AO84" s="633"/>
      <c r="AP84" s="633"/>
      <c r="AQ84" s="633"/>
      <c r="AR84" s="633"/>
      <c r="AS84" s="634"/>
      <c r="AT84" s="312"/>
      <c r="AU84" s="312"/>
      <c r="AV84" s="312"/>
      <c r="AW84" s="312"/>
      <c r="AX84" s="312"/>
      <c r="AY84" s="312"/>
      <c r="AZ84" s="312"/>
      <c r="BA84" s="312"/>
      <c r="BB84" s="312"/>
      <c r="BC84" s="312"/>
      <c r="BD84" s="312"/>
      <c r="BE84" s="312"/>
      <c r="BF84" s="312"/>
      <c r="BG84" s="312"/>
      <c r="BH84" s="312"/>
      <c r="BI84" s="312"/>
      <c r="BJ84" s="312"/>
      <c r="BK84" s="312"/>
      <c r="BL84" s="312"/>
      <c r="BM84" s="312"/>
      <c r="BN84" s="312"/>
      <c r="BO84" s="312"/>
      <c r="BP84" s="312"/>
      <c r="BQ84" s="312"/>
      <c r="BR84" s="312"/>
      <c r="BS84" s="312"/>
      <c r="BT84" s="312"/>
      <c r="BU84" s="312"/>
      <c r="BV84" s="312"/>
      <c r="BW84" s="312"/>
      <c r="BX84" s="312"/>
      <c r="BY84" s="312"/>
      <c r="BZ84" s="312"/>
      <c r="CA84" s="312"/>
      <c r="CB84" s="312"/>
      <c r="CC84" s="312"/>
      <c r="CD84" s="312"/>
      <c r="CE84" s="312"/>
      <c r="CF84" s="312"/>
      <c r="CG84" s="312"/>
      <c r="CH84" s="312"/>
      <c r="CI84" s="312"/>
      <c r="CJ84" s="312"/>
      <c r="CK84" s="312"/>
      <c r="CL84" s="312"/>
      <c r="CM84" s="312"/>
      <c r="CN84" s="312"/>
      <c r="CO84" s="312"/>
      <c r="CP84" s="312"/>
      <c r="CQ84" s="312"/>
      <c r="CR84" s="312"/>
      <c r="CS84" s="312"/>
      <c r="CT84" s="312"/>
      <c r="CU84" s="312"/>
      <c r="CV84" s="312"/>
      <c r="CW84" s="312"/>
      <c r="CX84" s="312"/>
      <c r="CY84" s="312"/>
      <c r="CZ84" s="312"/>
      <c r="DA84" s="312"/>
      <c r="DB84" s="312"/>
      <c r="DC84" s="312"/>
      <c r="DD84" s="129"/>
      <c r="DE84" s="129"/>
      <c r="DF84" s="129"/>
      <c r="DG84" s="129"/>
      <c r="DH84" s="129"/>
      <c r="DI84" s="129"/>
      <c r="DJ84" s="129"/>
      <c r="DK84" s="129"/>
      <c r="DL84" s="129"/>
      <c r="DM84" s="129"/>
      <c r="DN84" s="129"/>
      <c r="DO84" s="129"/>
      <c r="DP84" s="129"/>
      <c r="DQ84" s="129"/>
      <c r="DR84" s="129"/>
      <c r="DS84" s="129"/>
      <c r="DT84" s="129"/>
      <c r="DU84" s="129"/>
      <c r="DV84" s="129"/>
      <c r="DW84" s="129"/>
      <c r="DX84" s="129"/>
      <c r="DY84" s="129"/>
      <c r="DZ84" s="129"/>
      <c r="EB84" s="130"/>
      <c r="EC84" s="130"/>
      <c r="ED84" s="130"/>
      <c r="EE84" s="130"/>
      <c r="EF84" s="130"/>
      <c r="EG84" s="130"/>
      <c r="EH84" s="130"/>
      <c r="EI84" s="130"/>
      <c r="EJ84" s="130"/>
      <c r="EK84" s="130"/>
      <c r="EL84" s="130"/>
      <c r="EM84" s="130"/>
      <c r="EN84" s="130"/>
      <c r="EO84" s="130"/>
      <c r="EP84" s="130"/>
      <c r="EQ84" s="130"/>
      <c r="ER84" s="130"/>
      <c r="ES84" s="130"/>
      <c r="ET84" s="130"/>
      <c r="EU84" s="130"/>
      <c r="EW84" s="129"/>
      <c r="EX84" s="129"/>
      <c r="EY84" s="129"/>
      <c r="EZ84" s="129"/>
      <c r="FA84" s="129"/>
      <c r="FB84" s="129"/>
      <c r="FC84" s="129"/>
      <c r="FD84" s="129"/>
      <c r="FE84" s="129"/>
      <c r="FF84" s="129"/>
      <c r="FG84" s="129"/>
      <c r="FH84" s="129"/>
      <c r="FI84" s="129"/>
      <c r="FJ84" s="129"/>
      <c r="FK84" s="129"/>
      <c r="FL84" s="129"/>
      <c r="FM84" s="129"/>
      <c r="FN84" s="129"/>
      <c r="FO84" s="129"/>
      <c r="FP84" s="129"/>
      <c r="FQ84" s="129"/>
      <c r="FR84" s="129"/>
      <c r="FS84" s="129"/>
      <c r="FT84" s="129"/>
      <c r="FU84" s="129"/>
      <c r="FV84" s="129"/>
      <c r="FW84" s="129"/>
      <c r="FX84" s="129"/>
      <c r="FY84" s="129"/>
      <c r="FZ84" s="129"/>
      <c r="GA84" s="129"/>
      <c r="GB84" s="129"/>
      <c r="GC84" s="129"/>
      <c r="GD84" s="129"/>
      <c r="GE84" s="129"/>
      <c r="GF84" s="129"/>
      <c r="GG84" s="129"/>
      <c r="GH84" s="129"/>
      <c r="GI84" s="129"/>
      <c r="GJ84" s="129"/>
      <c r="GK84" s="129"/>
      <c r="GL84" s="129"/>
    </row>
    <row r="85" spans="1:194" s="103" customFormat="1" ht="3" customHeight="1">
      <c r="D85" s="116"/>
      <c r="E85" s="116"/>
      <c r="F85" s="116"/>
      <c r="G85" s="116"/>
      <c r="H85" s="116"/>
      <c r="I85" s="116"/>
      <c r="J85" s="116"/>
      <c r="K85" s="116"/>
      <c r="L85" s="116"/>
      <c r="M85" s="116"/>
      <c r="N85" s="116"/>
      <c r="O85" s="116"/>
      <c r="P85" s="116"/>
      <c r="Q85" s="116"/>
      <c r="R85" s="116"/>
      <c r="S85" s="116"/>
      <c r="T85" s="116"/>
      <c r="U85" s="116"/>
      <c r="V85" s="116"/>
      <c r="W85" s="116"/>
      <c r="X85" s="116"/>
      <c r="Y85" s="116"/>
      <c r="Z85" s="107"/>
      <c r="AA85" s="126"/>
      <c r="AB85" s="126"/>
      <c r="AC85" s="126"/>
      <c r="AD85" s="126"/>
      <c r="AE85" s="126"/>
      <c r="AF85" s="126"/>
      <c r="AG85" s="126"/>
      <c r="AH85" s="126"/>
      <c r="AI85" s="126"/>
      <c r="AJ85" s="126"/>
      <c r="AK85" s="126"/>
      <c r="AL85" s="126"/>
      <c r="AM85" s="126"/>
      <c r="AN85" s="126"/>
      <c r="AO85" s="126"/>
      <c r="AP85" s="126"/>
      <c r="AQ85" s="126"/>
      <c r="AR85" s="126"/>
      <c r="AS85" s="126"/>
      <c r="AT85" s="126"/>
      <c r="AU85" s="126"/>
      <c r="AV85" s="126"/>
      <c r="AW85" s="126"/>
      <c r="AX85" s="126"/>
      <c r="AY85" s="126"/>
      <c r="AZ85" s="126"/>
      <c r="BA85" s="126"/>
      <c r="BB85" s="126"/>
      <c r="BC85" s="126"/>
      <c r="BD85" s="129"/>
      <c r="BE85" s="129"/>
      <c r="BF85" s="129"/>
      <c r="BG85" s="129"/>
      <c r="BH85" s="129"/>
      <c r="BI85" s="129"/>
      <c r="BJ85" s="129"/>
      <c r="BK85" s="129"/>
      <c r="BL85" s="129"/>
      <c r="BM85" s="129"/>
      <c r="BN85" s="129"/>
      <c r="BO85" s="129"/>
      <c r="BP85" s="129"/>
      <c r="BQ85" s="129"/>
      <c r="BR85" s="129"/>
      <c r="BS85" s="129"/>
      <c r="BT85" s="170"/>
      <c r="BU85" s="170"/>
      <c r="BV85" s="170"/>
      <c r="BW85" s="170"/>
      <c r="BX85" s="170"/>
      <c r="BY85" s="170"/>
      <c r="BZ85" s="170"/>
      <c r="CA85" s="170"/>
      <c r="CB85" s="170"/>
      <c r="CC85" s="170"/>
      <c r="CD85" s="170"/>
      <c r="CE85" s="170"/>
      <c r="CF85" s="170"/>
      <c r="CG85" s="170"/>
      <c r="CH85" s="170"/>
      <c r="CI85" s="170"/>
      <c r="CJ85" s="170"/>
      <c r="CK85" s="170"/>
      <c r="CL85" s="170"/>
      <c r="CM85" s="170"/>
      <c r="CN85" s="170"/>
      <c r="CO85" s="170"/>
      <c r="CP85" s="170"/>
      <c r="CQ85" s="170"/>
      <c r="CR85" s="170"/>
      <c r="CS85" s="170"/>
      <c r="CT85" s="170"/>
      <c r="CU85" s="170"/>
      <c r="CV85" s="170"/>
      <c r="CW85" s="170"/>
      <c r="CX85" s="170"/>
      <c r="CY85" s="170"/>
      <c r="CZ85" s="170"/>
      <c r="DA85" s="170"/>
      <c r="DB85" s="170"/>
      <c r="DC85" s="170"/>
      <c r="DD85" s="170"/>
      <c r="DE85" s="170"/>
      <c r="DF85" s="170"/>
      <c r="DG85" s="170"/>
      <c r="DH85" s="170"/>
      <c r="DI85" s="170"/>
      <c r="DJ85" s="170"/>
      <c r="DK85" s="170"/>
      <c r="DL85" s="170"/>
      <c r="DM85" s="170"/>
      <c r="DN85" s="170"/>
      <c r="DO85" s="170"/>
      <c r="DP85" s="170"/>
      <c r="DQ85" s="130"/>
      <c r="DR85" s="130"/>
      <c r="DS85" s="130"/>
      <c r="DT85" s="130"/>
      <c r="DV85" s="129"/>
      <c r="DW85" s="129"/>
      <c r="DX85" s="129"/>
      <c r="DY85" s="129"/>
      <c r="DZ85" s="129"/>
      <c r="EA85" s="129"/>
      <c r="EB85" s="129"/>
      <c r="EC85" s="129"/>
      <c r="ED85" s="129"/>
      <c r="EE85" s="129"/>
      <c r="EF85" s="129"/>
      <c r="EG85" s="129"/>
      <c r="EH85" s="129"/>
      <c r="EI85" s="129"/>
      <c r="EJ85" s="129"/>
      <c r="EK85" s="129"/>
      <c r="EL85" s="129"/>
      <c r="EM85" s="129"/>
      <c r="EN85" s="129"/>
      <c r="EO85" s="129"/>
      <c r="EP85" s="129"/>
      <c r="EQ85" s="129"/>
      <c r="ER85" s="129"/>
      <c r="ES85" s="129"/>
      <c r="ET85" s="129"/>
      <c r="EU85" s="129"/>
      <c r="EV85" s="129"/>
      <c r="EW85" s="129"/>
      <c r="EX85" s="129"/>
      <c r="EY85" s="129"/>
      <c r="EZ85" s="129"/>
      <c r="FA85" s="129"/>
      <c r="FB85" s="129"/>
      <c r="FC85" s="129"/>
      <c r="FD85" s="129"/>
      <c r="FE85" s="129"/>
      <c r="FF85" s="129"/>
      <c r="FG85" s="129"/>
      <c r="FH85" s="129"/>
      <c r="FI85" s="129"/>
      <c r="FJ85" s="129"/>
      <c r="FK85" s="129"/>
    </row>
    <row r="86" spans="1:194" s="103" customFormat="1" ht="5.25" customHeight="1">
      <c r="D86" s="364" t="s">
        <v>107</v>
      </c>
      <c r="E86" s="364"/>
      <c r="F86" s="364"/>
      <c r="G86" s="364"/>
      <c r="H86" s="364"/>
      <c r="I86" s="364"/>
      <c r="J86" s="364"/>
      <c r="K86" s="364"/>
      <c r="L86" s="364"/>
      <c r="M86" s="364"/>
      <c r="N86" s="364"/>
      <c r="O86" s="364"/>
      <c r="P86" s="364"/>
      <c r="Q86" s="364"/>
      <c r="R86" s="364"/>
      <c r="S86" s="364"/>
      <c r="T86" s="364"/>
      <c r="U86" s="364"/>
      <c r="V86" s="364"/>
      <c r="W86" s="364"/>
      <c r="X86" s="364"/>
      <c r="Y86" s="364"/>
      <c r="Z86" s="107"/>
      <c r="AA86" s="366" t="s">
        <v>245</v>
      </c>
      <c r="AB86" s="367"/>
      <c r="AC86" s="367"/>
      <c r="AD86" s="367"/>
      <c r="AE86" s="367"/>
      <c r="AF86" s="367"/>
      <c r="AG86" s="367"/>
      <c r="AH86" s="367"/>
      <c r="AI86" s="367"/>
      <c r="AJ86" s="367"/>
      <c r="AK86" s="367"/>
      <c r="AL86" s="368"/>
      <c r="AM86" s="428" t="s">
        <v>44</v>
      </c>
      <c r="AN86" s="428"/>
      <c r="AO86" s="428"/>
      <c r="AP86" s="428"/>
      <c r="AQ86" s="366" t="s">
        <v>246</v>
      </c>
      <c r="AR86" s="367"/>
      <c r="AS86" s="367"/>
      <c r="AT86" s="367"/>
      <c r="AU86" s="367"/>
      <c r="AV86" s="367"/>
      <c r="AW86" s="367"/>
      <c r="AX86" s="367"/>
      <c r="AY86" s="367"/>
      <c r="AZ86" s="367"/>
      <c r="BA86" s="367"/>
      <c r="BB86" s="368"/>
      <c r="BC86" s="428" t="s">
        <v>44</v>
      </c>
      <c r="BD86" s="428"/>
      <c r="BE86" s="428"/>
      <c r="BF86" s="428"/>
      <c r="BG86" s="366" t="s">
        <v>247</v>
      </c>
      <c r="BH86" s="367"/>
      <c r="BI86" s="367"/>
      <c r="BJ86" s="367"/>
      <c r="BK86" s="367"/>
      <c r="BL86" s="367"/>
      <c r="BM86" s="367"/>
      <c r="BN86" s="367"/>
      <c r="BO86" s="367"/>
      <c r="BP86" s="367"/>
      <c r="BQ86" s="367"/>
      <c r="BR86" s="368"/>
      <c r="BS86" s="312" t="s">
        <v>158</v>
      </c>
      <c r="BT86" s="312"/>
      <c r="BU86" s="312"/>
      <c r="BV86" s="312"/>
      <c r="BW86" s="312"/>
      <c r="BX86" s="312"/>
      <c r="BY86" s="312"/>
      <c r="BZ86" s="312"/>
      <c r="CA86" s="312"/>
      <c r="CB86" s="312"/>
      <c r="CC86" s="312"/>
      <c r="CD86" s="312"/>
      <c r="CE86" s="312"/>
      <c r="CF86" s="312"/>
      <c r="CG86" s="312"/>
      <c r="CH86" s="312"/>
      <c r="CI86" s="312"/>
      <c r="CJ86" s="312"/>
      <c r="CK86" s="312"/>
      <c r="CL86" s="312"/>
      <c r="CM86" s="312"/>
      <c r="CN86" s="312"/>
      <c r="CO86" s="312"/>
      <c r="CP86" s="312"/>
      <c r="CQ86" s="312"/>
      <c r="CR86" s="312"/>
      <c r="CS86" s="312"/>
      <c r="CT86" s="312"/>
      <c r="CU86" s="312"/>
      <c r="CV86" s="312"/>
      <c r="CW86" s="312"/>
      <c r="CX86" s="312"/>
      <c r="CY86" s="312"/>
      <c r="CZ86" s="312"/>
      <c r="DA86" s="312"/>
      <c r="DB86" s="312"/>
      <c r="DC86" s="312"/>
      <c r="DD86" s="312"/>
      <c r="DE86" s="312"/>
      <c r="DF86" s="312"/>
      <c r="DG86" s="312"/>
      <c r="DH86" s="312"/>
      <c r="DI86" s="312"/>
      <c r="DJ86" s="170"/>
      <c r="DK86" s="170"/>
      <c r="DL86" s="170"/>
      <c r="DM86" s="170"/>
      <c r="DN86" s="170"/>
      <c r="DO86" s="170"/>
      <c r="DP86" s="170"/>
      <c r="DQ86" s="130"/>
      <c r="DR86" s="130"/>
      <c r="DS86" s="130"/>
      <c r="DT86" s="130"/>
      <c r="DV86" s="129"/>
      <c r="DW86" s="129"/>
      <c r="DX86" s="129"/>
      <c r="DY86" s="129"/>
      <c r="DZ86" s="129"/>
      <c r="EA86" s="129"/>
      <c r="EB86" s="129"/>
      <c r="EC86" s="129"/>
      <c r="ED86" s="129"/>
      <c r="EE86" s="129"/>
      <c r="EF86" s="129"/>
      <c r="EG86" s="129"/>
      <c r="EH86" s="129"/>
      <c r="EI86" s="129"/>
      <c r="EJ86" s="129"/>
      <c r="EK86" s="129"/>
      <c r="EL86" s="129"/>
      <c r="EM86" s="129"/>
      <c r="EN86" s="129"/>
      <c r="EO86" s="129"/>
      <c r="EP86" s="129"/>
      <c r="EQ86" s="129"/>
      <c r="ER86" s="129"/>
      <c r="ES86" s="129"/>
      <c r="ET86" s="129"/>
      <c r="EU86" s="129"/>
      <c r="EV86" s="129"/>
      <c r="EW86" s="129"/>
      <c r="EX86" s="129"/>
      <c r="EY86" s="129"/>
      <c r="EZ86" s="129"/>
      <c r="FA86" s="129"/>
      <c r="FB86" s="129"/>
      <c r="FC86" s="129"/>
      <c r="FD86" s="129"/>
      <c r="FE86" s="129"/>
      <c r="FF86" s="129"/>
      <c r="FG86" s="129"/>
      <c r="FH86" s="129"/>
      <c r="FI86" s="129"/>
      <c r="FJ86" s="129"/>
      <c r="FK86" s="129"/>
    </row>
    <row r="87" spans="1:194" s="103" customFormat="1" ht="5.25" customHeight="1">
      <c r="D87" s="364"/>
      <c r="E87" s="364"/>
      <c r="F87" s="364"/>
      <c r="G87" s="364"/>
      <c r="H87" s="364"/>
      <c r="I87" s="364"/>
      <c r="J87" s="364"/>
      <c r="K87" s="364"/>
      <c r="L87" s="364"/>
      <c r="M87" s="364"/>
      <c r="N87" s="364"/>
      <c r="O87" s="364"/>
      <c r="P87" s="364"/>
      <c r="Q87" s="364"/>
      <c r="R87" s="364"/>
      <c r="S87" s="364"/>
      <c r="T87" s="364"/>
      <c r="U87" s="364"/>
      <c r="V87" s="364"/>
      <c r="W87" s="364"/>
      <c r="X87" s="364"/>
      <c r="Y87" s="364"/>
      <c r="Z87" s="107"/>
      <c r="AA87" s="369"/>
      <c r="AB87" s="370"/>
      <c r="AC87" s="370"/>
      <c r="AD87" s="370"/>
      <c r="AE87" s="370"/>
      <c r="AF87" s="370"/>
      <c r="AG87" s="370"/>
      <c r="AH87" s="370"/>
      <c r="AI87" s="370"/>
      <c r="AJ87" s="370"/>
      <c r="AK87" s="370"/>
      <c r="AL87" s="371"/>
      <c r="AM87" s="428"/>
      <c r="AN87" s="428"/>
      <c r="AO87" s="428"/>
      <c r="AP87" s="428"/>
      <c r="AQ87" s="369"/>
      <c r="AR87" s="370"/>
      <c r="AS87" s="370"/>
      <c r="AT87" s="370"/>
      <c r="AU87" s="370"/>
      <c r="AV87" s="370"/>
      <c r="AW87" s="370"/>
      <c r="AX87" s="370"/>
      <c r="AY87" s="370"/>
      <c r="AZ87" s="370"/>
      <c r="BA87" s="370"/>
      <c r="BB87" s="371"/>
      <c r="BC87" s="428"/>
      <c r="BD87" s="428"/>
      <c r="BE87" s="428"/>
      <c r="BF87" s="428"/>
      <c r="BG87" s="369"/>
      <c r="BH87" s="370"/>
      <c r="BI87" s="370"/>
      <c r="BJ87" s="370"/>
      <c r="BK87" s="370"/>
      <c r="BL87" s="370"/>
      <c r="BM87" s="370"/>
      <c r="BN87" s="370"/>
      <c r="BO87" s="370"/>
      <c r="BP87" s="370"/>
      <c r="BQ87" s="370"/>
      <c r="BR87" s="371"/>
      <c r="BS87" s="312"/>
      <c r="BT87" s="312"/>
      <c r="BU87" s="312"/>
      <c r="BV87" s="312"/>
      <c r="BW87" s="312"/>
      <c r="BX87" s="312"/>
      <c r="BY87" s="312"/>
      <c r="BZ87" s="312"/>
      <c r="CA87" s="312"/>
      <c r="CB87" s="312"/>
      <c r="CC87" s="312"/>
      <c r="CD87" s="312"/>
      <c r="CE87" s="312"/>
      <c r="CF87" s="312"/>
      <c r="CG87" s="312"/>
      <c r="CH87" s="312"/>
      <c r="CI87" s="312"/>
      <c r="CJ87" s="312"/>
      <c r="CK87" s="312"/>
      <c r="CL87" s="312"/>
      <c r="CM87" s="312"/>
      <c r="CN87" s="312"/>
      <c r="CO87" s="312"/>
      <c r="CP87" s="312"/>
      <c r="CQ87" s="312"/>
      <c r="CR87" s="312"/>
      <c r="CS87" s="312"/>
      <c r="CT87" s="312"/>
      <c r="CU87" s="312"/>
      <c r="CV87" s="312"/>
      <c r="CW87" s="312"/>
      <c r="CX87" s="312"/>
      <c r="CY87" s="312"/>
      <c r="CZ87" s="312"/>
      <c r="DA87" s="312"/>
      <c r="DB87" s="312"/>
      <c r="DC87" s="312"/>
      <c r="DD87" s="312"/>
      <c r="DE87" s="312"/>
      <c r="DF87" s="312"/>
      <c r="DG87" s="312"/>
      <c r="DH87" s="312"/>
      <c r="DI87" s="312"/>
      <c r="DJ87" s="170"/>
      <c r="DK87" s="170"/>
      <c r="DL87" s="170"/>
      <c r="DM87" s="170"/>
      <c r="DN87" s="170"/>
      <c r="DO87" s="170"/>
      <c r="DP87" s="170"/>
      <c r="DQ87" s="130"/>
      <c r="DR87" s="130"/>
      <c r="DS87" s="130"/>
      <c r="DT87" s="130"/>
      <c r="DV87" s="129"/>
      <c r="DW87" s="129"/>
      <c r="DX87" s="129"/>
      <c r="DY87" s="129"/>
      <c r="DZ87" s="129"/>
      <c r="EA87" s="129"/>
      <c r="EB87" s="129"/>
      <c r="EC87" s="129"/>
      <c r="ED87" s="129"/>
      <c r="EE87" s="129"/>
      <c r="EF87" s="129"/>
      <c r="EG87" s="129"/>
      <c r="EH87" s="129"/>
      <c r="EI87" s="129"/>
      <c r="EJ87" s="129"/>
      <c r="EK87" s="129"/>
      <c r="EL87" s="129"/>
      <c r="EM87" s="129"/>
      <c r="EN87" s="129"/>
      <c r="EO87" s="129"/>
      <c r="EP87" s="129"/>
      <c r="EQ87" s="129"/>
      <c r="ER87" s="129"/>
      <c r="ES87" s="129"/>
      <c r="ET87" s="129"/>
      <c r="EU87" s="129"/>
      <c r="EV87" s="129"/>
      <c r="EW87" s="129"/>
      <c r="EX87" s="129"/>
      <c r="EY87" s="129"/>
      <c r="EZ87" s="129"/>
      <c r="FA87" s="129"/>
      <c r="FB87" s="129"/>
      <c r="FC87" s="129"/>
      <c r="FD87" s="129"/>
      <c r="FE87" s="129"/>
      <c r="FF87" s="129"/>
      <c r="FG87" s="129"/>
      <c r="FH87" s="129"/>
      <c r="FI87" s="129"/>
      <c r="FJ87" s="129"/>
      <c r="FK87" s="129"/>
    </row>
    <row r="88" spans="1:194" s="103" customFormat="1" ht="5.25" customHeight="1">
      <c r="D88" s="364"/>
      <c r="E88" s="364"/>
      <c r="F88" s="364"/>
      <c r="G88" s="364"/>
      <c r="H88" s="364"/>
      <c r="I88" s="364"/>
      <c r="J88" s="364"/>
      <c r="K88" s="364"/>
      <c r="L88" s="364"/>
      <c r="M88" s="364"/>
      <c r="N88" s="364"/>
      <c r="O88" s="364"/>
      <c r="P88" s="364"/>
      <c r="Q88" s="364"/>
      <c r="R88" s="364"/>
      <c r="S88" s="364"/>
      <c r="T88" s="364"/>
      <c r="U88" s="364"/>
      <c r="V88" s="364"/>
      <c r="W88" s="364"/>
      <c r="X88" s="364"/>
      <c r="Y88" s="364"/>
      <c r="Z88" s="107"/>
      <c r="AA88" s="369"/>
      <c r="AB88" s="370"/>
      <c r="AC88" s="370"/>
      <c r="AD88" s="370"/>
      <c r="AE88" s="370"/>
      <c r="AF88" s="370"/>
      <c r="AG88" s="370"/>
      <c r="AH88" s="370"/>
      <c r="AI88" s="370"/>
      <c r="AJ88" s="370"/>
      <c r="AK88" s="370"/>
      <c r="AL88" s="371"/>
      <c r="AM88" s="428"/>
      <c r="AN88" s="428"/>
      <c r="AO88" s="428"/>
      <c r="AP88" s="428"/>
      <c r="AQ88" s="369"/>
      <c r="AR88" s="370"/>
      <c r="AS88" s="370"/>
      <c r="AT88" s="370"/>
      <c r="AU88" s="370"/>
      <c r="AV88" s="370"/>
      <c r="AW88" s="370"/>
      <c r="AX88" s="370"/>
      <c r="AY88" s="370"/>
      <c r="AZ88" s="370"/>
      <c r="BA88" s="370"/>
      <c r="BB88" s="371"/>
      <c r="BC88" s="428"/>
      <c r="BD88" s="428"/>
      <c r="BE88" s="428"/>
      <c r="BF88" s="428"/>
      <c r="BG88" s="369"/>
      <c r="BH88" s="370"/>
      <c r="BI88" s="370"/>
      <c r="BJ88" s="370"/>
      <c r="BK88" s="370"/>
      <c r="BL88" s="370"/>
      <c r="BM88" s="370"/>
      <c r="BN88" s="370"/>
      <c r="BO88" s="370"/>
      <c r="BP88" s="370"/>
      <c r="BQ88" s="370"/>
      <c r="BR88" s="371"/>
      <c r="BS88" s="312"/>
      <c r="BT88" s="312"/>
      <c r="BU88" s="312"/>
      <c r="BV88" s="312"/>
      <c r="BW88" s="312"/>
      <c r="BX88" s="312"/>
      <c r="BY88" s="312"/>
      <c r="BZ88" s="312"/>
      <c r="CA88" s="312"/>
      <c r="CB88" s="312"/>
      <c r="CC88" s="312"/>
      <c r="CD88" s="312"/>
      <c r="CE88" s="312"/>
      <c r="CF88" s="312"/>
      <c r="CG88" s="312"/>
      <c r="CH88" s="312"/>
      <c r="CI88" s="312"/>
      <c r="CJ88" s="312"/>
      <c r="CK88" s="312"/>
      <c r="CL88" s="312"/>
      <c r="CM88" s="312"/>
      <c r="CN88" s="312"/>
      <c r="CO88" s="312"/>
      <c r="CP88" s="312"/>
      <c r="CQ88" s="312"/>
      <c r="CR88" s="312"/>
      <c r="CS88" s="312"/>
      <c r="CT88" s="312"/>
      <c r="CU88" s="312"/>
      <c r="CV88" s="312"/>
      <c r="CW88" s="312"/>
      <c r="CX88" s="312"/>
      <c r="CY88" s="312"/>
      <c r="CZ88" s="312"/>
      <c r="DA88" s="312"/>
      <c r="DB88" s="312"/>
      <c r="DC88" s="312"/>
      <c r="DD88" s="312"/>
      <c r="DE88" s="312"/>
      <c r="DF88" s="312"/>
      <c r="DG88" s="312"/>
      <c r="DH88" s="312"/>
      <c r="DI88" s="312"/>
      <c r="DJ88" s="170"/>
      <c r="DK88" s="170"/>
      <c r="DL88" s="170"/>
      <c r="DM88" s="170"/>
      <c r="DN88" s="170"/>
      <c r="DO88" s="170"/>
      <c r="DP88" s="170"/>
      <c r="DQ88" s="130"/>
      <c r="DR88" s="130"/>
      <c r="DS88" s="130"/>
      <c r="DT88" s="130"/>
      <c r="DV88" s="129"/>
      <c r="DW88" s="129"/>
      <c r="DX88" s="129"/>
      <c r="DY88" s="129"/>
      <c r="DZ88" s="129"/>
      <c r="EA88" s="129"/>
      <c r="EB88" s="129"/>
      <c r="EC88" s="129"/>
      <c r="ED88" s="129"/>
      <c r="EE88" s="129"/>
      <c r="EF88" s="129"/>
      <c r="EG88" s="129"/>
      <c r="EH88" s="129"/>
      <c r="EI88" s="129"/>
      <c r="EJ88" s="129"/>
      <c r="EK88" s="129"/>
      <c r="EL88" s="129"/>
      <c r="EM88" s="129"/>
      <c r="EN88" s="129"/>
      <c r="EO88" s="129"/>
      <c r="EP88" s="129"/>
      <c r="EQ88" s="129"/>
      <c r="ER88" s="129"/>
      <c r="ES88" s="129"/>
      <c r="ET88" s="129"/>
      <c r="EU88" s="129"/>
      <c r="EV88" s="129"/>
      <c r="EW88" s="129"/>
      <c r="EX88" s="129"/>
      <c r="EY88" s="129"/>
      <c r="EZ88" s="129"/>
      <c r="FA88" s="129"/>
      <c r="FB88" s="129"/>
      <c r="FC88" s="129"/>
      <c r="FD88" s="129"/>
      <c r="FE88" s="129"/>
      <c r="FF88" s="129"/>
      <c r="FG88" s="129"/>
      <c r="FH88" s="129"/>
      <c r="FI88" s="129"/>
      <c r="FJ88" s="129"/>
      <c r="FK88" s="129"/>
    </row>
    <row r="89" spans="1:194" s="103" customFormat="1" ht="5.25" customHeight="1">
      <c r="D89" s="364"/>
      <c r="E89" s="364"/>
      <c r="F89" s="364"/>
      <c r="G89" s="364"/>
      <c r="H89" s="364"/>
      <c r="I89" s="364"/>
      <c r="J89" s="364"/>
      <c r="K89" s="364"/>
      <c r="L89" s="364"/>
      <c r="M89" s="364"/>
      <c r="N89" s="364"/>
      <c r="O89" s="364"/>
      <c r="P89" s="364"/>
      <c r="Q89" s="364"/>
      <c r="R89" s="364"/>
      <c r="S89" s="364"/>
      <c r="T89" s="364"/>
      <c r="U89" s="364"/>
      <c r="V89" s="364"/>
      <c r="W89" s="364"/>
      <c r="X89" s="364"/>
      <c r="Y89" s="364"/>
      <c r="Z89" s="107"/>
      <c r="AA89" s="369"/>
      <c r="AB89" s="370"/>
      <c r="AC89" s="370"/>
      <c r="AD89" s="370"/>
      <c r="AE89" s="370"/>
      <c r="AF89" s="370"/>
      <c r="AG89" s="370"/>
      <c r="AH89" s="370"/>
      <c r="AI89" s="370"/>
      <c r="AJ89" s="370"/>
      <c r="AK89" s="370"/>
      <c r="AL89" s="371"/>
      <c r="AM89" s="428"/>
      <c r="AN89" s="428"/>
      <c r="AO89" s="428"/>
      <c r="AP89" s="428"/>
      <c r="AQ89" s="369"/>
      <c r="AR89" s="370"/>
      <c r="AS89" s="370"/>
      <c r="AT89" s="370"/>
      <c r="AU89" s="370"/>
      <c r="AV89" s="370"/>
      <c r="AW89" s="370"/>
      <c r="AX89" s="370"/>
      <c r="AY89" s="370"/>
      <c r="AZ89" s="370"/>
      <c r="BA89" s="370"/>
      <c r="BB89" s="371"/>
      <c r="BC89" s="428"/>
      <c r="BD89" s="428"/>
      <c r="BE89" s="428"/>
      <c r="BF89" s="428"/>
      <c r="BG89" s="369"/>
      <c r="BH89" s="370"/>
      <c r="BI89" s="370"/>
      <c r="BJ89" s="370"/>
      <c r="BK89" s="370"/>
      <c r="BL89" s="370"/>
      <c r="BM89" s="370"/>
      <c r="BN89" s="370"/>
      <c r="BO89" s="370"/>
      <c r="BP89" s="370"/>
      <c r="BQ89" s="370"/>
      <c r="BR89" s="371"/>
      <c r="BS89" s="312"/>
      <c r="BT89" s="312"/>
      <c r="BU89" s="312"/>
      <c r="BV89" s="312"/>
      <c r="BW89" s="312"/>
      <c r="BX89" s="312"/>
      <c r="BY89" s="312"/>
      <c r="BZ89" s="312"/>
      <c r="CA89" s="312"/>
      <c r="CB89" s="312"/>
      <c r="CC89" s="312"/>
      <c r="CD89" s="312"/>
      <c r="CE89" s="312"/>
      <c r="CF89" s="312"/>
      <c r="CG89" s="312"/>
      <c r="CH89" s="312"/>
      <c r="CI89" s="312"/>
      <c r="CJ89" s="312"/>
      <c r="CK89" s="312"/>
      <c r="CL89" s="312"/>
      <c r="CM89" s="312"/>
      <c r="CN89" s="312"/>
      <c r="CO89" s="312"/>
      <c r="CP89" s="312"/>
      <c r="CQ89" s="312"/>
      <c r="CR89" s="312"/>
      <c r="CS89" s="312"/>
      <c r="CT89" s="312"/>
      <c r="CU89" s="312"/>
      <c r="CV89" s="312"/>
      <c r="CW89" s="312"/>
      <c r="CX89" s="312"/>
      <c r="CY89" s="312"/>
      <c r="CZ89" s="312"/>
      <c r="DA89" s="312"/>
      <c r="DB89" s="312"/>
      <c r="DC89" s="312"/>
      <c r="DD89" s="312"/>
      <c r="DE89" s="312"/>
      <c r="DF89" s="312"/>
      <c r="DG89" s="312"/>
      <c r="DH89" s="312"/>
      <c r="DI89" s="312"/>
      <c r="DJ89" s="170"/>
      <c r="DK89" s="170"/>
      <c r="DL89" s="170"/>
      <c r="DM89" s="170"/>
      <c r="DN89" s="170"/>
      <c r="DO89" s="170"/>
      <c r="DP89" s="170"/>
      <c r="DQ89" s="130"/>
      <c r="DR89" s="130"/>
      <c r="DS89" s="130"/>
      <c r="DT89" s="130"/>
      <c r="DV89" s="129"/>
      <c r="DW89" s="129"/>
      <c r="DX89" s="129"/>
      <c r="DY89" s="129"/>
      <c r="DZ89" s="129"/>
      <c r="EA89" s="129"/>
      <c r="EB89" s="129"/>
      <c r="EC89" s="129"/>
      <c r="ED89" s="129"/>
      <c r="EE89" s="129"/>
      <c r="EF89" s="129"/>
      <c r="EG89" s="129"/>
      <c r="EH89" s="129"/>
      <c r="EI89" s="129"/>
      <c r="EJ89" s="129"/>
      <c r="EK89" s="129"/>
      <c r="EL89" s="129"/>
      <c r="EM89" s="129"/>
      <c r="EN89" s="129"/>
      <c r="EO89" s="129"/>
      <c r="EP89" s="129"/>
      <c r="EQ89" s="129"/>
      <c r="ER89" s="129"/>
      <c r="ES89" s="129"/>
      <c r="ET89" s="129"/>
      <c r="EU89" s="129"/>
      <c r="EV89" s="129"/>
      <c r="EW89" s="129"/>
      <c r="EX89" s="129"/>
      <c r="EY89" s="129"/>
      <c r="EZ89" s="129"/>
      <c r="FA89" s="129"/>
      <c r="FB89" s="129"/>
      <c r="FC89" s="129"/>
      <c r="FD89" s="129"/>
      <c r="FE89" s="129"/>
      <c r="FF89" s="129"/>
      <c r="FG89" s="129"/>
      <c r="FH89" s="129"/>
      <c r="FI89" s="129"/>
      <c r="FJ89" s="129"/>
      <c r="FK89" s="129"/>
    </row>
    <row r="90" spans="1:194" s="103" customFormat="1" ht="5.25" customHeight="1">
      <c r="D90" s="364"/>
      <c r="E90" s="364"/>
      <c r="F90" s="364"/>
      <c r="G90" s="364"/>
      <c r="H90" s="364"/>
      <c r="I90" s="364"/>
      <c r="J90" s="364"/>
      <c r="K90" s="364"/>
      <c r="L90" s="364"/>
      <c r="M90" s="364"/>
      <c r="N90" s="364"/>
      <c r="O90" s="364"/>
      <c r="P90" s="364"/>
      <c r="Q90" s="364"/>
      <c r="R90" s="364"/>
      <c r="S90" s="364"/>
      <c r="T90" s="364"/>
      <c r="U90" s="364"/>
      <c r="V90" s="364"/>
      <c r="W90" s="364"/>
      <c r="X90" s="364"/>
      <c r="Y90" s="364"/>
      <c r="Z90" s="107"/>
      <c r="AA90" s="372"/>
      <c r="AB90" s="373"/>
      <c r="AC90" s="373"/>
      <c r="AD90" s="373"/>
      <c r="AE90" s="373"/>
      <c r="AF90" s="373"/>
      <c r="AG90" s="373"/>
      <c r="AH90" s="373"/>
      <c r="AI90" s="373"/>
      <c r="AJ90" s="373"/>
      <c r="AK90" s="373"/>
      <c r="AL90" s="374"/>
      <c r="AM90" s="428"/>
      <c r="AN90" s="428"/>
      <c r="AO90" s="428"/>
      <c r="AP90" s="428"/>
      <c r="AQ90" s="372"/>
      <c r="AR90" s="373"/>
      <c r="AS90" s="373"/>
      <c r="AT90" s="373"/>
      <c r="AU90" s="373"/>
      <c r="AV90" s="373"/>
      <c r="AW90" s="373"/>
      <c r="AX90" s="373"/>
      <c r="AY90" s="373"/>
      <c r="AZ90" s="373"/>
      <c r="BA90" s="373"/>
      <c r="BB90" s="374"/>
      <c r="BC90" s="428"/>
      <c r="BD90" s="428"/>
      <c r="BE90" s="428"/>
      <c r="BF90" s="428"/>
      <c r="BG90" s="372"/>
      <c r="BH90" s="373"/>
      <c r="BI90" s="373"/>
      <c r="BJ90" s="373"/>
      <c r="BK90" s="373"/>
      <c r="BL90" s="373"/>
      <c r="BM90" s="373"/>
      <c r="BN90" s="373"/>
      <c r="BO90" s="373"/>
      <c r="BP90" s="373"/>
      <c r="BQ90" s="373"/>
      <c r="BR90" s="374"/>
      <c r="BS90" s="312"/>
      <c r="BT90" s="312"/>
      <c r="BU90" s="312"/>
      <c r="BV90" s="312"/>
      <c r="BW90" s="312"/>
      <c r="BX90" s="312"/>
      <c r="BY90" s="312"/>
      <c r="BZ90" s="312"/>
      <c r="CA90" s="312"/>
      <c r="CB90" s="312"/>
      <c r="CC90" s="312"/>
      <c r="CD90" s="312"/>
      <c r="CE90" s="312"/>
      <c r="CF90" s="312"/>
      <c r="CG90" s="312"/>
      <c r="CH90" s="312"/>
      <c r="CI90" s="312"/>
      <c r="CJ90" s="312"/>
      <c r="CK90" s="312"/>
      <c r="CL90" s="312"/>
      <c r="CM90" s="312"/>
      <c r="CN90" s="312"/>
      <c r="CO90" s="312"/>
      <c r="CP90" s="312"/>
      <c r="CQ90" s="312"/>
      <c r="CR90" s="312"/>
      <c r="CS90" s="312"/>
      <c r="CT90" s="312"/>
      <c r="CU90" s="312"/>
      <c r="CV90" s="312"/>
      <c r="CW90" s="312"/>
      <c r="CX90" s="312"/>
      <c r="CY90" s="312"/>
      <c r="CZ90" s="312"/>
      <c r="DA90" s="312"/>
      <c r="DB90" s="312"/>
      <c r="DC90" s="312"/>
      <c r="DD90" s="312"/>
      <c r="DE90" s="312"/>
      <c r="DF90" s="312"/>
      <c r="DG90" s="312"/>
      <c r="DH90" s="312"/>
      <c r="DI90" s="312"/>
      <c r="DJ90" s="170"/>
      <c r="DK90" s="170"/>
      <c r="DL90" s="170"/>
      <c r="DM90" s="170"/>
      <c r="DN90" s="170"/>
      <c r="DO90" s="170"/>
      <c r="DP90" s="170"/>
      <c r="DQ90" s="130"/>
      <c r="DR90" s="130"/>
      <c r="DS90" s="130"/>
      <c r="DT90" s="130"/>
      <c r="DV90" s="129"/>
      <c r="DW90" s="129"/>
      <c r="DX90" s="129"/>
      <c r="DY90" s="129"/>
      <c r="DZ90" s="129"/>
      <c r="EA90" s="129"/>
      <c r="EB90" s="129"/>
      <c r="EC90" s="129"/>
      <c r="ED90" s="129"/>
      <c r="EE90" s="129"/>
      <c r="EF90" s="129"/>
      <c r="EG90" s="129"/>
      <c r="EH90" s="129"/>
      <c r="EI90" s="129"/>
      <c r="EJ90" s="129"/>
      <c r="EK90" s="129"/>
      <c r="EL90" s="129"/>
      <c r="EM90" s="129"/>
      <c r="EN90" s="129"/>
      <c r="EO90" s="129"/>
      <c r="EP90" s="129"/>
      <c r="EQ90" s="129"/>
      <c r="ER90" s="129"/>
      <c r="ES90" s="129"/>
      <c r="ET90" s="129"/>
      <c r="EU90" s="129"/>
      <c r="EV90" s="129"/>
      <c r="EW90" s="129"/>
      <c r="EX90" s="129"/>
      <c r="EY90" s="129"/>
      <c r="EZ90" s="129"/>
      <c r="FA90" s="129"/>
      <c r="FB90" s="129"/>
      <c r="FC90" s="129"/>
      <c r="FD90" s="129"/>
      <c r="FE90" s="129"/>
      <c r="FF90" s="129"/>
      <c r="FG90" s="129"/>
      <c r="FH90" s="129"/>
      <c r="FI90" s="129"/>
      <c r="FJ90" s="129"/>
      <c r="FK90" s="129"/>
    </row>
    <row r="91" spans="1:194" s="103" customFormat="1" ht="5.25" customHeight="1">
      <c r="D91" s="107"/>
      <c r="E91" s="107"/>
      <c r="F91" s="107"/>
      <c r="G91" s="107"/>
      <c r="H91" s="107"/>
      <c r="I91" s="107"/>
      <c r="J91" s="107"/>
      <c r="K91" s="107"/>
      <c r="L91" s="107"/>
      <c r="M91" s="107"/>
      <c r="N91" s="107"/>
      <c r="O91" s="107"/>
      <c r="P91" s="107"/>
      <c r="Q91" s="107"/>
      <c r="R91" s="107"/>
      <c r="S91" s="107"/>
      <c r="T91" s="107"/>
      <c r="U91" s="107"/>
      <c r="V91" s="107"/>
      <c r="W91" s="107"/>
      <c r="X91" s="107"/>
      <c r="Y91" s="107"/>
      <c r="Z91" s="107"/>
      <c r="AA91" s="107"/>
      <c r="AB91" s="107"/>
      <c r="AC91" s="107"/>
      <c r="AD91" s="107"/>
      <c r="AE91" s="107"/>
      <c r="AF91" s="107"/>
      <c r="BB91" s="129"/>
      <c r="BC91" s="129"/>
      <c r="BD91" s="129"/>
      <c r="BE91" s="129"/>
      <c r="BF91" s="129"/>
      <c r="BG91" s="129"/>
      <c r="BH91" s="129"/>
      <c r="BI91" s="129"/>
      <c r="BJ91" s="129"/>
      <c r="BK91" s="129"/>
      <c r="BL91" s="129"/>
      <c r="BM91" s="129"/>
      <c r="BN91" s="129"/>
      <c r="BO91" s="129"/>
      <c r="BP91" s="129"/>
      <c r="BQ91" s="129"/>
      <c r="BR91" s="129"/>
      <c r="BS91" s="312"/>
      <c r="BT91" s="312"/>
      <c r="BU91" s="312"/>
      <c r="BV91" s="312"/>
      <c r="BW91" s="312"/>
      <c r="BX91" s="312"/>
      <c r="BY91" s="312"/>
      <c r="BZ91" s="312"/>
      <c r="CA91" s="312"/>
      <c r="CB91" s="312"/>
      <c r="CC91" s="312"/>
      <c r="CD91" s="312"/>
      <c r="CE91" s="312"/>
      <c r="CF91" s="312"/>
      <c r="CG91" s="312"/>
      <c r="CH91" s="312"/>
      <c r="CI91" s="312"/>
      <c r="CJ91" s="312"/>
      <c r="CK91" s="312"/>
      <c r="CL91" s="312"/>
      <c r="CM91" s="312"/>
      <c r="CN91" s="312"/>
      <c r="CO91" s="312"/>
      <c r="CP91" s="312"/>
      <c r="CQ91" s="312"/>
      <c r="CR91" s="312"/>
      <c r="CS91" s="312"/>
      <c r="CT91" s="312"/>
      <c r="CU91" s="312"/>
      <c r="CV91" s="312"/>
      <c r="CW91" s="312"/>
      <c r="CX91" s="312"/>
      <c r="CY91" s="312"/>
      <c r="CZ91" s="312"/>
      <c r="DA91" s="312"/>
      <c r="DB91" s="312"/>
      <c r="DC91" s="312"/>
      <c r="DD91" s="312"/>
      <c r="DE91" s="312"/>
      <c r="DF91" s="312"/>
      <c r="DG91" s="312"/>
      <c r="DH91" s="312"/>
      <c r="DI91" s="312"/>
      <c r="DJ91" s="170"/>
      <c r="DK91" s="170"/>
      <c r="DL91" s="170"/>
      <c r="DM91" s="170"/>
      <c r="DN91" s="170"/>
      <c r="DO91" s="170"/>
      <c r="DP91" s="170"/>
      <c r="DQ91" s="130"/>
      <c r="DR91" s="130"/>
      <c r="DS91" s="130"/>
      <c r="DT91" s="130"/>
      <c r="DV91" s="129"/>
      <c r="DW91" s="129"/>
      <c r="DX91" s="129"/>
      <c r="DY91" s="129"/>
      <c r="DZ91" s="129"/>
      <c r="EA91" s="129"/>
      <c r="EB91" s="129"/>
      <c r="EC91" s="129"/>
      <c r="ED91" s="129"/>
      <c r="EE91" s="129"/>
      <c r="EF91" s="129"/>
      <c r="EG91" s="129"/>
      <c r="EH91" s="129"/>
      <c r="EI91" s="129"/>
      <c r="EJ91" s="129"/>
      <c r="EK91" s="129"/>
      <c r="EL91" s="129"/>
      <c r="EM91" s="129"/>
      <c r="EN91" s="129"/>
      <c r="EO91" s="129"/>
      <c r="EP91" s="129"/>
      <c r="EQ91" s="129"/>
      <c r="ER91" s="129"/>
      <c r="ES91" s="129"/>
      <c r="ET91" s="129"/>
      <c r="EU91" s="129"/>
      <c r="EV91" s="129"/>
      <c r="EW91" s="129"/>
      <c r="EX91" s="129"/>
      <c r="EY91" s="129"/>
      <c r="EZ91" s="129"/>
      <c r="FA91" s="129"/>
      <c r="FB91" s="129"/>
      <c r="FC91" s="129"/>
      <c r="FD91" s="129"/>
      <c r="FE91" s="129"/>
      <c r="FF91" s="129"/>
      <c r="FG91" s="129"/>
      <c r="FH91" s="129"/>
      <c r="FI91" s="129"/>
      <c r="FJ91" s="129"/>
      <c r="FK91" s="129"/>
    </row>
    <row r="92" spans="1:194" s="103" customFormat="1" ht="5.25" customHeight="1">
      <c r="D92" s="107"/>
      <c r="E92" s="107"/>
      <c r="F92" s="107"/>
      <c r="G92" s="107"/>
      <c r="H92" s="107"/>
      <c r="I92" s="107"/>
      <c r="J92" s="107"/>
      <c r="K92" s="107"/>
      <c r="L92" s="107"/>
      <c r="M92" s="107"/>
      <c r="N92" s="107"/>
      <c r="O92" s="107"/>
      <c r="P92" s="107"/>
      <c r="Q92" s="107"/>
      <c r="R92" s="107"/>
      <c r="S92" s="107"/>
      <c r="T92" s="107"/>
      <c r="U92" s="107"/>
      <c r="V92" s="107"/>
      <c r="W92" s="107"/>
      <c r="X92" s="107"/>
      <c r="Y92" s="107"/>
      <c r="Z92" s="107"/>
      <c r="AA92" s="107"/>
      <c r="AB92" s="107"/>
      <c r="AC92" s="107"/>
      <c r="AD92" s="107"/>
      <c r="AE92" s="107"/>
      <c r="AF92" s="107"/>
      <c r="BB92" s="129"/>
      <c r="BC92" s="129"/>
      <c r="BD92" s="129"/>
      <c r="BE92" s="129"/>
      <c r="BF92" s="129"/>
      <c r="BG92" s="129"/>
      <c r="BH92" s="129"/>
      <c r="BI92" s="129"/>
      <c r="BJ92" s="129"/>
      <c r="BK92" s="129"/>
      <c r="BL92" s="129"/>
      <c r="BM92" s="129"/>
      <c r="BN92" s="129"/>
      <c r="BO92" s="129"/>
      <c r="BP92" s="129"/>
      <c r="BQ92" s="129"/>
      <c r="BR92" s="129"/>
      <c r="BS92" s="312"/>
      <c r="BT92" s="312"/>
      <c r="BU92" s="312"/>
      <c r="BV92" s="312"/>
      <c r="BW92" s="312"/>
      <c r="BX92" s="312"/>
      <c r="BY92" s="312"/>
      <c r="BZ92" s="312"/>
      <c r="CA92" s="312"/>
      <c r="CB92" s="312"/>
      <c r="CC92" s="312"/>
      <c r="CD92" s="312"/>
      <c r="CE92" s="312"/>
      <c r="CF92" s="312"/>
      <c r="CG92" s="312"/>
      <c r="CH92" s="312"/>
      <c r="CI92" s="312"/>
      <c r="CJ92" s="312"/>
      <c r="CK92" s="312"/>
      <c r="CL92" s="312"/>
      <c r="CM92" s="312"/>
      <c r="CN92" s="312"/>
      <c r="CO92" s="312"/>
      <c r="CP92" s="312"/>
      <c r="CQ92" s="312"/>
      <c r="CR92" s="312"/>
      <c r="CS92" s="312"/>
      <c r="CT92" s="312"/>
      <c r="CU92" s="312"/>
      <c r="CV92" s="312"/>
      <c r="CW92" s="312"/>
      <c r="CX92" s="312"/>
      <c r="CY92" s="312"/>
      <c r="CZ92" s="312"/>
      <c r="DA92" s="312"/>
      <c r="DB92" s="312"/>
      <c r="DC92" s="312"/>
      <c r="DD92" s="312"/>
      <c r="DE92" s="312"/>
      <c r="DF92" s="312"/>
      <c r="DG92" s="312"/>
      <c r="DH92" s="312"/>
      <c r="DI92" s="312"/>
      <c r="DJ92" s="170"/>
      <c r="DK92" s="170"/>
      <c r="DL92" s="170"/>
      <c r="DM92" s="170"/>
      <c r="DN92" s="170"/>
      <c r="DO92" s="170"/>
      <c r="DP92" s="170"/>
      <c r="DQ92" s="130"/>
      <c r="DR92" s="130"/>
      <c r="DS92" s="130"/>
      <c r="DT92" s="130"/>
      <c r="DV92" s="129"/>
      <c r="DW92" s="129"/>
      <c r="DX92" s="129"/>
      <c r="DY92" s="129"/>
      <c r="DZ92" s="129"/>
      <c r="EA92" s="129"/>
      <c r="EB92" s="129"/>
      <c r="EC92" s="129"/>
      <c r="ED92" s="129"/>
      <c r="EE92" s="129"/>
      <c r="EF92" s="129"/>
      <c r="EG92" s="129"/>
      <c r="EH92" s="129"/>
      <c r="EI92" s="129"/>
      <c r="EJ92" s="129"/>
      <c r="EK92" s="129"/>
      <c r="EL92" s="129"/>
      <c r="EM92" s="129"/>
      <c r="EN92" s="129"/>
      <c r="EO92" s="129"/>
      <c r="EP92" s="129"/>
      <c r="EQ92" s="129"/>
      <c r="ER92" s="129"/>
      <c r="ES92" s="129"/>
      <c r="ET92" s="129"/>
      <c r="EU92" s="129"/>
      <c r="EV92" s="129"/>
      <c r="EW92" s="129"/>
      <c r="EX92" s="129"/>
      <c r="EY92" s="129"/>
      <c r="EZ92" s="129"/>
      <c r="FA92" s="129"/>
      <c r="FB92" s="129"/>
      <c r="FC92" s="129"/>
      <c r="FD92" s="129"/>
      <c r="FE92" s="129"/>
      <c r="FF92" s="129"/>
      <c r="FG92" s="129"/>
      <c r="FH92" s="129"/>
      <c r="FI92" s="129"/>
      <c r="FJ92" s="129"/>
      <c r="FK92" s="129"/>
    </row>
    <row r="93" spans="1:194" s="103" customFormat="1" ht="5.25" customHeight="1">
      <c r="D93" s="107"/>
      <c r="E93" s="107"/>
      <c r="F93" s="107"/>
      <c r="G93" s="107"/>
      <c r="H93" s="107"/>
      <c r="I93" s="107"/>
      <c r="J93" s="107"/>
      <c r="K93" s="107"/>
      <c r="L93" s="107"/>
      <c r="M93" s="107"/>
      <c r="N93" s="107"/>
      <c r="O93" s="107"/>
      <c r="P93" s="107"/>
      <c r="Q93" s="107"/>
      <c r="R93" s="107"/>
      <c r="S93" s="107"/>
      <c r="T93" s="107"/>
      <c r="U93" s="107"/>
      <c r="V93" s="107"/>
      <c r="W93" s="107"/>
      <c r="X93" s="107"/>
      <c r="Y93" s="107"/>
      <c r="Z93" s="107"/>
      <c r="AA93" s="107"/>
      <c r="AB93" s="107"/>
      <c r="AC93" s="107"/>
      <c r="AD93" s="107"/>
      <c r="AE93" s="107"/>
      <c r="AF93" s="107"/>
      <c r="BB93" s="129"/>
      <c r="BC93" s="129"/>
      <c r="BD93" s="129"/>
      <c r="BE93" s="129"/>
      <c r="BF93" s="129"/>
      <c r="BG93" s="129"/>
      <c r="BH93" s="129"/>
      <c r="BI93" s="129"/>
      <c r="BJ93" s="129"/>
      <c r="BK93" s="129"/>
      <c r="BL93" s="129"/>
      <c r="BM93" s="129"/>
      <c r="BN93" s="129"/>
      <c r="BO93" s="129"/>
      <c r="BP93" s="129"/>
      <c r="BQ93" s="129"/>
      <c r="BR93" s="129"/>
      <c r="BS93" s="312"/>
      <c r="BT93" s="312"/>
      <c r="BU93" s="312"/>
      <c r="BV93" s="312"/>
      <c r="BW93" s="312"/>
      <c r="BX93" s="312"/>
      <c r="BY93" s="312"/>
      <c r="BZ93" s="312"/>
      <c r="CA93" s="312"/>
      <c r="CB93" s="312"/>
      <c r="CC93" s="312"/>
      <c r="CD93" s="312"/>
      <c r="CE93" s="312"/>
      <c r="CF93" s="312"/>
      <c r="CG93" s="312"/>
      <c r="CH93" s="312"/>
      <c r="CI93" s="312"/>
      <c r="CJ93" s="312"/>
      <c r="CK93" s="312"/>
      <c r="CL93" s="312"/>
      <c r="CM93" s="312"/>
      <c r="CN93" s="312"/>
      <c r="CO93" s="312"/>
      <c r="CP93" s="312"/>
      <c r="CQ93" s="312"/>
      <c r="CR93" s="312"/>
      <c r="CS93" s="312"/>
      <c r="CT93" s="312"/>
      <c r="CU93" s="312"/>
      <c r="CV93" s="312"/>
      <c r="CW93" s="312"/>
      <c r="CX93" s="312"/>
      <c r="CY93" s="312"/>
      <c r="CZ93" s="312"/>
      <c r="DA93" s="312"/>
      <c r="DB93" s="312"/>
      <c r="DC93" s="312"/>
      <c r="DD93" s="312"/>
      <c r="DE93" s="312"/>
      <c r="DF93" s="312"/>
      <c r="DG93" s="312"/>
      <c r="DH93" s="312"/>
      <c r="DI93" s="312"/>
      <c r="DJ93" s="170"/>
      <c r="DK93" s="170"/>
      <c r="DL93" s="170"/>
      <c r="DM93" s="170"/>
      <c r="DN93" s="170"/>
      <c r="DO93" s="170"/>
      <c r="DP93" s="170"/>
      <c r="DQ93" s="129"/>
      <c r="DR93" s="129"/>
      <c r="DS93" s="129"/>
      <c r="DT93" s="129"/>
      <c r="DU93" s="129"/>
      <c r="DV93" s="129"/>
      <c r="DW93" s="129"/>
      <c r="DX93" s="129"/>
      <c r="DY93" s="129"/>
      <c r="DZ93" s="129"/>
      <c r="EB93" s="130"/>
      <c r="EC93" s="130"/>
      <c r="ED93" s="130"/>
      <c r="EE93" s="130"/>
      <c r="EF93" s="130"/>
      <c r="EG93" s="130"/>
      <c r="EH93" s="130"/>
      <c r="EI93" s="130"/>
      <c r="EJ93" s="130"/>
      <c r="EK93" s="130"/>
      <c r="EL93" s="130"/>
      <c r="EM93" s="130"/>
      <c r="EN93" s="130"/>
      <c r="EO93" s="130"/>
      <c r="EP93" s="130"/>
      <c r="EQ93" s="130"/>
      <c r="ER93" s="130"/>
      <c r="ES93" s="130"/>
      <c r="ET93" s="130"/>
      <c r="EU93" s="130"/>
      <c r="EW93" s="129"/>
      <c r="EX93" s="129"/>
      <c r="EY93" s="129"/>
      <c r="EZ93" s="129"/>
      <c r="FA93" s="129"/>
      <c r="FB93" s="129"/>
      <c r="FC93" s="129"/>
      <c r="FD93" s="129"/>
      <c r="FE93" s="129"/>
      <c r="FF93" s="129"/>
      <c r="FG93" s="129"/>
      <c r="FH93" s="129"/>
      <c r="FI93" s="129"/>
      <c r="FJ93" s="129"/>
      <c r="FK93" s="129"/>
      <c r="FL93" s="129"/>
      <c r="FM93" s="129"/>
      <c r="FN93" s="129"/>
      <c r="FO93" s="129"/>
      <c r="FP93" s="129"/>
      <c r="FQ93" s="129"/>
      <c r="FR93" s="129"/>
      <c r="FS93" s="129"/>
      <c r="FT93" s="129"/>
      <c r="FU93" s="129"/>
      <c r="FV93" s="129"/>
      <c r="FW93" s="129"/>
      <c r="FX93" s="129"/>
      <c r="FY93" s="129"/>
      <c r="FZ93" s="129"/>
      <c r="GA93" s="129"/>
      <c r="GB93" s="129"/>
      <c r="GC93" s="129"/>
      <c r="GD93" s="129"/>
      <c r="GE93" s="129"/>
      <c r="GF93" s="129"/>
      <c r="GG93" s="129"/>
      <c r="GH93" s="129"/>
      <c r="GI93" s="129"/>
      <c r="GJ93" s="129"/>
      <c r="GK93" s="129"/>
      <c r="GL93" s="129"/>
    </row>
    <row r="94" spans="1:194" s="103" customFormat="1" ht="3.75" customHeight="1">
      <c r="A94" s="286" t="s">
        <v>124</v>
      </c>
      <c r="B94" s="286"/>
      <c r="C94" s="286"/>
      <c r="D94" s="286"/>
      <c r="E94" s="286"/>
      <c r="F94" s="286"/>
      <c r="G94" s="286"/>
      <c r="H94" s="286"/>
      <c r="I94" s="286"/>
      <c r="J94" s="286"/>
      <c r="K94" s="286"/>
      <c r="L94" s="286"/>
      <c r="M94" s="286"/>
      <c r="N94" s="286"/>
      <c r="O94" s="286"/>
      <c r="P94" s="286"/>
      <c r="Q94" s="286"/>
      <c r="R94" s="286"/>
      <c r="S94" s="286"/>
      <c r="T94" s="286"/>
      <c r="U94" s="286"/>
      <c r="V94" s="286"/>
      <c r="W94" s="286"/>
      <c r="X94" s="286"/>
      <c r="Y94" s="286"/>
      <c r="Z94" s="286"/>
      <c r="AA94" s="286"/>
      <c r="AB94" s="286"/>
      <c r="AC94" s="286"/>
      <c r="AD94" s="286"/>
      <c r="AE94" s="286"/>
      <c r="AF94" s="286"/>
      <c r="AG94" s="286"/>
      <c r="AH94" s="286"/>
      <c r="AI94" s="286"/>
      <c r="AJ94" s="286"/>
      <c r="AK94" s="286"/>
      <c r="AL94" s="286"/>
      <c r="AM94" s="286"/>
      <c r="AN94" s="286"/>
      <c r="AO94" s="286"/>
      <c r="AP94" s="286"/>
      <c r="AQ94" s="286"/>
      <c r="AR94" s="286"/>
      <c r="AS94" s="286"/>
      <c r="AT94" s="286"/>
      <c r="AU94" s="286"/>
      <c r="AV94" s="286"/>
      <c r="AW94" s="286"/>
      <c r="AX94" s="286"/>
      <c r="AY94" s="286"/>
      <c r="AZ94" s="286"/>
      <c r="BA94" s="286"/>
      <c r="BB94" s="286"/>
      <c r="BC94" s="286"/>
      <c r="BD94" s="286"/>
      <c r="BE94" s="286"/>
      <c r="BF94" s="286"/>
      <c r="BG94" s="286"/>
      <c r="BH94" s="286"/>
      <c r="BI94" s="286"/>
      <c r="BJ94" s="286"/>
      <c r="BK94" s="286"/>
      <c r="BL94" s="286"/>
      <c r="BM94" s="286"/>
      <c r="BN94" s="286"/>
      <c r="BO94" s="286"/>
      <c r="BP94" s="286"/>
      <c r="BQ94" s="286"/>
      <c r="BR94" s="286"/>
      <c r="BS94" s="286"/>
      <c r="BT94" s="286"/>
      <c r="BU94" s="286"/>
      <c r="BV94" s="286"/>
      <c r="BW94" s="286"/>
      <c r="BX94" s="286"/>
      <c r="BY94" s="286"/>
      <c r="BZ94" s="286"/>
      <c r="CA94" s="286"/>
      <c r="CB94" s="286"/>
      <c r="CC94" s="286"/>
      <c r="CD94" s="286"/>
      <c r="CE94" s="286"/>
      <c r="CF94" s="286"/>
      <c r="CG94" s="286"/>
      <c r="CH94" s="286"/>
      <c r="CI94" s="286"/>
      <c r="CJ94" s="286"/>
      <c r="CK94" s="286"/>
      <c r="CL94" s="286"/>
      <c r="CM94" s="286"/>
      <c r="CN94" s="286"/>
      <c r="CO94" s="286"/>
      <c r="CP94" s="286"/>
      <c r="CQ94" s="286"/>
      <c r="CR94" s="286"/>
      <c r="CS94" s="286"/>
    </row>
    <row r="95" spans="1:194" s="103" customFormat="1" ht="3.75" customHeight="1">
      <c r="A95" s="286"/>
      <c r="B95" s="286"/>
      <c r="C95" s="286"/>
      <c r="D95" s="286"/>
      <c r="E95" s="286"/>
      <c r="F95" s="286"/>
      <c r="G95" s="286"/>
      <c r="H95" s="286"/>
      <c r="I95" s="286"/>
      <c r="J95" s="286"/>
      <c r="K95" s="286"/>
      <c r="L95" s="286"/>
      <c r="M95" s="286"/>
      <c r="N95" s="286"/>
      <c r="O95" s="286"/>
      <c r="P95" s="286"/>
      <c r="Q95" s="286"/>
      <c r="R95" s="286"/>
      <c r="S95" s="286"/>
      <c r="T95" s="286"/>
      <c r="U95" s="286"/>
      <c r="V95" s="286"/>
      <c r="W95" s="286"/>
      <c r="X95" s="286"/>
      <c r="Y95" s="286"/>
      <c r="Z95" s="286"/>
      <c r="AA95" s="286"/>
      <c r="AB95" s="286"/>
      <c r="AC95" s="286"/>
      <c r="AD95" s="286"/>
      <c r="AE95" s="286"/>
      <c r="AF95" s="286"/>
      <c r="AG95" s="286"/>
      <c r="AH95" s="286"/>
      <c r="AI95" s="286"/>
      <c r="AJ95" s="286"/>
      <c r="AK95" s="286"/>
      <c r="AL95" s="286"/>
      <c r="AM95" s="286"/>
      <c r="AN95" s="286"/>
      <c r="AO95" s="286"/>
      <c r="AP95" s="286"/>
      <c r="AQ95" s="286"/>
      <c r="AR95" s="286"/>
      <c r="AS95" s="286"/>
      <c r="AT95" s="286"/>
      <c r="AU95" s="286"/>
      <c r="AV95" s="286"/>
      <c r="AW95" s="286"/>
      <c r="AX95" s="286"/>
      <c r="AY95" s="286"/>
      <c r="AZ95" s="286"/>
      <c r="BA95" s="286"/>
      <c r="BB95" s="286"/>
      <c r="BC95" s="286"/>
      <c r="BD95" s="286"/>
      <c r="BE95" s="286"/>
      <c r="BF95" s="286"/>
      <c r="BG95" s="286"/>
      <c r="BH95" s="286"/>
      <c r="BI95" s="286"/>
      <c r="BJ95" s="286"/>
      <c r="BK95" s="286"/>
      <c r="BL95" s="286"/>
      <c r="BM95" s="286"/>
      <c r="BN95" s="286"/>
      <c r="BO95" s="286"/>
      <c r="BP95" s="286"/>
      <c r="BQ95" s="286"/>
      <c r="BR95" s="286"/>
      <c r="BS95" s="286"/>
      <c r="BT95" s="286"/>
      <c r="BU95" s="286"/>
      <c r="BV95" s="286"/>
      <c r="BW95" s="286"/>
      <c r="BX95" s="286"/>
      <c r="BY95" s="286"/>
      <c r="BZ95" s="286"/>
      <c r="CA95" s="286"/>
      <c r="CB95" s="286"/>
      <c r="CC95" s="286"/>
      <c r="CD95" s="286"/>
      <c r="CE95" s="286"/>
      <c r="CF95" s="286"/>
      <c r="CG95" s="286"/>
      <c r="CH95" s="286"/>
      <c r="CI95" s="286"/>
      <c r="CJ95" s="286"/>
      <c r="CK95" s="286"/>
      <c r="CL95" s="286"/>
      <c r="CM95" s="286"/>
      <c r="CN95" s="286"/>
      <c r="CO95" s="286"/>
      <c r="CP95" s="286"/>
      <c r="CQ95" s="286"/>
      <c r="CR95" s="286"/>
      <c r="CS95" s="286"/>
    </row>
    <row r="96" spans="1:194" s="103" customFormat="1" ht="3.75" customHeight="1">
      <c r="A96" s="286"/>
      <c r="B96" s="286"/>
      <c r="C96" s="286"/>
      <c r="D96" s="286"/>
      <c r="E96" s="286"/>
      <c r="F96" s="286"/>
      <c r="G96" s="286"/>
      <c r="H96" s="286"/>
      <c r="I96" s="286"/>
      <c r="J96" s="286"/>
      <c r="K96" s="286"/>
      <c r="L96" s="286"/>
      <c r="M96" s="286"/>
      <c r="N96" s="286"/>
      <c r="O96" s="286"/>
      <c r="P96" s="286"/>
      <c r="Q96" s="286"/>
      <c r="R96" s="286"/>
      <c r="S96" s="286"/>
      <c r="T96" s="286"/>
      <c r="U96" s="286"/>
      <c r="V96" s="286"/>
      <c r="W96" s="286"/>
      <c r="X96" s="286"/>
      <c r="Y96" s="286"/>
      <c r="Z96" s="286"/>
      <c r="AA96" s="286"/>
      <c r="AB96" s="286"/>
      <c r="AC96" s="286"/>
      <c r="AD96" s="286"/>
      <c r="AE96" s="286"/>
      <c r="AF96" s="286"/>
      <c r="AG96" s="286"/>
      <c r="AH96" s="286"/>
      <c r="AI96" s="286"/>
      <c r="AJ96" s="286"/>
      <c r="AK96" s="286"/>
      <c r="AL96" s="286"/>
      <c r="AM96" s="286"/>
      <c r="AN96" s="286"/>
      <c r="AO96" s="286"/>
      <c r="AP96" s="286"/>
      <c r="AQ96" s="286"/>
      <c r="AR96" s="286"/>
      <c r="AS96" s="286"/>
      <c r="AT96" s="286"/>
      <c r="AU96" s="286"/>
      <c r="AV96" s="286"/>
      <c r="AW96" s="286"/>
      <c r="AX96" s="286"/>
      <c r="AY96" s="286"/>
      <c r="AZ96" s="286"/>
      <c r="BA96" s="286"/>
      <c r="BB96" s="286"/>
      <c r="BC96" s="286"/>
      <c r="BD96" s="286"/>
      <c r="BE96" s="286"/>
      <c r="BF96" s="286"/>
      <c r="BG96" s="286"/>
      <c r="BH96" s="286"/>
      <c r="BI96" s="286"/>
      <c r="BJ96" s="286"/>
      <c r="BK96" s="286"/>
      <c r="BL96" s="286"/>
      <c r="BM96" s="286"/>
      <c r="BN96" s="286"/>
      <c r="BO96" s="286"/>
      <c r="BP96" s="286"/>
      <c r="BQ96" s="286"/>
      <c r="BR96" s="286"/>
      <c r="BS96" s="286"/>
      <c r="BT96" s="286"/>
      <c r="BU96" s="286"/>
      <c r="BV96" s="286"/>
      <c r="BW96" s="286"/>
      <c r="BX96" s="286"/>
      <c r="BY96" s="286"/>
      <c r="BZ96" s="286"/>
      <c r="CA96" s="286"/>
      <c r="CB96" s="286"/>
      <c r="CC96" s="286"/>
      <c r="CD96" s="286"/>
      <c r="CE96" s="286"/>
      <c r="CF96" s="286"/>
      <c r="CG96" s="286"/>
      <c r="CH96" s="286"/>
      <c r="CI96" s="286"/>
      <c r="CJ96" s="286"/>
      <c r="CK96" s="286"/>
      <c r="CL96" s="286"/>
      <c r="CM96" s="286"/>
      <c r="CN96" s="286"/>
      <c r="CO96" s="286"/>
      <c r="CP96" s="286"/>
      <c r="CQ96" s="286"/>
      <c r="CR96" s="286"/>
      <c r="CS96" s="286"/>
    </row>
    <row r="97" spans="1:226" s="103" customFormat="1" ht="3.75" customHeight="1">
      <c r="A97" s="286"/>
      <c r="B97" s="286"/>
      <c r="C97" s="286"/>
      <c r="D97" s="286"/>
      <c r="E97" s="286"/>
      <c r="F97" s="286"/>
      <c r="G97" s="286"/>
      <c r="H97" s="286"/>
      <c r="I97" s="286"/>
      <c r="J97" s="286"/>
      <c r="K97" s="286"/>
      <c r="L97" s="286"/>
      <c r="M97" s="286"/>
      <c r="N97" s="286"/>
      <c r="O97" s="286"/>
      <c r="P97" s="286"/>
      <c r="Q97" s="286"/>
      <c r="R97" s="286"/>
      <c r="S97" s="286"/>
      <c r="T97" s="286"/>
      <c r="U97" s="286"/>
      <c r="V97" s="286"/>
      <c r="W97" s="286"/>
      <c r="X97" s="286"/>
      <c r="Y97" s="286"/>
      <c r="Z97" s="286"/>
      <c r="AA97" s="286"/>
      <c r="AB97" s="286"/>
      <c r="AC97" s="286"/>
      <c r="AD97" s="286"/>
      <c r="AE97" s="286"/>
      <c r="AF97" s="286"/>
      <c r="AG97" s="286"/>
      <c r="AH97" s="286"/>
      <c r="AI97" s="286"/>
      <c r="AJ97" s="286"/>
      <c r="AK97" s="286"/>
      <c r="AL97" s="286"/>
      <c r="AM97" s="286"/>
      <c r="AN97" s="286"/>
      <c r="AO97" s="286"/>
      <c r="AP97" s="286"/>
      <c r="AQ97" s="286"/>
      <c r="AR97" s="286"/>
      <c r="AS97" s="286"/>
      <c r="AT97" s="286"/>
      <c r="AU97" s="286"/>
      <c r="AV97" s="286"/>
      <c r="AW97" s="286"/>
      <c r="AX97" s="286"/>
      <c r="AY97" s="286"/>
      <c r="AZ97" s="286"/>
      <c r="BA97" s="286"/>
      <c r="BB97" s="286"/>
      <c r="BC97" s="286"/>
      <c r="BD97" s="286"/>
      <c r="BE97" s="286"/>
      <c r="BF97" s="286"/>
      <c r="BG97" s="286"/>
      <c r="BH97" s="286"/>
      <c r="BI97" s="286"/>
      <c r="BJ97" s="286"/>
      <c r="BK97" s="286"/>
      <c r="BL97" s="286"/>
      <c r="BM97" s="286"/>
      <c r="BN97" s="286"/>
      <c r="BO97" s="286"/>
      <c r="BP97" s="286"/>
      <c r="BQ97" s="286"/>
      <c r="BR97" s="286"/>
      <c r="BS97" s="286"/>
      <c r="BT97" s="286"/>
      <c r="BU97" s="286"/>
      <c r="BV97" s="286"/>
      <c r="BW97" s="286"/>
      <c r="BX97" s="286"/>
      <c r="BY97" s="286"/>
      <c r="BZ97" s="286"/>
      <c r="CA97" s="286"/>
      <c r="CB97" s="286"/>
      <c r="CC97" s="286"/>
      <c r="CD97" s="286"/>
      <c r="CE97" s="286"/>
      <c r="CF97" s="286"/>
      <c r="CG97" s="286"/>
      <c r="CH97" s="286"/>
      <c r="CI97" s="286"/>
      <c r="CJ97" s="286"/>
      <c r="CK97" s="286"/>
      <c r="CL97" s="286"/>
      <c r="CM97" s="286"/>
      <c r="CN97" s="286"/>
      <c r="CO97" s="286"/>
      <c r="CP97" s="286"/>
      <c r="CQ97" s="286"/>
      <c r="CR97" s="286"/>
      <c r="CS97" s="286"/>
    </row>
    <row r="98" spans="1:226" s="103" customFormat="1" ht="3.75" customHeight="1">
      <c r="A98" s="286"/>
      <c r="B98" s="286"/>
      <c r="C98" s="286"/>
      <c r="D98" s="286"/>
      <c r="E98" s="286"/>
      <c r="F98" s="286"/>
      <c r="G98" s="286"/>
      <c r="H98" s="286"/>
      <c r="I98" s="286"/>
      <c r="J98" s="286"/>
      <c r="K98" s="286"/>
      <c r="L98" s="286"/>
      <c r="M98" s="286"/>
      <c r="N98" s="286"/>
      <c r="O98" s="286"/>
      <c r="P98" s="286"/>
      <c r="Q98" s="286"/>
      <c r="R98" s="286"/>
      <c r="S98" s="286"/>
      <c r="T98" s="286"/>
      <c r="U98" s="286"/>
      <c r="V98" s="286"/>
      <c r="W98" s="286"/>
      <c r="X98" s="286"/>
      <c r="Y98" s="286"/>
      <c r="Z98" s="286"/>
      <c r="AA98" s="286"/>
      <c r="AB98" s="286"/>
      <c r="AC98" s="286"/>
      <c r="AD98" s="286"/>
      <c r="AE98" s="286"/>
      <c r="AF98" s="286"/>
      <c r="AG98" s="286"/>
      <c r="AH98" s="286"/>
      <c r="AI98" s="286"/>
      <c r="AJ98" s="286"/>
      <c r="AK98" s="286"/>
      <c r="AL98" s="286"/>
      <c r="AM98" s="286"/>
      <c r="AN98" s="286"/>
      <c r="AO98" s="286"/>
      <c r="AP98" s="286"/>
      <c r="AQ98" s="286"/>
      <c r="AR98" s="286"/>
      <c r="AS98" s="286"/>
      <c r="AT98" s="286"/>
      <c r="AU98" s="286"/>
      <c r="AV98" s="286"/>
      <c r="AW98" s="286"/>
      <c r="AX98" s="286"/>
      <c r="AY98" s="286"/>
      <c r="AZ98" s="286"/>
      <c r="BA98" s="286"/>
      <c r="BB98" s="286"/>
      <c r="BC98" s="286"/>
      <c r="BD98" s="286"/>
      <c r="BE98" s="286"/>
      <c r="BF98" s="286"/>
      <c r="BG98" s="286"/>
      <c r="BH98" s="286"/>
      <c r="BI98" s="286"/>
      <c r="BJ98" s="286"/>
      <c r="BK98" s="286"/>
      <c r="BL98" s="286"/>
      <c r="BM98" s="286"/>
      <c r="BN98" s="286"/>
      <c r="BO98" s="286"/>
      <c r="BP98" s="286"/>
      <c r="BQ98" s="286"/>
      <c r="BR98" s="286"/>
      <c r="BS98" s="286"/>
      <c r="BT98" s="286"/>
      <c r="BU98" s="286"/>
      <c r="BV98" s="286"/>
      <c r="BW98" s="286"/>
      <c r="BX98" s="286"/>
      <c r="BY98" s="286"/>
      <c r="BZ98" s="286"/>
      <c r="CA98" s="286"/>
      <c r="CB98" s="286"/>
      <c r="CC98" s="286"/>
      <c r="CD98" s="286"/>
      <c r="CE98" s="286"/>
      <c r="CF98" s="286"/>
      <c r="CG98" s="286"/>
      <c r="CH98" s="286"/>
      <c r="CI98" s="286"/>
      <c r="CJ98" s="286"/>
      <c r="CK98" s="286"/>
      <c r="CL98" s="286"/>
      <c r="CM98" s="286"/>
      <c r="CN98" s="286"/>
      <c r="CO98" s="286"/>
      <c r="CP98" s="286"/>
      <c r="CQ98" s="286"/>
      <c r="CR98" s="286"/>
      <c r="CS98" s="286"/>
    </row>
    <row r="99" spans="1:226" s="103" customFormat="1" ht="3.75" customHeight="1" thickBot="1">
      <c r="B99" s="104"/>
      <c r="C99" s="104"/>
      <c r="D99" s="104"/>
      <c r="E99" s="104"/>
      <c r="F99" s="104"/>
      <c r="G99" s="104"/>
      <c r="H99" s="104"/>
      <c r="I99" s="104"/>
      <c r="J99" s="104"/>
      <c r="K99" s="104"/>
      <c r="L99" s="104"/>
      <c r="M99" s="104"/>
      <c r="N99" s="104"/>
      <c r="O99" s="104"/>
      <c r="P99" s="104"/>
      <c r="Q99" s="104"/>
      <c r="R99" s="104"/>
      <c r="S99" s="104"/>
      <c r="T99" s="104"/>
      <c r="U99" s="104"/>
      <c r="V99" s="104"/>
      <c r="W99" s="104"/>
      <c r="X99" s="104"/>
      <c r="Y99" s="104"/>
      <c r="Z99" s="104"/>
      <c r="AA99" s="104"/>
      <c r="AB99" s="104"/>
      <c r="AC99" s="104"/>
      <c r="AD99" s="104"/>
      <c r="AE99" s="104"/>
      <c r="AF99" s="104"/>
      <c r="AG99" s="104"/>
      <c r="AH99" s="104"/>
      <c r="AI99" s="104"/>
      <c r="AJ99" s="104"/>
      <c r="AK99" s="104"/>
      <c r="AL99" s="104"/>
      <c r="AM99" s="104"/>
      <c r="AN99" s="104"/>
      <c r="AO99" s="104"/>
      <c r="AP99" s="104"/>
      <c r="AQ99" s="104"/>
      <c r="AR99" s="104"/>
      <c r="AS99" s="104"/>
      <c r="AT99" s="104"/>
      <c r="AU99" s="104"/>
      <c r="AV99" s="104"/>
      <c r="AW99" s="104"/>
      <c r="AX99" s="104"/>
      <c r="AY99" s="104"/>
      <c r="AZ99" s="104"/>
      <c r="BA99" s="104"/>
      <c r="BB99" s="104"/>
      <c r="BC99" s="104"/>
      <c r="BD99" s="104"/>
      <c r="BE99" s="104"/>
      <c r="BF99" s="133"/>
      <c r="BG99" s="133"/>
      <c r="BH99" s="133"/>
      <c r="BI99" s="133"/>
      <c r="BJ99" s="133"/>
      <c r="BK99" s="133"/>
      <c r="BL99" s="133"/>
      <c r="BM99" s="133"/>
      <c r="BN99" s="133"/>
      <c r="BO99" s="133"/>
      <c r="BP99" s="133"/>
      <c r="BQ99" s="133"/>
      <c r="BR99" s="133"/>
      <c r="BS99" s="133"/>
      <c r="BT99" s="133"/>
      <c r="BU99" s="133"/>
      <c r="BV99" s="133"/>
      <c r="BW99" s="133"/>
      <c r="BX99" s="133"/>
      <c r="BY99" s="133"/>
      <c r="BZ99" s="133"/>
      <c r="CA99" s="133"/>
      <c r="CB99" s="133"/>
      <c r="CC99" s="133"/>
      <c r="CD99" s="133"/>
      <c r="CE99" s="133"/>
      <c r="CF99" s="133"/>
      <c r="CG99" s="133"/>
      <c r="CH99" s="133"/>
      <c r="CI99" s="133"/>
      <c r="CJ99" s="133"/>
      <c r="CK99" s="133"/>
      <c r="CL99" s="133"/>
      <c r="CM99" s="133"/>
      <c r="CN99" s="133"/>
      <c r="CO99" s="133"/>
      <c r="CP99" s="133"/>
      <c r="CQ99" s="133"/>
      <c r="CR99" s="133"/>
      <c r="CS99" s="133"/>
    </row>
    <row r="100" spans="1:226" s="103" customFormat="1" ht="26.25" customHeight="1" thickTop="1" thickBot="1">
      <c r="D100" s="636" t="s">
        <v>133</v>
      </c>
      <c r="E100" s="637"/>
      <c r="F100" s="637"/>
      <c r="G100" s="637"/>
      <c r="H100" s="637"/>
      <c r="I100" s="637"/>
      <c r="J100" s="637"/>
      <c r="K100" s="637"/>
      <c r="L100" s="637"/>
      <c r="M100" s="637"/>
      <c r="N100" s="637"/>
      <c r="O100" s="637"/>
      <c r="P100" s="637"/>
      <c r="Q100" s="637"/>
      <c r="R100" s="637"/>
      <c r="S100" s="637"/>
      <c r="T100" s="637"/>
      <c r="U100" s="637"/>
      <c r="V100" s="637"/>
      <c r="W100" s="637"/>
      <c r="X100" s="637"/>
      <c r="Y100" s="638"/>
      <c r="Z100" s="128"/>
      <c r="AA100" s="642" t="s">
        <v>159</v>
      </c>
      <c r="AB100" s="642"/>
      <c r="AC100" s="642"/>
      <c r="AD100" s="642"/>
      <c r="AE100" s="642"/>
      <c r="AF100" s="642"/>
      <c r="AG100" s="642"/>
      <c r="AH100" s="642"/>
      <c r="AI100" s="642"/>
      <c r="AJ100" s="642"/>
      <c r="AK100" s="642"/>
      <c r="AL100" s="642"/>
      <c r="AM100" s="642"/>
      <c r="AN100" s="642"/>
      <c r="AO100" s="642"/>
      <c r="AP100" s="642"/>
      <c r="AQ100" s="642"/>
      <c r="AR100" s="642"/>
      <c r="AS100" s="642"/>
      <c r="AT100" s="642"/>
      <c r="AU100" s="642"/>
      <c r="AV100" s="642"/>
      <c r="AW100" s="642"/>
      <c r="AX100" s="642"/>
      <c r="AY100" s="642"/>
      <c r="AZ100" s="642"/>
      <c r="BA100" s="642"/>
      <c r="BB100" s="642"/>
      <c r="BC100" s="642"/>
      <c r="BD100" s="642"/>
      <c r="BE100" s="642"/>
      <c r="BF100" s="642"/>
      <c r="BG100" s="642"/>
      <c r="BH100" s="642"/>
      <c r="BI100" s="642"/>
      <c r="BJ100" s="642"/>
      <c r="BK100" s="642"/>
      <c r="BL100" s="642"/>
      <c r="BM100" s="642"/>
      <c r="BN100" s="642"/>
      <c r="BO100" s="642"/>
      <c r="BP100" s="642"/>
      <c r="BQ100" s="642"/>
      <c r="BR100" s="642"/>
      <c r="BS100" s="642"/>
      <c r="BT100" s="642"/>
      <c r="BU100" s="642"/>
      <c r="BV100" s="642"/>
      <c r="BW100" s="642"/>
      <c r="BX100" s="642"/>
      <c r="BY100" s="642"/>
      <c r="BZ100" s="642"/>
      <c r="CA100" s="642"/>
      <c r="CB100" s="642"/>
      <c r="CC100" s="642"/>
      <c r="CD100" s="642"/>
      <c r="CE100" s="642"/>
      <c r="CF100" s="642"/>
      <c r="CG100" s="642"/>
      <c r="CH100" s="642"/>
      <c r="CI100" s="642"/>
      <c r="CJ100" s="642"/>
      <c r="CK100" s="642"/>
      <c r="CL100" s="642"/>
      <c r="CM100" s="642"/>
      <c r="CN100" s="642"/>
      <c r="CO100" s="642"/>
      <c r="CP100" s="642"/>
      <c r="CQ100" s="642"/>
      <c r="CR100" s="642"/>
      <c r="CT100" s="133"/>
      <c r="CU100" s="133"/>
      <c r="CV100" s="133"/>
      <c r="CW100" s="133"/>
      <c r="CX100" s="133"/>
      <c r="CY100" s="133"/>
      <c r="CZ100" s="133"/>
      <c r="DA100" s="133"/>
      <c r="DB100" s="133"/>
      <c r="DC100" s="133"/>
      <c r="DD100" s="133"/>
      <c r="DE100" s="133"/>
      <c r="DF100" s="133"/>
      <c r="DG100" s="133"/>
      <c r="DH100" s="133"/>
      <c r="DI100" s="133"/>
      <c r="DJ100" s="133"/>
      <c r="DK100" s="133"/>
      <c r="DL100" s="133"/>
      <c r="DM100" s="133"/>
      <c r="DN100" s="133"/>
      <c r="DO100" s="133"/>
      <c r="DP100" s="133"/>
      <c r="DQ100" s="133"/>
      <c r="DR100" s="133"/>
      <c r="DS100" s="133"/>
      <c r="DT100" s="133"/>
      <c r="DU100" s="133"/>
      <c r="DV100" s="133"/>
      <c r="DW100" s="133"/>
      <c r="DX100" s="133"/>
      <c r="DY100" s="133"/>
      <c r="DZ100" s="133"/>
      <c r="EA100" s="133"/>
      <c r="EB100" s="133"/>
      <c r="EC100" s="133"/>
      <c r="ED100" s="133"/>
      <c r="EE100" s="133"/>
      <c r="EF100" s="133"/>
      <c r="EG100" s="133"/>
      <c r="EH100" s="133"/>
      <c r="EI100" s="133"/>
      <c r="EJ100" s="133"/>
      <c r="EK100" s="133"/>
      <c r="EL100" s="133"/>
      <c r="EM100" s="133"/>
      <c r="EN100" s="133"/>
      <c r="EO100" s="133"/>
      <c r="EP100" s="133"/>
      <c r="EQ100" s="133"/>
      <c r="ER100" s="133"/>
      <c r="ES100" s="133"/>
      <c r="ET100" s="133"/>
      <c r="EU100" s="133"/>
      <c r="EV100" s="133"/>
      <c r="EW100" s="133"/>
      <c r="EX100" s="133"/>
      <c r="EY100" s="133"/>
      <c r="EZ100" s="133"/>
      <c r="FA100" s="133"/>
      <c r="FB100" s="133"/>
      <c r="FC100" s="133"/>
      <c r="FD100" s="133"/>
      <c r="FE100" s="133"/>
      <c r="FF100" s="133"/>
      <c r="FG100" s="133"/>
      <c r="FH100" s="133"/>
      <c r="FI100" s="133"/>
      <c r="FJ100" s="133"/>
      <c r="FK100" s="133"/>
      <c r="FL100" s="133"/>
      <c r="FM100" s="133"/>
      <c r="FN100" s="133"/>
      <c r="FO100" s="133"/>
      <c r="FP100" s="133"/>
      <c r="FQ100" s="133"/>
      <c r="FR100" s="133"/>
      <c r="FS100" s="133"/>
      <c r="FT100" s="133"/>
      <c r="FU100" s="133"/>
      <c r="FV100" s="128"/>
      <c r="FW100" s="128"/>
      <c r="FX100" s="128"/>
      <c r="FY100" s="128"/>
      <c r="FZ100" s="128"/>
      <c r="GA100" s="128"/>
      <c r="GB100" s="128"/>
      <c r="GC100" s="128"/>
      <c r="GD100" s="128"/>
      <c r="GE100" s="128"/>
      <c r="GF100" s="128"/>
      <c r="GG100" s="128"/>
      <c r="GH100" s="128"/>
      <c r="GI100" s="128"/>
      <c r="GJ100" s="128"/>
      <c r="GK100" s="128"/>
      <c r="GL100" s="128"/>
      <c r="GM100" s="128"/>
      <c r="GN100" s="128"/>
    </row>
    <row r="101" spans="1:226" s="103" customFormat="1" ht="3.75" customHeight="1" thickTop="1">
      <c r="M101" s="128"/>
      <c r="N101" s="128"/>
      <c r="O101" s="128"/>
      <c r="P101" s="128"/>
      <c r="Q101" s="128"/>
      <c r="R101" s="128"/>
      <c r="S101" s="128"/>
      <c r="T101" s="128"/>
      <c r="U101" s="128"/>
      <c r="V101" s="128"/>
      <c r="W101" s="128"/>
      <c r="X101" s="128"/>
      <c r="Y101" s="128"/>
      <c r="Z101" s="128"/>
      <c r="AA101" s="128"/>
      <c r="AB101" s="128"/>
      <c r="AC101" s="128"/>
      <c r="AD101" s="128"/>
      <c r="AE101" s="128"/>
      <c r="AF101" s="128"/>
      <c r="AG101" s="128"/>
      <c r="AH101" s="128"/>
      <c r="AI101" s="128"/>
      <c r="AJ101" s="128"/>
      <c r="AK101" s="128"/>
      <c r="AL101" s="128"/>
      <c r="AM101" s="128"/>
      <c r="AN101" s="128"/>
      <c r="AO101" s="128"/>
      <c r="AP101" s="128"/>
      <c r="AQ101" s="128"/>
      <c r="AR101" s="128"/>
      <c r="AS101" s="128"/>
      <c r="AT101" s="128"/>
      <c r="AU101" s="128"/>
      <c r="AV101" s="128"/>
      <c r="AW101" s="128"/>
      <c r="AX101" s="128"/>
      <c r="AY101" s="128"/>
      <c r="AZ101" s="128"/>
      <c r="BA101" s="128"/>
      <c r="BB101" s="128"/>
      <c r="BC101" s="128"/>
      <c r="BD101" s="128"/>
      <c r="BE101" s="133"/>
      <c r="BF101" s="133"/>
      <c r="BG101" s="133"/>
      <c r="BH101" s="133"/>
      <c r="BI101" s="133"/>
      <c r="BJ101" s="133"/>
      <c r="BK101" s="133"/>
      <c r="BL101" s="133"/>
      <c r="BM101" s="133"/>
      <c r="BN101" s="133"/>
      <c r="BO101" s="133"/>
      <c r="BP101" s="133"/>
      <c r="BQ101" s="133"/>
      <c r="BR101" s="133"/>
      <c r="BS101" s="133"/>
      <c r="BT101" s="133"/>
      <c r="BU101" s="133"/>
      <c r="BV101" s="133"/>
      <c r="BW101" s="133"/>
      <c r="BX101" s="133"/>
      <c r="BY101" s="133"/>
      <c r="BZ101" s="133"/>
      <c r="CA101" s="133"/>
      <c r="CB101" s="133"/>
      <c r="CC101" s="133"/>
      <c r="CD101" s="133"/>
      <c r="CE101" s="133"/>
      <c r="CF101" s="133"/>
      <c r="CG101" s="133"/>
      <c r="CH101" s="133"/>
      <c r="CI101" s="133"/>
      <c r="CJ101" s="133"/>
      <c r="CK101" s="133"/>
      <c r="CL101" s="133"/>
      <c r="CM101" s="133"/>
      <c r="CN101" s="133"/>
      <c r="CO101" s="133"/>
      <c r="CP101" s="133"/>
      <c r="CQ101" s="133"/>
      <c r="CR101" s="133"/>
      <c r="CT101" s="133"/>
      <c r="CU101" s="133"/>
      <c r="CV101" s="133"/>
      <c r="CW101" s="133"/>
      <c r="CX101" s="133"/>
      <c r="CY101" s="133"/>
      <c r="CZ101" s="133"/>
      <c r="DA101" s="133"/>
      <c r="DB101" s="133"/>
      <c r="DC101" s="133"/>
      <c r="DD101" s="133"/>
      <c r="DE101" s="133"/>
      <c r="DF101" s="133"/>
      <c r="DG101" s="133"/>
      <c r="DH101" s="133"/>
      <c r="DI101" s="133"/>
      <c r="DJ101" s="133"/>
      <c r="DK101" s="133"/>
      <c r="DL101" s="133"/>
      <c r="DM101" s="133"/>
      <c r="DN101" s="133"/>
      <c r="DO101" s="133"/>
      <c r="DP101" s="133"/>
      <c r="DQ101" s="133"/>
      <c r="DR101" s="133"/>
      <c r="DS101" s="133"/>
      <c r="DT101" s="133"/>
      <c r="DU101" s="133"/>
      <c r="DV101" s="133"/>
      <c r="DW101" s="133"/>
      <c r="DX101" s="133"/>
      <c r="DY101" s="133"/>
      <c r="DZ101" s="133"/>
      <c r="EA101" s="133"/>
      <c r="EB101" s="133"/>
      <c r="EC101" s="133"/>
      <c r="ED101" s="133"/>
      <c r="EE101" s="133"/>
      <c r="EF101" s="133"/>
      <c r="EG101" s="133"/>
      <c r="EH101" s="133"/>
      <c r="EI101" s="133"/>
      <c r="EJ101" s="133"/>
      <c r="EK101" s="133"/>
      <c r="EL101" s="133"/>
      <c r="EM101" s="133"/>
      <c r="EN101" s="133"/>
      <c r="EO101" s="133"/>
      <c r="EP101" s="133"/>
      <c r="EQ101" s="133"/>
      <c r="ER101" s="133"/>
      <c r="ES101" s="133"/>
      <c r="ET101" s="133"/>
      <c r="EU101" s="133"/>
      <c r="EV101" s="133"/>
      <c r="EW101" s="133"/>
      <c r="EX101" s="133"/>
      <c r="EY101" s="133"/>
      <c r="EZ101" s="133"/>
      <c r="FA101" s="133"/>
      <c r="FB101" s="133"/>
      <c r="FC101" s="133"/>
      <c r="FD101" s="133"/>
      <c r="FE101" s="133"/>
      <c r="FF101" s="133"/>
      <c r="FG101" s="133"/>
      <c r="FH101" s="133"/>
      <c r="FI101" s="133"/>
      <c r="FJ101" s="133"/>
      <c r="FK101" s="133"/>
      <c r="FL101" s="133"/>
      <c r="FM101" s="133"/>
      <c r="FN101" s="133"/>
      <c r="FO101" s="133"/>
      <c r="FP101" s="133"/>
      <c r="FQ101" s="133"/>
      <c r="FR101" s="133"/>
      <c r="FS101" s="133"/>
      <c r="FT101" s="133"/>
      <c r="FU101" s="133"/>
      <c r="FV101" s="133"/>
      <c r="FW101" s="133"/>
      <c r="FX101" s="133"/>
      <c r="FY101" s="133"/>
      <c r="FZ101" s="133"/>
      <c r="GA101" s="133"/>
      <c r="GB101" s="133"/>
      <c r="GC101" s="133"/>
      <c r="GD101" s="133"/>
      <c r="GE101" s="133"/>
      <c r="GF101" s="133"/>
      <c r="GG101" s="133"/>
      <c r="GH101" s="133"/>
      <c r="GI101" s="133"/>
      <c r="GJ101" s="133"/>
      <c r="GK101" s="133"/>
      <c r="GL101" s="133"/>
      <c r="GM101" s="133"/>
      <c r="GN101" s="133"/>
      <c r="GO101" s="133"/>
      <c r="GP101" s="133"/>
      <c r="GQ101" s="133"/>
      <c r="GR101" s="133"/>
      <c r="GS101" s="133"/>
      <c r="GT101" s="133"/>
      <c r="GU101" s="133"/>
      <c r="GV101" s="133"/>
      <c r="GW101" s="133"/>
      <c r="GX101" s="133"/>
      <c r="GY101" s="133"/>
      <c r="GZ101" s="134"/>
      <c r="HA101" s="134"/>
      <c r="HB101" s="134"/>
      <c r="HC101" s="134"/>
      <c r="HD101" s="134"/>
      <c r="HE101" s="134"/>
      <c r="HF101" s="134"/>
      <c r="HG101" s="134"/>
      <c r="HH101" s="134"/>
      <c r="HI101" s="134"/>
      <c r="HJ101" s="134"/>
      <c r="HK101" s="134"/>
      <c r="HL101" s="134"/>
      <c r="HM101" s="134"/>
      <c r="HN101" s="134"/>
      <c r="HO101" s="134"/>
      <c r="HP101" s="134"/>
      <c r="HQ101" s="134"/>
      <c r="HR101" s="134"/>
    </row>
    <row r="102" spans="1:226" s="103" customFormat="1" ht="16.5" customHeight="1">
      <c r="D102" s="645" t="s">
        <v>160</v>
      </c>
      <c r="E102" s="646"/>
      <c r="F102" s="646"/>
      <c r="G102" s="646"/>
      <c r="H102" s="646"/>
      <c r="I102" s="646"/>
      <c r="J102" s="646"/>
      <c r="K102" s="646"/>
      <c r="L102" s="646"/>
      <c r="M102" s="646"/>
      <c r="N102" s="646"/>
      <c r="O102" s="646"/>
      <c r="P102" s="646"/>
      <c r="Q102" s="646"/>
      <c r="R102" s="646"/>
      <c r="S102" s="646"/>
      <c r="T102" s="646"/>
      <c r="U102" s="646"/>
      <c r="V102" s="646"/>
      <c r="W102" s="396" t="s">
        <v>161</v>
      </c>
      <c r="X102" s="397"/>
      <c r="Y102" s="397"/>
      <c r="Z102" s="397"/>
      <c r="AA102" s="397"/>
      <c r="AB102" s="397"/>
      <c r="AC102" s="397"/>
      <c r="AD102" s="397"/>
      <c r="AE102" s="397"/>
      <c r="AF102" s="397"/>
      <c r="AG102" s="397"/>
      <c r="AH102" s="397"/>
      <c r="AI102" s="397"/>
      <c r="AJ102" s="397"/>
      <c r="AK102" s="397"/>
      <c r="AL102" s="397"/>
      <c r="AM102" s="397"/>
      <c r="AN102" s="397"/>
      <c r="AO102" s="397"/>
      <c r="AP102" s="397"/>
      <c r="AQ102" s="397"/>
      <c r="AR102" s="397"/>
      <c r="AS102" s="397"/>
      <c r="AT102" s="397"/>
      <c r="AU102" s="397"/>
      <c r="AV102" s="397"/>
      <c r="AW102" s="397"/>
      <c r="AX102" s="397"/>
      <c r="AY102" s="397"/>
      <c r="AZ102" s="397"/>
      <c r="BA102" s="397"/>
      <c r="BB102" s="397"/>
      <c r="BC102" s="397"/>
      <c r="BD102" s="397"/>
      <c r="BE102" s="397"/>
      <c r="BF102" s="397"/>
      <c r="BG102" s="398"/>
      <c r="BH102" s="314" t="s">
        <v>108</v>
      </c>
      <c r="BI102" s="315"/>
      <c r="BJ102" s="315"/>
      <c r="BK102" s="315"/>
      <c r="BL102" s="315"/>
      <c r="BM102" s="315"/>
      <c r="BN102" s="315"/>
      <c r="BO102" s="315"/>
      <c r="BP102" s="315"/>
      <c r="BQ102" s="315"/>
      <c r="BR102" s="315"/>
      <c r="BS102" s="315"/>
      <c r="BT102" s="315"/>
      <c r="BU102" s="315"/>
      <c r="BV102" s="315"/>
      <c r="BW102" s="315"/>
      <c r="BX102" s="315"/>
      <c r="BY102" s="315"/>
      <c r="BZ102" s="316"/>
      <c r="CA102" s="314" t="s">
        <v>162</v>
      </c>
      <c r="CB102" s="315"/>
      <c r="CC102" s="315"/>
      <c r="CD102" s="315"/>
      <c r="CE102" s="315"/>
      <c r="CF102" s="315"/>
      <c r="CG102" s="315"/>
      <c r="CH102" s="315"/>
      <c r="CI102" s="315"/>
      <c r="CJ102" s="315"/>
      <c r="CK102" s="315"/>
      <c r="CL102" s="315"/>
      <c r="CM102" s="315"/>
      <c r="CN102" s="315"/>
      <c r="CO102" s="315"/>
      <c r="CP102" s="315"/>
      <c r="CQ102" s="315"/>
      <c r="CR102" s="316"/>
      <c r="CS102" s="115"/>
      <c r="CT102" s="115"/>
      <c r="CU102" s="115"/>
      <c r="CV102" s="115"/>
      <c r="CW102" s="115"/>
      <c r="CX102" s="115"/>
      <c r="CY102" s="115"/>
      <c r="CZ102" s="115"/>
      <c r="DA102" s="115"/>
      <c r="DB102" s="115"/>
      <c r="DC102" s="115"/>
      <c r="DD102" s="115"/>
      <c r="DE102" s="115"/>
      <c r="DF102" s="115"/>
      <c r="DG102" s="115"/>
      <c r="DH102" s="115"/>
      <c r="DI102" s="115"/>
      <c r="DJ102" s="134"/>
      <c r="DK102" s="134"/>
      <c r="DL102" s="134"/>
      <c r="DM102" s="134"/>
      <c r="DN102" s="134"/>
      <c r="DO102" s="134"/>
      <c r="DP102" s="134"/>
      <c r="DQ102" s="134"/>
      <c r="DR102" s="134"/>
      <c r="DS102" s="134"/>
      <c r="DT102" s="134"/>
      <c r="DU102" s="134"/>
      <c r="DV102" s="134"/>
      <c r="DW102" s="134"/>
      <c r="DX102" s="134"/>
      <c r="DY102" s="134"/>
      <c r="DZ102" s="134"/>
      <c r="EA102" s="134"/>
      <c r="EB102" s="134"/>
    </row>
    <row r="103" spans="1:226" s="103" customFormat="1" ht="14.25" customHeight="1">
      <c r="D103" s="222">
        <v>1</v>
      </c>
      <c r="E103" s="223"/>
      <c r="F103" s="223"/>
      <c r="G103" s="223"/>
      <c r="H103" s="223"/>
      <c r="I103" s="228" t="s">
        <v>135</v>
      </c>
      <c r="J103" s="229"/>
      <c r="K103" s="229"/>
      <c r="L103" s="229"/>
      <c r="M103" s="229"/>
      <c r="N103" s="229"/>
      <c r="O103" s="229"/>
      <c r="P103" s="229"/>
      <c r="Q103" s="229"/>
      <c r="R103" s="229"/>
      <c r="S103" s="229"/>
      <c r="T103" s="229"/>
      <c r="U103" s="229"/>
      <c r="V103" s="230"/>
      <c r="W103" s="234" t="s">
        <v>136</v>
      </c>
      <c r="X103" s="235"/>
      <c r="Y103" s="235"/>
      <c r="Z103" s="235"/>
      <c r="AA103" s="235"/>
      <c r="AB103" s="235"/>
      <c r="AC103" s="235"/>
      <c r="AD103" s="235"/>
      <c r="AE103" s="235"/>
      <c r="AF103" s="235"/>
      <c r="AG103" s="235"/>
      <c r="AH103" s="235"/>
      <c r="AI103" s="235"/>
      <c r="AJ103" s="235"/>
      <c r="AK103" s="235"/>
      <c r="AL103" s="235"/>
      <c r="AM103" s="235"/>
      <c r="AN103" s="235"/>
      <c r="AO103" s="235"/>
      <c r="AP103" s="235"/>
      <c r="AQ103" s="235"/>
      <c r="AR103" s="235"/>
      <c r="AS103" s="235"/>
      <c r="AT103" s="235"/>
      <c r="AU103" s="235"/>
      <c r="AV103" s="235"/>
      <c r="AW103" s="235"/>
      <c r="AX103" s="235"/>
      <c r="AY103" s="235"/>
      <c r="AZ103" s="235"/>
      <c r="BA103" s="235"/>
      <c r="BB103" s="235"/>
      <c r="BC103" s="235"/>
      <c r="BD103" s="235"/>
      <c r="BE103" s="235"/>
      <c r="BF103" s="235"/>
      <c r="BG103" s="236"/>
      <c r="BH103" s="234" t="s">
        <v>44</v>
      </c>
      <c r="BI103" s="235"/>
      <c r="BJ103" s="235"/>
      <c r="BK103" s="235"/>
      <c r="BL103" s="235"/>
      <c r="BM103" s="235"/>
      <c r="BN103" s="235"/>
      <c r="BO103" s="235"/>
      <c r="BP103" s="235"/>
      <c r="BQ103" s="235"/>
      <c r="BR103" s="235"/>
      <c r="BS103" s="235"/>
      <c r="BT103" s="235"/>
      <c r="BU103" s="235"/>
      <c r="BV103" s="235"/>
      <c r="BW103" s="235"/>
      <c r="BX103" s="235"/>
      <c r="BY103" s="235"/>
      <c r="BZ103" s="236"/>
      <c r="CA103" s="234" t="s">
        <v>140</v>
      </c>
      <c r="CB103" s="235"/>
      <c r="CC103" s="235"/>
      <c r="CD103" s="235"/>
      <c r="CE103" s="235"/>
      <c r="CF103" s="235"/>
      <c r="CG103" s="235"/>
      <c r="CH103" s="235"/>
      <c r="CI103" s="235"/>
      <c r="CJ103" s="235"/>
      <c r="CK103" s="235"/>
      <c r="CL103" s="235"/>
      <c r="CM103" s="235"/>
      <c r="CN103" s="235"/>
      <c r="CO103" s="235"/>
      <c r="CP103" s="235"/>
      <c r="CQ103" s="235"/>
      <c r="CR103" s="236"/>
    </row>
    <row r="104" spans="1:226" s="103" customFormat="1" ht="14.25" customHeight="1">
      <c r="D104" s="225"/>
      <c r="E104" s="226"/>
      <c r="F104" s="226"/>
      <c r="G104" s="226"/>
      <c r="H104" s="226"/>
      <c r="I104" s="231"/>
      <c r="J104" s="232"/>
      <c r="K104" s="232"/>
      <c r="L104" s="232"/>
      <c r="M104" s="232"/>
      <c r="N104" s="232"/>
      <c r="O104" s="232"/>
      <c r="P104" s="232"/>
      <c r="Q104" s="232"/>
      <c r="R104" s="232"/>
      <c r="S104" s="232"/>
      <c r="T104" s="232"/>
      <c r="U104" s="232"/>
      <c r="V104" s="233"/>
      <c r="W104" s="240"/>
      <c r="X104" s="241"/>
      <c r="Y104" s="241"/>
      <c r="Z104" s="241"/>
      <c r="AA104" s="241"/>
      <c r="AB104" s="241"/>
      <c r="AC104" s="241"/>
      <c r="AD104" s="241"/>
      <c r="AE104" s="241"/>
      <c r="AF104" s="241"/>
      <c r="AG104" s="241"/>
      <c r="AH104" s="241"/>
      <c r="AI104" s="241"/>
      <c r="AJ104" s="241"/>
      <c r="AK104" s="241"/>
      <c r="AL104" s="241"/>
      <c r="AM104" s="241"/>
      <c r="AN104" s="241"/>
      <c r="AO104" s="241"/>
      <c r="AP104" s="241"/>
      <c r="AQ104" s="241"/>
      <c r="AR104" s="241"/>
      <c r="AS104" s="241"/>
      <c r="AT104" s="241"/>
      <c r="AU104" s="241"/>
      <c r="AV104" s="241"/>
      <c r="AW104" s="241"/>
      <c r="AX104" s="241"/>
      <c r="AY104" s="241"/>
      <c r="AZ104" s="241"/>
      <c r="BA104" s="241"/>
      <c r="BB104" s="241"/>
      <c r="BC104" s="241"/>
      <c r="BD104" s="241"/>
      <c r="BE104" s="241"/>
      <c r="BF104" s="241"/>
      <c r="BG104" s="242"/>
      <c r="BH104" s="240"/>
      <c r="BI104" s="241"/>
      <c r="BJ104" s="241"/>
      <c r="BK104" s="241"/>
      <c r="BL104" s="241"/>
      <c r="BM104" s="241"/>
      <c r="BN104" s="241"/>
      <c r="BO104" s="241"/>
      <c r="BP104" s="241"/>
      <c r="BQ104" s="241"/>
      <c r="BR104" s="241"/>
      <c r="BS104" s="241"/>
      <c r="BT104" s="241"/>
      <c r="BU104" s="241"/>
      <c r="BV104" s="241"/>
      <c r="BW104" s="241"/>
      <c r="BX104" s="241"/>
      <c r="BY104" s="241"/>
      <c r="BZ104" s="242"/>
      <c r="CA104" s="240"/>
      <c r="CB104" s="241"/>
      <c r="CC104" s="241"/>
      <c r="CD104" s="241"/>
      <c r="CE104" s="241"/>
      <c r="CF104" s="241"/>
      <c r="CG104" s="241"/>
      <c r="CH104" s="241"/>
      <c r="CI104" s="241"/>
      <c r="CJ104" s="241"/>
      <c r="CK104" s="241"/>
      <c r="CL104" s="241"/>
      <c r="CM104" s="241"/>
      <c r="CN104" s="241"/>
      <c r="CO104" s="241"/>
      <c r="CP104" s="241"/>
      <c r="CQ104" s="241"/>
      <c r="CR104" s="242"/>
    </row>
    <row r="105" spans="1:226" s="103" customFormat="1" ht="15" customHeight="1">
      <c r="D105" s="222">
        <v>2</v>
      </c>
      <c r="E105" s="223"/>
      <c r="F105" s="223"/>
      <c r="G105" s="223"/>
      <c r="H105" s="224"/>
      <c r="I105" s="228" t="s">
        <v>109</v>
      </c>
      <c r="J105" s="229"/>
      <c r="K105" s="229"/>
      <c r="L105" s="229"/>
      <c r="M105" s="229"/>
      <c r="N105" s="229"/>
      <c r="O105" s="229"/>
      <c r="P105" s="229"/>
      <c r="Q105" s="229"/>
      <c r="R105" s="229"/>
      <c r="S105" s="229"/>
      <c r="T105" s="229"/>
      <c r="U105" s="229"/>
      <c r="V105" s="230"/>
      <c r="W105" s="209" t="s">
        <v>137</v>
      </c>
      <c r="X105" s="210"/>
      <c r="Y105" s="210"/>
      <c r="Z105" s="210"/>
      <c r="AA105" s="210"/>
      <c r="AB105" s="210"/>
      <c r="AC105" s="210"/>
      <c r="AD105" s="210"/>
      <c r="AE105" s="210"/>
      <c r="AF105" s="210"/>
      <c r="AG105" s="210"/>
      <c r="AH105" s="210"/>
      <c r="AI105" s="210"/>
      <c r="AJ105" s="210"/>
      <c r="AK105" s="210"/>
      <c r="AL105" s="210"/>
      <c r="AM105" s="210"/>
      <c r="AN105" s="210"/>
      <c r="AO105" s="210"/>
      <c r="AP105" s="210"/>
      <c r="AQ105" s="210"/>
      <c r="AR105" s="210"/>
      <c r="AS105" s="210"/>
      <c r="AT105" s="210"/>
      <c r="AU105" s="210"/>
      <c r="AV105" s="210"/>
      <c r="AW105" s="210"/>
      <c r="AX105" s="210"/>
      <c r="AY105" s="210"/>
      <c r="AZ105" s="210"/>
      <c r="BA105" s="210"/>
      <c r="BB105" s="210"/>
      <c r="BC105" s="210"/>
      <c r="BD105" s="210"/>
      <c r="BE105" s="210"/>
      <c r="BF105" s="210"/>
      <c r="BG105" s="211"/>
      <c r="BH105" s="405" t="s">
        <v>110</v>
      </c>
      <c r="BI105" s="406"/>
      <c r="BJ105" s="406"/>
      <c r="BK105" s="406"/>
      <c r="BL105" s="406"/>
      <c r="BM105" s="406"/>
      <c r="BN105" s="406"/>
      <c r="BO105" s="406"/>
      <c r="BP105" s="406"/>
      <c r="BQ105" s="406"/>
      <c r="BR105" s="406"/>
      <c r="BS105" s="406"/>
      <c r="BT105" s="406"/>
      <c r="BU105" s="406"/>
      <c r="BV105" s="406"/>
      <c r="BW105" s="406"/>
      <c r="BX105" s="406"/>
      <c r="BY105" s="406"/>
      <c r="BZ105" s="407"/>
      <c r="CA105" s="399" t="s">
        <v>111</v>
      </c>
      <c r="CB105" s="400"/>
      <c r="CC105" s="400"/>
      <c r="CD105" s="400"/>
      <c r="CE105" s="400"/>
      <c r="CF105" s="400"/>
      <c r="CG105" s="400"/>
      <c r="CH105" s="400"/>
      <c r="CI105" s="400"/>
      <c r="CJ105" s="400"/>
      <c r="CK105" s="400"/>
      <c r="CL105" s="400"/>
      <c r="CM105" s="400"/>
      <c r="CN105" s="400"/>
      <c r="CO105" s="400"/>
      <c r="CP105" s="400"/>
      <c r="CQ105" s="400"/>
      <c r="CR105" s="401"/>
    </row>
    <row r="106" spans="1:226" s="103" customFormat="1" ht="15" customHeight="1">
      <c r="D106" s="225"/>
      <c r="E106" s="226"/>
      <c r="F106" s="226"/>
      <c r="G106" s="226"/>
      <c r="H106" s="227"/>
      <c r="I106" s="231"/>
      <c r="J106" s="232"/>
      <c r="K106" s="232"/>
      <c r="L106" s="232"/>
      <c r="M106" s="232"/>
      <c r="N106" s="232"/>
      <c r="O106" s="232"/>
      <c r="P106" s="232"/>
      <c r="Q106" s="232"/>
      <c r="R106" s="232"/>
      <c r="S106" s="232"/>
      <c r="T106" s="232"/>
      <c r="U106" s="232"/>
      <c r="V106" s="233"/>
      <c r="W106" s="212"/>
      <c r="X106" s="213"/>
      <c r="Y106" s="213"/>
      <c r="Z106" s="213"/>
      <c r="AA106" s="213"/>
      <c r="AB106" s="213"/>
      <c r="AC106" s="213"/>
      <c r="AD106" s="213"/>
      <c r="AE106" s="213"/>
      <c r="AF106" s="213"/>
      <c r="AG106" s="213"/>
      <c r="AH106" s="213"/>
      <c r="AI106" s="213"/>
      <c r="AJ106" s="213"/>
      <c r="AK106" s="213"/>
      <c r="AL106" s="213"/>
      <c r="AM106" s="213"/>
      <c r="AN106" s="213"/>
      <c r="AO106" s="213"/>
      <c r="AP106" s="213"/>
      <c r="AQ106" s="213"/>
      <c r="AR106" s="213"/>
      <c r="AS106" s="213"/>
      <c r="AT106" s="213"/>
      <c r="AU106" s="213"/>
      <c r="AV106" s="213"/>
      <c r="AW106" s="213"/>
      <c r="AX106" s="213"/>
      <c r="AY106" s="213"/>
      <c r="AZ106" s="213"/>
      <c r="BA106" s="213"/>
      <c r="BB106" s="213"/>
      <c r="BC106" s="213"/>
      <c r="BD106" s="213"/>
      <c r="BE106" s="213"/>
      <c r="BF106" s="213"/>
      <c r="BG106" s="214"/>
      <c r="BH106" s="408" t="s">
        <v>112</v>
      </c>
      <c r="BI106" s="409"/>
      <c r="BJ106" s="409"/>
      <c r="BK106" s="409"/>
      <c r="BL106" s="409"/>
      <c r="BM106" s="409"/>
      <c r="BN106" s="409"/>
      <c r="BO106" s="409"/>
      <c r="BP106" s="409"/>
      <c r="BQ106" s="409"/>
      <c r="BR106" s="409"/>
      <c r="BS106" s="409"/>
      <c r="BT106" s="409"/>
      <c r="BU106" s="409"/>
      <c r="BV106" s="409"/>
      <c r="BW106" s="409"/>
      <c r="BX106" s="409"/>
      <c r="BY106" s="409"/>
      <c r="BZ106" s="410"/>
      <c r="CA106" s="402" t="s">
        <v>113</v>
      </c>
      <c r="CB106" s="403"/>
      <c r="CC106" s="403"/>
      <c r="CD106" s="403"/>
      <c r="CE106" s="403"/>
      <c r="CF106" s="403"/>
      <c r="CG106" s="403"/>
      <c r="CH106" s="403"/>
      <c r="CI106" s="403"/>
      <c r="CJ106" s="403"/>
      <c r="CK106" s="403"/>
      <c r="CL106" s="403"/>
      <c r="CM106" s="403"/>
      <c r="CN106" s="403"/>
      <c r="CO106" s="403"/>
      <c r="CP106" s="403"/>
      <c r="CQ106" s="403"/>
      <c r="CR106" s="404"/>
    </row>
    <row r="107" spans="1:226" s="103" customFormat="1" ht="14.25" customHeight="1">
      <c r="D107" s="222">
        <v>3</v>
      </c>
      <c r="E107" s="223"/>
      <c r="F107" s="223"/>
      <c r="G107" s="223"/>
      <c r="H107" s="224"/>
      <c r="I107" s="228" t="s">
        <v>65</v>
      </c>
      <c r="J107" s="229"/>
      <c r="K107" s="229"/>
      <c r="L107" s="229"/>
      <c r="M107" s="229"/>
      <c r="N107" s="229"/>
      <c r="O107" s="229"/>
      <c r="P107" s="229"/>
      <c r="Q107" s="229"/>
      <c r="R107" s="229"/>
      <c r="S107" s="229"/>
      <c r="T107" s="229"/>
      <c r="U107" s="229"/>
      <c r="V107" s="230"/>
      <c r="W107" s="209" t="s">
        <v>138</v>
      </c>
      <c r="X107" s="210"/>
      <c r="Y107" s="210"/>
      <c r="Z107" s="210"/>
      <c r="AA107" s="210"/>
      <c r="AB107" s="210"/>
      <c r="AC107" s="210"/>
      <c r="AD107" s="210"/>
      <c r="AE107" s="210"/>
      <c r="AF107" s="210"/>
      <c r="AG107" s="210"/>
      <c r="AH107" s="210"/>
      <c r="AI107" s="210"/>
      <c r="AJ107" s="210"/>
      <c r="AK107" s="210"/>
      <c r="AL107" s="210"/>
      <c r="AM107" s="210"/>
      <c r="AN107" s="210"/>
      <c r="AO107" s="210"/>
      <c r="AP107" s="210"/>
      <c r="AQ107" s="210"/>
      <c r="AR107" s="210"/>
      <c r="AS107" s="210"/>
      <c r="AT107" s="210"/>
      <c r="AU107" s="210"/>
      <c r="AV107" s="210"/>
      <c r="AW107" s="210"/>
      <c r="AX107" s="210"/>
      <c r="AY107" s="210"/>
      <c r="AZ107" s="210"/>
      <c r="BA107" s="210"/>
      <c r="BB107" s="210"/>
      <c r="BC107" s="210"/>
      <c r="BD107" s="210"/>
      <c r="BE107" s="210"/>
      <c r="BF107" s="210"/>
      <c r="BG107" s="211"/>
      <c r="BH107" s="237" t="s">
        <v>114</v>
      </c>
      <c r="BI107" s="238"/>
      <c r="BJ107" s="238"/>
      <c r="BK107" s="238"/>
      <c r="BL107" s="238"/>
      <c r="BM107" s="238"/>
      <c r="BN107" s="238"/>
      <c r="BO107" s="238"/>
      <c r="BP107" s="238"/>
      <c r="BQ107" s="238"/>
      <c r="BR107" s="238"/>
      <c r="BS107" s="238"/>
      <c r="BT107" s="238"/>
      <c r="BU107" s="238"/>
      <c r="BV107" s="238"/>
      <c r="BW107" s="238"/>
      <c r="BX107" s="238"/>
      <c r="BY107" s="238"/>
      <c r="BZ107" s="239"/>
      <c r="CA107" s="234" t="s">
        <v>115</v>
      </c>
      <c r="CB107" s="235"/>
      <c r="CC107" s="235"/>
      <c r="CD107" s="235"/>
      <c r="CE107" s="235"/>
      <c r="CF107" s="235"/>
      <c r="CG107" s="235"/>
      <c r="CH107" s="235"/>
      <c r="CI107" s="235"/>
      <c r="CJ107" s="235"/>
      <c r="CK107" s="235"/>
      <c r="CL107" s="235"/>
      <c r="CM107" s="235"/>
      <c r="CN107" s="235"/>
      <c r="CO107" s="235"/>
      <c r="CP107" s="235"/>
      <c r="CQ107" s="235"/>
      <c r="CR107" s="236"/>
    </row>
    <row r="108" spans="1:226" s="103" customFormat="1" ht="14.25" customHeight="1">
      <c r="D108" s="225"/>
      <c r="E108" s="226"/>
      <c r="F108" s="226"/>
      <c r="G108" s="226"/>
      <c r="H108" s="227"/>
      <c r="I108" s="231"/>
      <c r="J108" s="232"/>
      <c r="K108" s="232"/>
      <c r="L108" s="232"/>
      <c r="M108" s="232"/>
      <c r="N108" s="232"/>
      <c r="O108" s="232"/>
      <c r="P108" s="232"/>
      <c r="Q108" s="232"/>
      <c r="R108" s="232"/>
      <c r="S108" s="232"/>
      <c r="T108" s="232"/>
      <c r="U108" s="232"/>
      <c r="V108" s="233"/>
      <c r="W108" s="212"/>
      <c r="X108" s="213"/>
      <c r="Y108" s="213"/>
      <c r="Z108" s="213"/>
      <c r="AA108" s="213"/>
      <c r="AB108" s="213"/>
      <c r="AC108" s="213"/>
      <c r="AD108" s="213"/>
      <c r="AE108" s="213"/>
      <c r="AF108" s="213"/>
      <c r="AG108" s="213"/>
      <c r="AH108" s="213"/>
      <c r="AI108" s="213"/>
      <c r="AJ108" s="213"/>
      <c r="AK108" s="213"/>
      <c r="AL108" s="213"/>
      <c r="AM108" s="213"/>
      <c r="AN108" s="213"/>
      <c r="AO108" s="213"/>
      <c r="AP108" s="213"/>
      <c r="AQ108" s="213"/>
      <c r="AR108" s="213"/>
      <c r="AS108" s="213"/>
      <c r="AT108" s="213"/>
      <c r="AU108" s="213"/>
      <c r="AV108" s="213"/>
      <c r="AW108" s="213"/>
      <c r="AX108" s="213"/>
      <c r="AY108" s="213"/>
      <c r="AZ108" s="213"/>
      <c r="BA108" s="213"/>
      <c r="BB108" s="213"/>
      <c r="BC108" s="213"/>
      <c r="BD108" s="213"/>
      <c r="BE108" s="213"/>
      <c r="BF108" s="213"/>
      <c r="BG108" s="214"/>
      <c r="BH108" s="237"/>
      <c r="BI108" s="238"/>
      <c r="BJ108" s="238"/>
      <c r="BK108" s="238"/>
      <c r="BL108" s="238"/>
      <c r="BM108" s="238"/>
      <c r="BN108" s="238"/>
      <c r="BO108" s="238"/>
      <c r="BP108" s="238"/>
      <c r="BQ108" s="238"/>
      <c r="BR108" s="238"/>
      <c r="BS108" s="238"/>
      <c r="BT108" s="238"/>
      <c r="BU108" s="238"/>
      <c r="BV108" s="238"/>
      <c r="BW108" s="238"/>
      <c r="BX108" s="238"/>
      <c r="BY108" s="238"/>
      <c r="BZ108" s="239"/>
      <c r="CA108" s="240"/>
      <c r="CB108" s="241"/>
      <c r="CC108" s="241"/>
      <c r="CD108" s="241"/>
      <c r="CE108" s="241"/>
      <c r="CF108" s="241"/>
      <c r="CG108" s="241"/>
      <c r="CH108" s="241"/>
      <c r="CI108" s="241"/>
      <c r="CJ108" s="241"/>
      <c r="CK108" s="241"/>
      <c r="CL108" s="241"/>
      <c r="CM108" s="241"/>
      <c r="CN108" s="241"/>
      <c r="CO108" s="241"/>
      <c r="CP108" s="241"/>
      <c r="CQ108" s="241"/>
      <c r="CR108" s="242"/>
    </row>
    <row r="109" spans="1:226" s="103" customFormat="1" ht="14.25" customHeight="1">
      <c r="D109" s="222">
        <v>5</v>
      </c>
      <c r="E109" s="223"/>
      <c r="F109" s="223"/>
      <c r="G109" s="223"/>
      <c r="H109" s="224"/>
      <c r="I109" s="228" t="s">
        <v>66</v>
      </c>
      <c r="J109" s="229"/>
      <c r="K109" s="229"/>
      <c r="L109" s="229"/>
      <c r="M109" s="229"/>
      <c r="N109" s="229"/>
      <c r="O109" s="229"/>
      <c r="P109" s="229"/>
      <c r="Q109" s="229"/>
      <c r="R109" s="229"/>
      <c r="S109" s="229"/>
      <c r="T109" s="229"/>
      <c r="U109" s="229"/>
      <c r="V109" s="230"/>
      <c r="W109" s="209" t="s">
        <v>139</v>
      </c>
      <c r="X109" s="210"/>
      <c r="Y109" s="210"/>
      <c r="Z109" s="210"/>
      <c r="AA109" s="210"/>
      <c r="AB109" s="210"/>
      <c r="AC109" s="210"/>
      <c r="AD109" s="210"/>
      <c r="AE109" s="210"/>
      <c r="AF109" s="210"/>
      <c r="AG109" s="210"/>
      <c r="AH109" s="210"/>
      <c r="AI109" s="210"/>
      <c r="AJ109" s="210"/>
      <c r="AK109" s="210"/>
      <c r="AL109" s="210"/>
      <c r="AM109" s="210"/>
      <c r="AN109" s="210"/>
      <c r="AO109" s="210"/>
      <c r="AP109" s="210"/>
      <c r="AQ109" s="210"/>
      <c r="AR109" s="210"/>
      <c r="AS109" s="210"/>
      <c r="AT109" s="210"/>
      <c r="AU109" s="210"/>
      <c r="AV109" s="210"/>
      <c r="AW109" s="210"/>
      <c r="AX109" s="210"/>
      <c r="AY109" s="210"/>
      <c r="AZ109" s="210"/>
      <c r="BA109" s="210"/>
      <c r="BB109" s="210"/>
      <c r="BC109" s="210"/>
      <c r="BD109" s="210"/>
      <c r="BE109" s="210"/>
      <c r="BF109" s="210"/>
      <c r="BG109" s="211"/>
      <c r="BH109" s="234" t="s">
        <v>116</v>
      </c>
      <c r="BI109" s="235"/>
      <c r="BJ109" s="235"/>
      <c r="BK109" s="235"/>
      <c r="BL109" s="235"/>
      <c r="BM109" s="235"/>
      <c r="BN109" s="235"/>
      <c r="BO109" s="235"/>
      <c r="BP109" s="235"/>
      <c r="BQ109" s="235"/>
      <c r="BR109" s="235"/>
      <c r="BS109" s="235"/>
      <c r="BT109" s="235"/>
      <c r="BU109" s="235"/>
      <c r="BV109" s="235"/>
      <c r="BW109" s="235"/>
      <c r="BX109" s="235"/>
      <c r="BY109" s="235"/>
      <c r="BZ109" s="236"/>
      <c r="CA109" s="234" t="s">
        <v>115</v>
      </c>
      <c r="CB109" s="235"/>
      <c r="CC109" s="235"/>
      <c r="CD109" s="235"/>
      <c r="CE109" s="235"/>
      <c r="CF109" s="235"/>
      <c r="CG109" s="235"/>
      <c r="CH109" s="235"/>
      <c r="CI109" s="235"/>
      <c r="CJ109" s="235"/>
      <c r="CK109" s="235"/>
      <c r="CL109" s="235"/>
      <c r="CM109" s="235"/>
      <c r="CN109" s="235"/>
      <c r="CO109" s="235"/>
      <c r="CP109" s="235"/>
      <c r="CQ109" s="235"/>
      <c r="CR109" s="236"/>
    </row>
    <row r="110" spans="1:226" s="103" customFormat="1" ht="14.25" customHeight="1">
      <c r="D110" s="225"/>
      <c r="E110" s="226"/>
      <c r="F110" s="226"/>
      <c r="G110" s="226"/>
      <c r="H110" s="227"/>
      <c r="I110" s="231"/>
      <c r="J110" s="232"/>
      <c r="K110" s="232"/>
      <c r="L110" s="232"/>
      <c r="M110" s="232"/>
      <c r="N110" s="232"/>
      <c r="O110" s="232"/>
      <c r="P110" s="232"/>
      <c r="Q110" s="232"/>
      <c r="R110" s="232"/>
      <c r="S110" s="232"/>
      <c r="T110" s="232"/>
      <c r="U110" s="232"/>
      <c r="V110" s="233"/>
      <c r="W110" s="212"/>
      <c r="X110" s="213"/>
      <c r="Y110" s="213"/>
      <c r="Z110" s="213"/>
      <c r="AA110" s="213"/>
      <c r="AB110" s="213"/>
      <c r="AC110" s="213"/>
      <c r="AD110" s="213"/>
      <c r="AE110" s="213"/>
      <c r="AF110" s="213"/>
      <c r="AG110" s="213"/>
      <c r="AH110" s="213"/>
      <c r="AI110" s="213"/>
      <c r="AJ110" s="213"/>
      <c r="AK110" s="213"/>
      <c r="AL110" s="213"/>
      <c r="AM110" s="213"/>
      <c r="AN110" s="213"/>
      <c r="AO110" s="213"/>
      <c r="AP110" s="213"/>
      <c r="AQ110" s="213"/>
      <c r="AR110" s="213"/>
      <c r="AS110" s="213"/>
      <c r="AT110" s="213"/>
      <c r="AU110" s="213"/>
      <c r="AV110" s="213"/>
      <c r="AW110" s="213"/>
      <c r="AX110" s="213"/>
      <c r="AY110" s="213"/>
      <c r="AZ110" s="213"/>
      <c r="BA110" s="213"/>
      <c r="BB110" s="213"/>
      <c r="BC110" s="213"/>
      <c r="BD110" s="213"/>
      <c r="BE110" s="213"/>
      <c r="BF110" s="213"/>
      <c r="BG110" s="214"/>
      <c r="BH110" s="237"/>
      <c r="BI110" s="238"/>
      <c r="BJ110" s="238"/>
      <c r="BK110" s="238"/>
      <c r="BL110" s="238"/>
      <c r="BM110" s="238"/>
      <c r="BN110" s="238"/>
      <c r="BO110" s="238"/>
      <c r="BP110" s="238"/>
      <c r="BQ110" s="238"/>
      <c r="BR110" s="238"/>
      <c r="BS110" s="238"/>
      <c r="BT110" s="238"/>
      <c r="BU110" s="238"/>
      <c r="BV110" s="238"/>
      <c r="BW110" s="238"/>
      <c r="BX110" s="238"/>
      <c r="BY110" s="238"/>
      <c r="BZ110" s="239"/>
      <c r="CA110" s="237"/>
      <c r="CB110" s="238"/>
      <c r="CC110" s="238"/>
      <c r="CD110" s="238"/>
      <c r="CE110" s="238"/>
      <c r="CF110" s="238"/>
      <c r="CG110" s="238"/>
      <c r="CH110" s="238"/>
      <c r="CI110" s="238"/>
      <c r="CJ110" s="238"/>
      <c r="CK110" s="238"/>
      <c r="CL110" s="238"/>
      <c r="CM110" s="238"/>
      <c r="CN110" s="238"/>
      <c r="CO110" s="238"/>
      <c r="CP110" s="238"/>
      <c r="CQ110" s="238"/>
      <c r="CR110" s="239"/>
    </row>
    <row r="111" spans="1:226" s="103" customFormat="1" ht="18" customHeight="1">
      <c r="D111" s="222">
        <v>6</v>
      </c>
      <c r="E111" s="223"/>
      <c r="F111" s="223"/>
      <c r="G111" s="223"/>
      <c r="H111" s="224"/>
      <c r="I111" s="353" t="s">
        <v>206</v>
      </c>
      <c r="J111" s="229"/>
      <c r="K111" s="229"/>
      <c r="L111" s="229"/>
      <c r="M111" s="229"/>
      <c r="N111" s="229"/>
      <c r="O111" s="229"/>
      <c r="P111" s="229"/>
      <c r="Q111" s="229"/>
      <c r="R111" s="229"/>
      <c r="S111" s="229"/>
      <c r="T111" s="229"/>
      <c r="U111" s="229"/>
      <c r="V111" s="230"/>
      <c r="W111" s="209" t="s">
        <v>139</v>
      </c>
      <c r="X111" s="210"/>
      <c r="Y111" s="210"/>
      <c r="Z111" s="210"/>
      <c r="AA111" s="210"/>
      <c r="AB111" s="210"/>
      <c r="AC111" s="210"/>
      <c r="AD111" s="210"/>
      <c r="AE111" s="210"/>
      <c r="AF111" s="210"/>
      <c r="AG111" s="210"/>
      <c r="AH111" s="210"/>
      <c r="AI111" s="210"/>
      <c r="AJ111" s="210"/>
      <c r="AK111" s="210"/>
      <c r="AL111" s="210"/>
      <c r="AM111" s="210"/>
      <c r="AN111" s="210"/>
      <c r="AO111" s="210"/>
      <c r="AP111" s="210"/>
      <c r="AQ111" s="210"/>
      <c r="AR111" s="210"/>
      <c r="AS111" s="210"/>
      <c r="AT111" s="210"/>
      <c r="AU111" s="210"/>
      <c r="AV111" s="210"/>
      <c r="AW111" s="210"/>
      <c r="AX111" s="210"/>
      <c r="AY111" s="210"/>
      <c r="AZ111" s="210"/>
      <c r="BA111" s="210"/>
      <c r="BB111" s="210"/>
      <c r="BC111" s="210"/>
      <c r="BD111" s="210"/>
      <c r="BE111" s="210"/>
      <c r="BF111" s="210"/>
      <c r="BG111" s="211"/>
      <c r="BH111" s="237"/>
      <c r="BI111" s="238"/>
      <c r="BJ111" s="238"/>
      <c r="BK111" s="238"/>
      <c r="BL111" s="238"/>
      <c r="BM111" s="238"/>
      <c r="BN111" s="238"/>
      <c r="BO111" s="238"/>
      <c r="BP111" s="238"/>
      <c r="BQ111" s="238"/>
      <c r="BR111" s="238"/>
      <c r="BS111" s="238"/>
      <c r="BT111" s="238"/>
      <c r="BU111" s="238"/>
      <c r="BV111" s="238"/>
      <c r="BW111" s="238"/>
      <c r="BX111" s="238"/>
      <c r="BY111" s="238"/>
      <c r="BZ111" s="239"/>
      <c r="CA111" s="237"/>
      <c r="CB111" s="238"/>
      <c r="CC111" s="238"/>
      <c r="CD111" s="238"/>
      <c r="CE111" s="238"/>
      <c r="CF111" s="238"/>
      <c r="CG111" s="238"/>
      <c r="CH111" s="238"/>
      <c r="CI111" s="238"/>
      <c r="CJ111" s="238"/>
      <c r="CK111" s="238"/>
      <c r="CL111" s="238"/>
      <c r="CM111" s="238"/>
      <c r="CN111" s="238"/>
      <c r="CO111" s="238"/>
      <c r="CP111" s="238"/>
      <c r="CQ111" s="238"/>
      <c r="CR111" s="239"/>
    </row>
    <row r="112" spans="1:226" s="103" customFormat="1" ht="18" customHeight="1">
      <c r="D112" s="225"/>
      <c r="E112" s="226"/>
      <c r="F112" s="226"/>
      <c r="G112" s="226"/>
      <c r="H112" s="227"/>
      <c r="I112" s="231"/>
      <c r="J112" s="232"/>
      <c r="K112" s="232"/>
      <c r="L112" s="232"/>
      <c r="M112" s="232"/>
      <c r="N112" s="232"/>
      <c r="O112" s="232"/>
      <c r="P112" s="232"/>
      <c r="Q112" s="232"/>
      <c r="R112" s="232"/>
      <c r="S112" s="232"/>
      <c r="T112" s="232"/>
      <c r="U112" s="232"/>
      <c r="V112" s="233"/>
      <c r="W112" s="212"/>
      <c r="X112" s="213"/>
      <c r="Y112" s="213"/>
      <c r="Z112" s="213"/>
      <c r="AA112" s="213"/>
      <c r="AB112" s="213"/>
      <c r="AC112" s="213"/>
      <c r="AD112" s="213"/>
      <c r="AE112" s="213"/>
      <c r="AF112" s="213"/>
      <c r="AG112" s="213"/>
      <c r="AH112" s="213"/>
      <c r="AI112" s="213"/>
      <c r="AJ112" s="213"/>
      <c r="AK112" s="213"/>
      <c r="AL112" s="213"/>
      <c r="AM112" s="213"/>
      <c r="AN112" s="213"/>
      <c r="AO112" s="213"/>
      <c r="AP112" s="213"/>
      <c r="AQ112" s="213"/>
      <c r="AR112" s="213"/>
      <c r="AS112" s="213"/>
      <c r="AT112" s="213"/>
      <c r="AU112" s="213"/>
      <c r="AV112" s="213"/>
      <c r="AW112" s="213"/>
      <c r="AX112" s="213"/>
      <c r="AY112" s="213"/>
      <c r="AZ112" s="213"/>
      <c r="BA112" s="213"/>
      <c r="BB112" s="213"/>
      <c r="BC112" s="213"/>
      <c r="BD112" s="213"/>
      <c r="BE112" s="213"/>
      <c r="BF112" s="213"/>
      <c r="BG112" s="214"/>
      <c r="BH112" s="240"/>
      <c r="BI112" s="241"/>
      <c r="BJ112" s="241"/>
      <c r="BK112" s="241"/>
      <c r="BL112" s="241"/>
      <c r="BM112" s="241"/>
      <c r="BN112" s="241"/>
      <c r="BO112" s="241"/>
      <c r="BP112" s="241"/>
      <c r="BQ112" s="241"/>
      <c r="BR112" s="241"/>
      <c r="BS112" s="241"/>
      <c r="BT112" s="241"/>
      <c r="BU112" s="241"/>
      <c r="BV112" s="241"/>
      <c r="BW112" s="241"/>
      <c r="BX112" s="241"/>
      <c r="BY112" s="241"/>
      <c r="BZ112" s="242"/>
      <c r="CA112" s="240"/>
      <c r="CB112" s="241"/>
      <c r="CC112" s="241"/>
      <c r="CD112" s="241"/>
      <c r="CE112" s="241"/>
      <c r="CF112" s="241"/>
      <c r="CG112" s="241"/>
      <c r="CH112" s="241"/>
      <c r="CI112" s="241"/>
      <c r="CJ112" s="241"/>
      <c r="CK112" s="241"/>
      <c r="CL112" s="241"/>
      <c r="CM112" s="241"/>
      <c r="CN112" s="241"/>
      <c r="CO112" s="241"/>
      <c r="CP112" s="241"/>
      <c r="CQ112" s="241"/>
      <c r="CR112" s="242"/>
    </row>
    <row r="113" spans="1:195" s="103" customFormat="1" ht="6" customHeight="1">
      <c r="E113" s="135"/>
      <c r="F113" s="135"/>
      <c r="G113" s="135"/>
      <c r="H113" s="135"/>
      <c r="I113" s="135"/>
      <c r="J113" s="166"/>
      <c r="K113" s="166"/>
      <c r="L113" s="166"/>
      <c r="M113" s="166"/>
      <c r="N113" s="166"/>
      <c r="O113" s="166"/>
      <c r="P113" s="166"/>
      <c r="Q113" s="166"/>
      <c r="R113" s="166"/>
      <c r="S113" s="166"/>
      <c r="T113" s="166"/>
      <c r="U113" s="166"/>
      <c r="V113" s="166"/>
      <c r="W113" s="166"/>
      <c r="X113" s="167"/>
      <c r="Y113" s="167"/>
      <c r="Z113" s="167"/>
      <c r="AA113" s="167"/>
      <c r="AB113" s="167"/>
      <c r="AC113" s="167"/>
      <c r="AD113" s="167"/>
      <c r="AE113" s="167"/>
      <c r="AF113" s="167"/>
      <c r="AG113" s="167"/>
      <c r="AH113" s="167"/>
      <c r="AI113" s="167"/>
      <c r="AJ113" s="167"/>
      <c r="AK113" s="167"/>
      <c r="AL113" s="167"/>
      <c r="AM113" s="167"/>
      <c r="AN113" s="167"/>
      <c r="AO113" s="167"/>
      <c r="AP113" s="167"/>
      <c r="AQ113" s="167"/>
      <c r="AR113" s="167"/>
      <c r="AS113" s="167"/>
      <c r="AT113" s="167"/>
      <c r="AU113" s="167"/>
      <c r="AV113" s="167"/>
      <c r="AW113" s="167"/>
      <c r="AX113" s="167"/>
      <c r="AY113" s="167"/>
      <c r="AZ113" s="167"/>
      <c r="BA113" s="167"/>
      <c r="BB113" s="167"/>
      <c r="BC113" s="167"/>
      <c r="BD113" s="167"/>
      <c r="BE113" s="167"/>
      <c r="BF113" s="167"/>
      <c r="BG113" s="167"/>
      <c r="BH113" s="167"/>
      <c r="BI113" s="168"/>
      <c r="BJ113" s="168"/>
      <c r="BK113" s="168"/>
      <c r="BL113" s="168"/>
      <c r="BM113" s="168"/>
      <c r="BN113" s="168"/>
      <c r="BO113" s="168"/>
      <c r="BP113" s="168"/>
      <c r="BQ113" s="168"/>
      <c r="BR113" s="168"/>
      <c r="BS113" s="168"/>
      <c r="BT113" s="168"/>
      <c r="BU113" s="168"/>
      <c r="BV113" s="168"/>
      <c r="BW113" s="168"/>
      <c r="BX113" s="168"/>
      <c r="BY113" s="168"/>
      <c r="BZ113" s="168"/>
      <c r="CA113" s="168"/>
      <c r="CB113" s="168"/>
      <c r="CC113" s="168"/>
      <c r="CD113" s="168"/>
      <c r="CE113" s="168"/>
      <c r="CF113" s="168"/>
      <c r="CG113" s="168"/>
      <c r="CH113" s="168"/>
      <c r="CI113" s="168"/>
      <c r="CJ113" s="168"/>
      <c r="CK113" s="168"/>
      <c r="CL113" s="168"/>
      <c r="CM113" s="168"/>
      <c r="CN113" s="168"/>
      <c r="CO113" s="168"/>
      <c r="CP113" s="168"/>
      <c r="CQ113" s="168"/>
      <c r="CR113" s="168"/>
    </row>
    <row r="114" spans="1:195" s="103" customFormat="1" ht="45" customHeight="1">
      <c r="D114" s="215" t="s">
        <v>207</v>
      </c>
      <c r="E114" s="215"/>
      <c r="F114" s="215"/>
      <c r="G114" s="215"/>
      <c r="H114" s="215"/>
      <c r="I114" s="215"/>
      <c r="J114" s="215"/>
      <c r="K114" s="215"/>
      <c r="L114" s="215"/>
      <c r="M114" s="215"/>
      <c r="N114" s="215"/>
      <c r="O114" s="215"/>
      <c r="P114" s="215"/>
      <c r="Q114" s="215"/>
      <c r="R114" s="215"/>
      <c r="S114" s="215"/>
      <c r="T114" s="215"/>
      <c r="U114" s="215"/>
      <c r="V114" s="215"/>
      <c r="W114" s="215"/>
      <c r="X114" s="215"/>
      <c r="Y114" s="215"/>
      <c r="Z114" s="215"/>
      <c r="AA114" s="215"/>
      <c r="AB114" s="215"/>
      <c r="AC114" s="215"/>
      <c r="AD114" s="215"/>
      <c r="AE114" s="215"/>
      <c r="AF114" s="215"/>
      <c r="AG114" s="215"/>
      <c r="AH114" s="215"/>
      <c r="AI114" s="215"/>
      <c r="AJ114" s="215"/>
      <c r="AK114" s="215"/>
      <c r="AL114" s="215"/>
      <c r="AM114" s="215"/>
      <c r="AN114" s="215"/>
      <c r="AO114" s="215"/>
      <c r="AP114" s="215"/>
      <c r="AQ114" s="215"/>
      <c r="AR114" s="215"/>
      <c r="AS114" s="215"/>
      <c r="AT114" s="215"/>
      <c r="AU114" s="215"/>
      <c r="AV114" s="215"/>
      <c r="AW114" s="215"/>
      <c r="AX114" s="215"/>
      <c r="AY114" s="215"/>
      <c r="AZ114" s="215"/>
      <c r="BA114" s="215"/>
      <c r="BB114" s="215"/>
      <c r="BC114" s="215"/>
      <c r="BD114" s="215"/>
      <c r="BE114" s="215"/>
      <c r="BF114" s="215"/>
      <c r="BG114" s="215"/>
      <c r="BH114" s="215"/>
      <c r="BI114" s="215"/>
      <c r="BJ114" s="215"/>
      <c r="BK114" s="215"/>
      <c r="BL114" s="215"/>
      <c r="BM114" s="215"/>
      <c r="BN114" s="215"/>
      <c r="BO114" s="215"/>
      <c r="BP114" s="215"/>
      <c r="BQ114" s="215"/>
      <c r="BR114" s="215"/>
      <c r="BS114" s="215"/>
      <c r="BT114" s="215"/>
      <c r="BU114" s="215"/>
      <c r="BV114" s="215"/>
      <c r="BW114" s="215"/>
      <c r="BX114" s="215"/>
      <c r="BY114" s="215"/>
      <c r="BZ114" s="215"/>
      <c r="CA114" s="215"/>
      <c r="CB114" s="215"/>
      <c r="CC114" s="215"/>
      <c r="CD114" s="215"/>
      <c r="CE114" s="215"/>
      <c r="CF114" s="215"/>
      <c r="CG114" s="215"/>
      <c r="CH114" s="215"/>
      <c r="CI114" s="215"/>
      <c r="CJ114" s="215"/>
      <c r="CK114" s="215"/>
      <c r="CL114" s="215"/>
      <c r="CM114" s="215"/>
      <c r="CN114" s="215"/>
      <c r="CO114" s="215"/>
      <c r="CP114" s="215"/>
      <c r="CQ114" s="215"/>
      <c r="CR114" s="215"/>
      <c r="CS114" s="215"/>
      <c r="CT114" s="110"/>
      <c r="CU114" s="110"/>
      <c r="CV114" s="110"/>
      <c r="CW114" s="110"/>
      <c r="CX114" s="110"/>
      <c r="CY114" s="110"/>
      <c r="CZ114" s="110"/>
      <c r="DA114" s="110"/>
      <c r="DB114" s="110"/>
      <c r="DC114" s="110"/>
      <c r="DD114" s="110"/>
      <c r="DE114" s="110"/>
      <c r="DF114" s="110"/>
      <c r="DG114" s="110"/>
      <c r="DH114" s="110"/>
      <c r="DI114" s="110"/>
      <c r="DJ114" s="110"/>
      <c r="DK114" s="110"/>
      <c r="DL114" s="110"/>
      <c r="DM114" s="110"/>
      <c r="DN114" s="110"/>
      <c r="DO114" s="110"/>
      <c r="DP114" s="110"/>
      <c r="DQ114" s="110"/>
      <c r="DR114" s="110"/>
      <c r="DS114" s="110"/>
      <c r="DT114" s="110"/>
      <c r="DU114" s="110"/>
      <c r="DV114" s="110"/>
      <c r="DW114" s="110"/>
      <c r="DX114" s="110"/>
      <c r="DY114" s="110"/>
      <c r="DZ114" s="110"/>
      <c r="EA114" s="110"/>
      <c r="EB114" s="110"/>
      <c r="EC114" s="110"/>
      <c r="ED114" s="110"/>
      <c r="EE114" s="110"/>
      <c r="EF114" s="110"/>
      <c r="EG114" s="110"/>
      <c r="EH114" s="110"/>
      <c r="EI114" s="110"/>
      <c r="EJ114" s="110"/>
      <c r="EK114" s="110"/>
      <c r="EL114" s="110"/>
      <c r="EM114" s="110"/>
      <c r="EN114" s="110"/>
      <c r="EO114" s="110"/>
      <c r="EP114" s="110"/>
      <c r="EQ114" s="110"/>
      <c r="ER114" s="110"/>
      <c r="ES114" s="110"/>
      <c r="ET114" s="110"/>
      <c r="EU114" s="110"/>
      <c r="EV114" s="110"/>
      <c r="EW114" s="110"/>
      <c r="EX114" s="110"/>
      <c r="EY114" s="110"/>
      <c r="EZ114" s="110"/>
      <c r="FA114" s="110"/>
      <c r="FB114" s="110"/>
      <c r="FC114" s="110"/>
      <c r="FD114" s="110"/>
      <c r="FE114" s="110"/>
      <c r="FF114" s="110"/>
      <c r="FG114" s="110"/>
      <c r="FH114" s="110"/>
      <c r="FI114" s="110"/>
      <c r="FJ114" s="110"/>
      <c r="FK114" s="110"/>
      <c r="FL114" s="110"/>
      <c r="FM114" s="110"/>
      <c r="FN114" s="110"/>
      <c r="FO114" s="110"/>
      <c r="FP114" s="110"/>
      <c r="FQ114" s="110"/>
      <c r="FR114" s="110"/>
      <c r="FS114" s="110"/>
      <c r="FT114" s="110"/>
      <c r="FU114" s="110"/>
      <c r="FV114" s="110"/>
      <c r="FW114" s="110"/>
      <c r="FX114" s="110"/>
      <c r="FY114" s="110"/>
      <c r="FZ114" s="110"/>
      <c r="GA114" s="110"/>
      <c r="GB114" s="110"/>
      <c r="GC114" s="110"/>
      <c r="GD114" s="110"/>
      <c r="GE114" s="110"/>
      <c r="GF114" s="110"/>
      <c r="GG114" s="110"/>
      <c r="GH114" s="110"/>
      <c r="GI114" s="110"/>
      <c r="GJ114" s="110"/>
      <c r="GK114" s="110"/>
      <c r="GL114" s="110"/>
      <c r="GM114" s="110"/>
    </row>
    <row r="115" spans="1:195" s="103" customFormat="1" ht="51" customHeight="1">
      <c r="D115" s="215" t="s">
        <v>209</v>
      </c>
      <c r="E115" s="215"/>
      <c r="F115" s="215"/>
      <c r="G115" s="215"/>
      <c r="H115" s="215"/>
      <c r="I115" s="215"/>
      <c r="J115" s="215"/>
      <c r="K115" s="215"/>
      <c r="L115" s="215"/>
      <c r="M115" s="215"/>
      <c r="N115" s="215"/>
      <c r="O115" s="215"/>
      <c r="P115" s="215"/>
      <c r="Q115" s="215"/>
      <c r="R115" s="215"/>
      <c r="S115" s="215"/>
      <c r="T115" s="215"/>
      <c r="U115" s="215"/>
      <c r="V115" s="215"/>
      <c r="W115" s="215"/>
      <c r="X115" s="215"/>
      <c r="Y115" s="215"/>
      <c r="Z115" s="215"/>
      <c r="AA115" s="215"/>
      <c r="AB115" s="215"/>
      <c r="AC115" s="215"/>
      <c r="AD115" s="215"/>
      <c r="AE115" s="215"/>
      <c r="AF115" s="215"/>
      <c r="AG115" s="215"/>
      <c r="AH115" s="215"/>
      <c r="AI115" s="215"/>
      <c r="AJ115" s="215"/>
      <c r="AK115" s="215"/>
      <c r="AL115" s="215"/>
      <c r="AM115" s="215"/>
      <c r="AN115" s="215"/>
      <c r="AO115" s="215"/>
      <c r="AP115" s="215"/>
      <c r="AQ115" s="215"/>
      <c r="AR115" s="215"/>
      <c r="AS115" s="215"/>
      <c r="AT115" s="215"/>
      <c r="AU115" s="215"/>
      <c r="AV115" s="215"/>
      <c r="AW115" s="215"/>
      <c r="AX115" s="215"/>
      <c r="AY115" s="215"/>
      <c r="AZ115" s="215"/>
      <c r="BA115" s="215"/>
      <c r="BB115" s="215"/>
      <c r="BC115" s="215"/>
      <c r="BD115" s="215"/>
      <c r="BE115" s="215"/>
      <c r="BF115" s="215"/>
      <c r="BG115" s="215"/>
      <c r="BH115" s="215"/>
      <c r="BI115" s="215"/>
      <c r="BJ115" s="215"/>
      <c r="BK115" s="215"/>
      <c r="BL115" s="215"/>
      <c r="BM115" s="215"/>
      <c r="BN115" s="215"/>
      <c r="BO115" s="215"/>
      <c r="BP115" s="215"/>
      <c r="BQ115" s="215"/>
      <c r="BR115" s="215"/>
      <c r="BS115" s="215"/>
      <c r="BT115" s="215"/>
      <c r="BU115" s="215"/>
      <c r="BV115" s="215"/>
      <c r="BW115" s="215"/>
      <c r="BX115" s="215"/>
      <c r="BY115" s="215"/>
      <c r="BZ115" s="215"/>
      <c r="CA115" s="215"/>
      <c r="CB115" s="215"/>
      <c r="CC115" s="215"/>
      <c r="CD115" s="215"/>
      <c r="CE115" s="215"/>
      <c r="CF115" s="215"/>
      <c r="CG115" s="215"/>
      <c r="CH115" s="215"/>
      <c r="CI115" s="215"/>
      <c r="CJ115" s="215"/>
      <c r="CK115" s="215"/>
      <c r="CL115" s="215"/>
      <c r="CM115" s="215"/>
      <c r="CN115" s="215"/>
      <c r="CO115" s="215"/>
      <c r="CP115" s="215"/>
      <c r="CQ115" s="215"/>
      <c r="CR115" s="215"/>
      <c r="CS115" s="215"/>
      <c r="CT115" s="110"/>
      <c r="CU115" s="110"/>
      <c r="CV115" s="110"/>
      <c r="CW115" s="110"/>
      <c r="CX115" s="110"/>
      <c r="CY115" s="110"/>
      <c r="CZ115" s="110"/>
      <c r="DA115" s="110"/>
      <c r="DB115" s="110"/>
      <c r="DC115" s="110"/>
      <c r="DD115" s="110"/>
      <c r="DE115" s="110"/>
      <c r="DF115" s="110"/>
      <c r="DG115" s="110"/>
      <c r="DH115" s="110"/>
      <c r="DI115" s="110"/>
      <c r="DJ115" s="110"/>
      <c r="DK115" s="110"/>
      <c r="DL115" s="110"/>
      <c r="DM115" s="110"/>
      <c r="DN115" s="110"/>
      <c r="DO115" s="110"/>
      <c r="DP115" s="110"/>
      <c r="DQ115" s="110"/>
      <c r="DR115" s="110"/>
      <c r="DS115" s="110"/>
      <c r="DT115" s="110"/>
      <c r="DU115" s="110"/>
      <c r="DV115" s="110"/>
      <c r="DW115" s="110"/>
      <c r="DX115" s="110"/>
      <c r="DY115" s="110"/>
      <c r="DZ115" s="110"/>
      <c r="EA115" s="110"/>
      <c r="EB115" s="110"/>
      <c r="EC115" s="110"/>
      <c r="ED115" s="110"/>
      <c r="EE115" s="110"/>
      <c r="EF115" s="110"/>
      <c r="EG115" s="110"/>
      <c r="EH115" s="110"/>
      <c r="EI115" s="110"/>
      <c r="EJ115" s="110"/>
      <c r="EK115" s="110"/>
      <c r="EL115" s="110"/>
      <c r="EM115" s="110"/>
      <c r="EN115" s="110"/>
      <c r="EO115" s="110"/>
      <c r="EP115" s="110"/>
      <c r="EQ115" s="110"/>
      <c r="ER115" s="110"/>
      <c r="ES115" s="110"/>
      <c r="ET115" s="110"/>
      <c r="EU115" s="110"/>
      <c r="EV115" s="110"/>
      <c r="EW115" s="110"/>
      <c r="EX115" s="110"/>
      <c r="EY115" s="110"/>
      <c r="EZ115" s="110"/>
      <c r="FA115" s="110"/>
      <c r="FB115" s="110"/>
      <c r="FC115" s="110"/>
      <c r="FD115" s="110"/>
      <c r="FE115" s="110"/>
      <c r="FF115" s="110"/>
      <c r="FG115" s="110"/>
      <c r="FH115" s="110"/>
      <c r="FI115" s="110"/>
      <c r="FJ115" s="110"/>
      <c r="FK115" s="110"/>
      <c r="FL115" s="110"/>
      <c r="FM115" s="110"/>
      <c r="FN115" s="110"/>
      <c r="FO115" s="110"/>
      <c r="FP115" s="110"/>
      <c r="FQ115" s="110"/>
      <c r="FR115" s="110"/>
      <c r="FS115" s="110"/>
      <c r="FT115" s="110"/>
      <c r="FU115" s="110"/>
      <c r="FV115" s="110"/>
      <c r="FW115" s="110"/>
      <c r="FX115" s="110"/>
      <c r="FY115" s="110"/>
      <c r="FZ115" s="110"/>
      <c r="GA115" s="110"/>
      <c r="GB115" s="110"/>
      <c r="GC115" s="110"/>
      <c r="GD115" s="110"/>
      <c r="GE115" s="110"/>
      <c r="GF115" s="110"/>
      <c r="GG115" s="110"/>
      <c r="GH115" s="110"/>
      <c r="GI115" s="110"/>
      <c r="GJ115" s="110"/>
      <c r="GK115" s="110"/>
      <c r="GL115" s="110"/>
      <c r="GM115" s="110"/>
    </row>
    <row r="116" spans="1:195" s="103" customFormat="1" ht="14.25" customHeight="1">
      <c r="D116" s="313" t="s">
        <v>224</v>
      </c>
      <c r="E116" s="313"/>
      <c r="F116" s="313"/>
      <c r="G116" s="313"/>
      <c r="H116" s="313"/>
      <c r="I116" s="313"/>
      <c r="J116" s="313"/>
      <c r="K116" s="313"/>
      <c r="L116" s="313"/>
      <c r="M116" s="313"/>
      <c r="N116" s="313"/>
      <c r="O116" s="313"/>
      <c r="P116" s="313"/>
      <c r="Q116" s="313"/>
      <c r="R116" s="313"/>
      <c r="S116" s="313"/>
      <c r="T116" s="313"/>
      <c r="U116" s="313"/>
      <c r="V116" s="313"/>
      <c r="W116" s="313"/>
      <c r="X116" s="313"/>
      <c r="Y116" s="313"/>
      <c r="Z116" s="313"/>
      <c r="AA116" s="313"/>
      <c r="AB116" s="313"/>
      <c r="AC116" s="313"/>
      <c r="AD116" s="313"/>
      <c r="AE116" s="313"/>
      <c r="AF116" s="313"/>
      <c r="AG116" s="313"/>
      <c r="AH116" s="313"/>
      <c r="AI116" s="313"/>
      <c r="AJ116" s="313"/>
      <c r="AK116" s="313"/>
      <c r="AL116" s="313"/>
      <c r="AM116" s="313"/>
      <c r="AN116" s="313"/>
      <c r="AO116" s="313"/>
      <c r="AP116" s="313"/>
      <c r="AQ116" s="313"/>
      <c r="AR116" s="313"/>
      <c r="AS116" s="313"/>
      <c r="AT116" s="313"/>
      <c r="AU116" s="313"/>
      <c r="AV116" s="313"/>
      <c r="AW116" s="313"/>
      <c r="AX116" s="313"/>
      <c r="AY116" s="313"/>
      <c r="AZ116" s="313"/>
      <c r="BA116" s="313"/>
      <c r="BB116" s="313"/>
      <c r="BC116" s="313"/>
      <c r="BD116" s="313"/>
      <c r="BE116" s="313"/>
      <c r="BF116" s="313"/>
      <c r="BG116" s="313"/>
      <c r="BH116" s="313"/>
      <c r="BI116" s="313"/>
      <c r="BJ116" s="313"/>
      <c r="BK116" s="313"/>
      <c r="BL116" s="313"/>
      <c r="BM116" s="313"/>
      <c r="BN116" s="313"/>
      <c r="BO116" s="313"/>
      <c r="BP116" s="313"/>
      <c r="BQ116" s="313"/>
      <c r="BR116" s="313"/>
      <c r="BS116" s="313"/>
      <c r="BT116" s="313"/>
      <c r="BU116" s="313"/>
      <c r="BV116" s="313"/>
      <c r="BW116" s="313"/>
      <c r="BX116" s="313"/>
      <c r="BY116" s="313"/>
      <c r="BZ116" s="313"/>
      <c r="CA116" s="313"/>
      <c r="CB116" s="313"/>
      <c r="CC116" s="313"/>
      <c r="CD116" s="313"/>
      <c r="CE116" s="313"/>
      <c r="CF116" s="313"/>
      <c r="CG116" s="313"/>
      <c r="CH116" s="313"/>
      <c r="CI116" s="313"/>
      <c r="CJ116" s="313"/>
      <c r="CK116" s="313"/>
      <c r="CL116" s="313"/>
      <c r="CM116" s="313"/>
      <c r="CN116" s="313"/>
      <c r="CO116" s="313"/>
      <c r="CP116" s="313"/>
      <c r="CQ116" s="313"/>
      <c r="CR116" s="313"/>
      <c r="CS116" s="313"/>
      <c r="CT116" s="313"/>
      <c r="CU116" s="313"/>
      <c r="CV116" s="313"/>
      <c r="CW116" s="313"/>
      <c r="CX116" s="313"/>
      <c r="CY116" s="313"/>
      <c r="CZ116" s="313"/>
      <c r="DA116" s="313"/>
      <c r="DB116" s="313"/>
      <c r="DC116" s="313"/>
      <c r="DD116" s="313"/>
      <c r="DE116" s="313"/>
      <c r="DF116" s="313"/>
      <c r="DG116" s="313"/>
      <c r="DH116" s="313"/>
      <c r="DI116" s="313"/>
      <c r="DJ116" s="313"/>
      <c r="DK116" s="110"/>
      <c r="DL116" s="110"/>
      <c r="DM116" s="110"/>
      <c r="DN116" s="110"/>
      <c r="DO116" s="110"/>
      <c r="DP116" s="110"/>
      <c r="DQ116" s="110"/>
      <c r="DR116" s="110"/>
      <c r="DS116" s="110"/>
      <c r="DT116" s="110"/>
      <c r="DU116" s="110"/>
      <c r="DV116" s="110"/>
      <c r="DW116" s="110"/>
      <c r="DX116" s="110"/>
      <c r="DY116" s="110"/>
      <c r="DZ116" s="110"/>
      <c r="EA116" s="110"/>
      <c r="EB116" s="110"/>
      <c r="EC116" s="110"/>
      <c r="ED116" s="110"/>
      <c r="EE116" s="110"/>
      <c r="EF116" s="110"/>
      <c r="EG116" s="110"/>
      <c r="EH116" s="110"/>
      <c r="EI116" s="110"/>
      <c r="EJ116" s="110"/>
      <c r="EK116" s="110"/>
      <c r="EL116" s="110"/>
      <c r="EM116" s="110"/>
      <c r="EN116" s="110"/>
      <c r="EO116" s="110"/>
      <c r="EP116" s="110"/>
      <c r="EQ116" s="110"/>
      <c r="ER116" s="110"/>
      <c r="ES116" s="110"/>
      <c r="ET116" s="110"/>
      <c r="EU116" s="110"/>
      <c r="EV116" s="110"/>
      <c r="EW116" s="110"/>
      <c r="EX116" s="110"/>
      <c r="EY116" s="110"/>
      <c r="EZ116" s="110"/>
      <c r="FA116" s="110"/>
      <c r="FB116" s="110"/>
      <c r="FC116" s="110"/>
      <c r="FD116" s="110"/>
      <c r="FE116" s="110"/>
      <c r="FF116" s="110"/>
      <c r="FG116" s="110"/>
      <c r="FH116" s="110"/>
      <c r="FI116" s="110"/>
      <c r="FJ116" s="110"/>
      <c r="FK116" s="110"/>
      <c r="FL116" s="110"/>
      <c r="FM116" s="110"/>
      <c r="FN116" s="110"/>
      <c r="FO116" s="110"/>
      <c r="FP116" s="110"/>
      <c r="FQ116" s="110"/>
      <c r="FR116" s="110"/>
      <c r="FS116" s="110"/>
      <c r="FT116" s="110"/>
      <c r="FU116" s="110"/>
      <c r="FV116" s="110"/>
      <c r="FW116" s="110"/>
      <c r="FX116" s="110"/>
      <c r="FY116" s="110"/>
      <c r="FZ116" s="110"/>
      <c r="GA116" s="110"/>
      <c r="GB116" s="110"/>
      <c r="GC116" s="110"/>
      <c r="GD116" s="110"/>
      <c r="GE116" s="110"/>
      <c r="GF116" s="110"/>
      <c r="GG116" s="110"/>
      <c r="GH116" s="110"/>
      <c r="GI116" s="110"/>
      <c r="GJ116" s="110"/>
      <c r="GK116" s="110"/>
      <c r="GL116" s="110"/>
      <c r="GM116" s="110"/>
    </row>
    <row r="117" spans="1:195" s="103" customFormat="1" ht="14.25" customHeight="1">
      <c r="D117" s="313"/>
      <c r="E117" s="313"/>
      <c r="F117" s="313"/>
      <c r="G117" s="313"/>
      <c r="H117" s="313"/>
      <c r="I117" s="313"/>
      <c r="J117" s="313"/>
      <c r="K117" s="313"/>
      <c r="L117" s="313"/>
      <c r="M117" s="313"/>
      <c r="N117" s="313"/>
      <c r="O117" s="313"/>
      <c r="P117" s="313"/>
      <c r="Q117" s="313"/>
      <c r="R117" s="313"/>
      <c r="S117" s="313"/>
      <c r="T117" s="313"/>
      <c r="U117" s="313"/>
      <c r="V117" s="313"/>
      <c r="W117" s="313"/>
      <c r="X117" s="313"/>
      <c r="Y117" s="313"/>
      <c r="Z117" s="313"/>
      <c r="AA117" s="313"/>
      <c r="AB117" s="313"/>
      <c r="AC117" s="313"/>
      <c r="AD117" s="313"/>
      <c r="AE117" s="313"/>
      <c r="AF117" s="313"/>
      <c r="AG117" s="313"/>
      <c r="AH117" s="313"/>
      <c r="AI117" s="313"/>
      <c r="AJ117" s="313"/>
      <c r="AK117" s="313"/>
      <c r="AL117" s="313"/>
      <c r="AM117" s="313"/>
      <c r="AN117" s="313"/>
      <c r="AO117" s="313"/>
      <c r="AP117" s="313"/>
      <c r="AQ117" s="313"/>
      <c r="AR117" s="313"/>
      <c r="AS117" s="313"/>
      <c r="AT117" s="313"/>
      <c r="AU117" s="313"/>
      <c r="AV117" s="313"/>
      <c r="AW117" s="313"/>
      <c r="AX117" s="313"/>
      <c r="AY117" s="313"/>
      <c r="AZ117" s="313"/>
      <c r="BA117" s="313"/>
      <c r="BB117" s="313"/>
      <c r="BC117" s="313"/>
      <c r="BD117" s="313"/>
      <c r="BE117" s="313"/>
      <c r="BF117" s="313"/>
      <c r="BG117" s="313"/>
      <c r="BH117" s="313"/>
      <c r="BI117" s="313"/>
      <c r="BJ117" s="313"/>
      <c r="BK117" s="313"/>
      <c r="BL117" s="313"/>
      <c r="BM117" s="313"/>
      <c r="BN117" s="313"/>
      <c r="BO117" s="313"/>
      <c r="BP117" s="313"/>
      <c r="BQ117" s="313"/>
      <c r="BR117" s="313"/>
      <c r="BS117" s="313"/>
      <c r="BT117" s="313"/>
      <c r="BU117" s="313"/>
      <c r="BV117" s="313"/>
      <c r="BW117" s="313"/>
      <c r="BX117" s="313"/>
      <c r="BY117" s="313"/>
      <c r="BZ117" s="313"/>
      <c r="CA117" s="313"/>
      <c r="CB117" s="313"/>
      <c r="CC117" s="313"/>
      <c r="CD117" s="313"/>
      <c r="CE117" s="313"/>
      <c r="CF117" s="313"/>
      <c r="CG117" s="313"/>
      <c r="CH117" s="313"/>
      <c r="CI117" s="313"/>
      <c r="CJ117" s="313"/>
      <c r="CK117" s="313"/>
      <c r="CL117" s="313"/>
      <c r="CM117" s="313"/>
      <c r="CN117" s="313"/>
      <c r="CO117" s="313"/>
      <c r="CP117" s="313"/>
      <c r="CQ117" s="313"/>
      <c r="CR117" s="313"/>
      <c r="CS117" s="313"/>
      <c r="CT117" s="313"/>
      <c r="CU117" s="313"/>
      <c r="CV117" s="313"/>
      <c r="CW117" s="313"/>
      <c r="CX117" s="313"/>
      <c r="CY117" s="313"/>
      <c r="CZ117" s="313"/>
      <c r="DA117" s="313"/>
      <c r="DB117" s="313"/>
      <c r="DC117" s="313"/>
      <c r="DD117" s="313"/>
      <c r="DE117" s="313"/>
      <c r="DF117" s="313"/>
      <c r="DG117" s="313"/>
      <c r="DH117" s="313"/>
      <c r="DI117" s="313"/>
      <c r="DJ117" s="313"/>
      <c r="DK117" s="110"/>
      <c r="DL117" s="110"/>
      <c r="DM117" s="110"/>
      <c r="DN117" s="110"/>
      <c r="DO117" s="110"/>
      <c r="DP117" s="110"/>
      <c r="DQ117" s="110"/>
      <c r="DR117" s="110"/>
      <c r="DS117" s="110"/>
      <c r="DT117" s="110"/>
      <c r="DU117" s="110"/>
      <c r="DV117" s="110"/>
      <c r="DW117" s="110"/>
      <c r="DX117" s="110"/>
      <c r="DY117" s="110"/>
      <c r="DZ117" s="110"/>
      <c r="EA117" s="110"/>
      <c r="EB117" s="110"/>
      <c r="EC117" s="110"/>
      <c r="ED117" s="110"/>
      <c r="EE117" s="110"/>
      <c r="EF117" s="110"/>
      <c r="EG117" s="110"/>
      <c r="EH117" s="110"/>
      <c r="EI117" s="110"/>
      <c r="EJ117" s="110"/>
      <c r="EK117" s="110"/>
      <c r="EL117" s="110"/>
      <c r="EM117" s="110"/>
      <c r="EN117" s="110"/>
      <c r="EO117" s="110"/>
      <c r="EP117" s="110"/>
      <c r="EQ117" s="110"/>
      <c r="ER117" s="110"/>
      <c r="ES117" s="110"/>
      <c r="ET117" s="110"/>
      <c r="EU117" s="110"/>
      <c r="EV117" s="110"/>
      <c r="EW117" s="110"/>
      <c r="EX117" s="110"/>
      <c r="EY117" s="110"/>
      <c r="EZ117" s="110"/>
      <c r="FA117" s="110"/>
      <c r="FB117" s="110"/>
      <c r="FC117" s="110"/>
      <c r="FD117" s="110"/>
      <c r="FE117" s="110"/>
      <c r="FF117" s="110"/>
      <c r="FG117" s="110"/>
      <c r="FH117" s="110"/>
      <c r="FI117" s="110"/>
      <c r="FJ117" s="110"/>
      <c r="FK117" s="110"/>
      <c r="FL117" s="110"/>
      <c r="FM117" s="110"/>
      <c r="FN117" s="110"/>
      <c r="FO117" s="110"/>
      <c r="FP117" s="110"/>
      <c r="FQ117" s="110"/>
      <c r="FR117" s="110"/>
      <c r="FS117" s="110"/>
      <c r="FT117" s="110"/>
      <c r="FU117" s="110"/>
      <c r="FV117" s="110"/>
      <c r="FW117" s="110"/>
      <c r="FX117" s="110"/>
      <c r="FY117" s="110"/>
      <c r="FZ117" s="110"/>
      <c r="GA117" s="110"/>
      <c r="GB117" s="110"/>
      <c r="GC117" s="110"/>
      <c r="GD117" s="110"/>
      <c r="GE117" s="110"/>
      <c r="GF117" s="110"/>
      <c r="GG117" s="110"/>
      <c r="GH117" s="110"/>
      <c r="GI117" s="110"/>
      <c r="GJ117" s="110"/>
      <c r="GK117" s="110"/>
      <c r="GL117" s="110"/>
      <c r="GM117" s="110"/>
    </row>
    <row r="118" spans="1:195" s="103" customFormat="1" ht="5.25" customHeight="1">
      <c r="BB118" s="129"/>
      <c r="BC118" s="129"/>
      <c r="BD118" s="129"/>
      <c r="BE118" s="129"/>
      <c r="BF118" s="129"/>
      <c r="BG118" s="129"/>
      <c r="BH118" s="129"/>
      <c r="BI118" s="129"/>
      <c r="BJ118" s="129"/>
      <c r="BK118" s="129"/>
      <c r="BL118" s="129"/>
      <c r="BM118" s="129"/>
      <c r="BN118" s="129"/>
      <c r="BO118" s="129"/>
      <c r="BP118" s="129"/>
      <c r="BQ118" s="129"/>
      <c r="BR118" s="129"/>
      <c r="BS118" s="129"/>
      <c r="BT118" s="129"/>
      <c r="BU118" s="129"/>
      <c r="BV118" s="129"/>
      <c r="BW118" s="129"/>
      <c r="BX118" s="129"/>
      <c r="BY118" s="129"/>
      <c r="BZ118" s="129"/>
      <c r="CA118" s="129"/>
      <c r="CB118" s="129"/>
      <c r="CC118" s="129"/>
      <c r="CK118" s="129"/>
      <c r="CL118" s="129"/>
      <c r="CM118" s="129"/>
      <c r="CN118" s="129"/>
      <c r="CO118" s="129"/>
      <c r="CP118" s="129"/>
      <c r="CQ118" s="129"/>
      <c r="CR118" s="129"/>
      <c r="CS118" s="129"/>
      <c r="CT118" s="129"/>
      <c r="CU118" s="129"/>
      <c r="CV118" s="129"/>
      <c r="CW118" s="129"/>
      <c r="CX118" s="129"/>
      <c r="CY118" s="129"/>
      <c r="CZ118" s="129"/>
      <c r="DA118" s="129"/>
      <c r="DB118" s="129"/>
      <c r="DC118" s="129"/>
      <c r="DD118" s="129"/>
      <c r="DE118" s="129"/>
      <c r="DF118" s="129"/>
      <c r="DG118" s="129"/>
      <c r="DH118" s="129"/>
      <c r="DI118" s="129"/>
      <c r="DJ118" s="129"/>
      <c r="DK118" s="129"/>
      <c r="DL118" s="129"/>
      <c r="DM118" s="129"/>
      <c r="DN118" s="129"/>
      <c r="DO118" s="129"/>
      <c r="DP118" s="129"/>
      <c r="DQ118" s="129"/>
      <c r="DR118" s="129"/>
      <c r="DS118" s="129"/>
      <c r="DT118" s="129"/>
      <c r="DU118" s="129"/>
      <c r="DV118" s="129"/>
      <c r="DW118" s="129"/>
      <c r="DX118" s="129"/>
      <c r="DY118" s="129"/>
      <c r="DZ118" s="129"/>
      <c r="EB118" s="130"/>
      <c r="EC118" s="130"/>
      <c r="ED118" s="130"/>
      <c r="EE118" s="130"/>
      <c r="EF118" s="130"/>
      <c r="EG118" s="130"/>
      <c r="EH118" s="130"/>
      <c r="EI118" s="130"/>
      <c r="EJ118" s="130"/>
      <c r="EK118" s="130"/>
      <c r="EL118" s="130"/>
      <c r="EM118" s="130"/>
      <c r="EN118" s="130"/>
      <c r="EO118" s="130"/>
      <c r="EP118" s="130"/>
      <c r="EQ118" s="130"/>
      <c r="ER118" s="130"/>
      <c r="ES118" s="130"/>
      <c r="ET118" s="130"/>
      <c r="EU118" s="130"/>
      <c r="EW118" s="129"/>
      <c r="EX118" s="129"/>
      <c r="EY118" s="129"/>
      <c r="EZ118" s="129"/>
      <c r="FA118" s="129"/>
      <c r="FB118" s="129"/>
      <c r="FC118" s="129"/>
      <c r="FD118" s="129"/>
      <c r="FE118" s="129"/>
      <c r="FF118" s="129"/>
      <c r="FG118" s="129"/>
      <c r="FH118" s="129"/>
      <c r="FI118" s="129"/>
      <c r="FJ118" s="129"/>
      <c r="FK118" s="129"/>
      <c r="FL118" s="129"/>
      <c r="FM118" s="129"/>
      <c r="FN118" s="129"/>
      <c r="FO118" s="129"/>
      <c r="FP118" s="129"/>
      <c r="FQ118" s="129"/>
      <c r="FR118" s="129"/>
      <c r="FS118" s="129"/>
      <c r="FT118" s="129"/>
      <c r="FU118" s="129"/>
      <c r="FV118" s="129"/>
      <c r="FW118" s="129"/>
      <c r="FX118" s="129"/>
      <c r="FY118" s="129"/>
      <c r="FZ118" s="129"/>
      <c r="GA118" s="129"/>
      <c r="GB118" s="129"/>
      <c r="GC118" s="129"/>
      <c r="GD118" s="129"/>
      <c r="GE118" s="129"/>
      <c r="GF118" s="129"/>
      <c r="GG118" s="129"/>
      <c r="GH118" s="129"/>
      <c r="GI118" s="129"/>
      <c r="GJ118" s="129"/>
      <c r="GK118" s="129"/>
      <c r="GL118" s="129"/>
    </row>
    <row r="119" spans="1:195" s="2" customFormat="1" ht="15" customHeight="1">
      <c r="A119" s="285" t="s">
        <v>165</v>
      </c>
      <c r="B119" s="285"/>
      <c r="C119" s="285"/>
      <c r="D119" s="285"/>
      <c r="E119" s="285"/>
      <c r="F119" s="285"/>
      <c r="G119" s="285"/>
      <c r="H119" s="285"/>
      <c r="I119" s="285"/>
      <c r="J119" s="285"/>
      <c r="K119" s="285"/>
      <c r="L119" s="285"/>
      <c r="M119" s="285"/>
      <c r="N119" s="285"/>
      <c r="O119" s="285"/>
      <c r="P119" s="285"/>
      <c r="Q119" s="285"/>
      <c r="R119" s="285"/>
      <c r="S119" s="285"/>
      <c r="T119" s="285"/>
      <c r="U119" s="285"/>
      <c r="V119" s="285"/>
      <c r="W119" s="285"/>
      <c r="X119" s="285"/>
      <c r="Y119" s="285"/>
      <c r="Z119" s="285"/>
      <c r="AA119" s="285"/>
      <c r="AB119" s="285"/>
      <c r="AC119" s="285"/>
      <c r="AD119" s="285"/>
      <c r="AE119" s="285"/>
      <c r="AF119" s="285"/>
      <c r="AG119" s="285"/>
      <c r="AH119" s="285"/>
      <c r="AI119" s="285"/>
      <c r="AJ119" s="285"/>
      <c r="AK119" s="285"/>
      <c r="AL119" s="285"/>
      <c r="AM119" s="285"/>
      <c r="AN119" s="285"/>
      <c r="AO119" s="285"/>
      <c r="AP119" s="285"/>
      <c r="AQ119" s="285"/>
      <c r="AR119" s="285"/>
      <c r="AS119" s="285"/>
      <c r="AT119" s="285"/>
      <c r="AU119" s="285"/>
      <c r="AV119" s="285"/>
      <c r="AW119" s="285"/>
      <c r="AX119" s="285"/>
      <c r="AY119" s="285"/>
      <c r="AZ119" s="285"/>
      <c r="BA119" s="285"/>
      <c r="BB119" s="285"/>
      <c r="BC119" s="285"/>
      <c r="BD119" s="285"/>
      <c r="BE119" s="285"/>
      <c r="BF119" s="285"/>
      <c r="BG119" s="285"/>
      <c r="BH119" s="285"/>
      <c r="BI119" s="285"/>
      <c r="BJ119" s="285"/>
      <c r="BK119" s="285"/>
      <c r="BL119" s="285"/>
      <c r="BM119" s="285"/>
      <c r="BN119" s="285"/>
      <c r="BO119" s="285"/>
      <c r="BP119" s="285"/>
      <c r="BQ119" s="285"/>
      <c r="BR119" s="285"/>
      <c r="BS119" s="285"/>
      <c r="BT119" s="285"/>
      <c r="BU119" s="285"/>
      <c r="BV119" s="285"/>
      <c r="BW119" s="285"/>
      <c r="BX119" s="285"/>
      <c r="BY119" s="285"/>
      <c r="BZ119" s="285"/>
      <c r="CA119" s="285"/>
      <c r="CB119" s="285"/>
      <c r="CC119" s="285"/>
      <c r="CD119" s="285"/>
      <c r="CE119" s="285"/>
      <c r="CF119" s="285"/>
      <c r="CG119" s="285"/>
      <c r="CH119" s="285"/>
      <c r="CI119" s="285"/>
      <c r="CJ119" s="285"/>
      <c r="CK119" s="285"/>
      <c r="CL119" s="285"/>
      <c r="CM119" s="285"/>
      <c r="CN119" s="285"/>
      <c r="CO119" s="285"/>
      <c r="CP119" s="285"/>
      <c r="CQ119" s="285"/>
      <c r="CR119" s="285"/>
      <c r="CS119" s="285"/>
    </row>
    <row r="120" spans="1:195" s="2" customFormat="1" ht="15" customHeight="1">
      <c r="A120" s="285"/>
      <c r="B120" s="285"/>
      <c r="C120" s="285"/>
      <c r="D120" s="285"/>
      <c r="E120" s="285"/>
      <c r="F120" s="285"/>
      <c r="G120" s="285"/>
      <c r="H120" s="285"/>
      <c r="I120" s="285"/>
      <c r="J120" s="285"/>
      <c r="K120" s="285"/>
      <c r="L120" s="285"/>
      <c r="M120" s="285"/>
      <c r="N120" s="285"/>
      <c r="O120" s="285"/>
      <c r="P120" s="285"/>
      <c r="Q120" s="285"/>
      <c r="R120" s="285"/>
      <c r="S120" s="285"/>
      <c r="T120" s="285"/>
      <c r="U120" s="285"/>
      <c r="V120" s="285"/>
      <c r="W120" s="285"/>
      <c r="X120" s="285"/>
      <c r="Y120" s="285"/>
      <c r="Z120" s="285"/>
      <c r="AA120" s="285"/>
      <c r="AB120" s="285"/>
      <c r="AC120" s="285"/>
      <c r="AD120" s="285"/>
      <c r="AE120" s="285"/>
      <c r="AF120" s="285"/>
      <c r="AG120" s="285"/>
      <c r="AH120" s="285"/>
      <c r="AI120" s="285"/>
      <c r="AJ120" s="285"/>
      <c r="AK120" s="285"/>
      <c r="AL120" s="285"/>
      <c r="AM120" s="285"/>
      <c r="AN120" s="285"/>
      <c r="AO120" s="285"/>
      <c r="AP120" s="285"/>
      <c r="AQ120" s="285"/>
      <c r="AR120" s="285"/>
      <c r="AS120" s="285"/>
      <c r="AT120" s="285"/>
      <c r="AU120" s="285"/>
      <c r="AV120" s="285"/>
      <c r="AW120" s="285"/>
      <c r="AX120" s="285"/>
      <c r="AY120" s="285"/>
      <c r="AZ120" s="285"/>
      <c r="BA120" s="285"/>
      <c r="BB120" s="285"/>
      <c r="BC120" s="285"/>
      <c r="BD120" s="285"/>
      <c r="BE120" s="285"/>
      <c r="BF120" s="285"/>
      <c r="BG120" s="285"/>
      <c r="BH120" s="285"/>
      <c r="BI120" s="285"/>
      <c r="BJ120" s="285"/>
      <c r="BK120" s="285"/>
      <c r="BL120" s="285"/>
      <c r="BM120" s="285"/>
      <c r="BN120" s="285"/>
      <c r="BO120" s="285"/>
      <c r="BP120" s="285"/>
      <c r="BQ120" s="285"/>
      <c r="BR120" s="285"/>
      <c r="BS120" s="285"/>
      <c r="BT120" s="285"/>
      <c r="BU120" s="285"/>
      <c r="BV120" s="285"/>
      <c r="BW120" s="285"/>
      <c r="BX120" s="285"/>
      <c r="BY120" s="285"/>
      <c r="BZ120" s="285"/>
      <c r="CA120" s="285"/>
      <c r="CB120" s="285"/>
      <c r="CC120" s="285"/>
      <c r="CD120" s="285"/>
      <c r="CE120" s="285"/>
      <c r="CF120" s="285"/>
      <c r="CG120" s="285"/>
      <c r="CH120" s="285"/>
      <c r="CI120" s="285"/>
      <c r="CJ120" s="285"/>
      <c r="CK120" s="285"/>
      <c r="CL120" s="285"/>
      <c r="CM120" s="285"/>
      <c r="CN120" s="285"/>
      <c r="CO120" s="285"/>
      <c r="CP120" s="285"/>
      <c r="CQ120" s="285"/>
      <c r="CR120" s="285"/>
      <c r="CS120" s="285"/>
    </row>
    <row r="121" spans="1:195" s="2" customFormat="1" ht="15" customHeight="1">
      <c r="A121" s="285"/>
      <c r="B121" s="285"/>
      <c r="C121" s="285"/>
      <c r="D121" s="285"/>
      <c r="E121" s="285"/>
      <c r="F121" s="285"/>
      <c r="G121" s="285"/>
      <c r="H121" s="285"/>
      <c r="I121" s="285"/>
      <c r="J121" s="285"/>
      <c r="K121" s="285"/>
      <c r="L121" s="285"/>
      <c r="M121" s="285"/>
      <c r="N121" s="285"/>
      <c r="O121" s="285"/>
      <c r="P121" s="285"/>
      <c r="Q121" s="285"/>
      <c r="R121" s="285"/>
      <c r="S121" s="285"/>
      <c r="T121" s="285"/>
      <c r="U121" s="285"/>
      <c r="V121" s="285"/>
      <c r="W121" s="285"/>
      <c r="X121" s="285"/>
      <c r="Y121" s="285"/>
      <c r="Z121" s="285"/>
      <c r="AA121" s="285"/>
      <c r="AB121" s="285"/>
      <c r="AC121" s="285"/>
      <c r="AD121" s="285"/>
      <c r="AE121" s="285"/>
      <c r="AF121" s="285"/>
      <c r="AG121" s="285"/>
      <c r="AH121" s="285"/>
      <c r="AI121" s="285"/>
      <c r="AJ121" s="285"/>
      <c r="AK121" s="285"/>
      <c r="AL121" s="285"/>
      <c r="AM121" s="285"/>
      <c r="AN121" s="285"/>
      <c r="AO121" s="285"/>
      <c r="AP121" s="285"/>
      <c r="AQ121" s="285"/>
      <c r="AR121" s="285"/>
      <c r="AS121" s="285"/>
      <c r="AT121" s="285"/>
      <c r="AU121" s="285"/>
      <c r="AV121" s="285"/>
      <c r="AW121" s="285"/>
      <c r="AX121" s="285"/>
      <c r="AY121" s="285"/>
      <c r="AZ121" s="285"/>
      <c r="BA121" s="285"/>
      <c r="BB121" s="285"/>
      <c r="BC121" s="285"/>
      <c r="BD121" s="285"/>
      <c r="BE121" s="285"/>
      <c r="BF121" s="285"/>
      <c r="BG121" s="285"/>
      <c r="BH121" s="285"/>
      <c r="BI121" s="285"/>
      <c r="BJ121" s="285"/>
      <c r="BK121" s="285"/>
      <c r="BL121" s="285"/>
      <c r="BM121" s="285"/>
      <c r="BN121" s="285"/>
      <c r="BO121" s="285"/>
      <c r="BP121" s="285"/>
      <c r="BQ121" s="285"/>
      <c r="BR121" s="285"/>
      <c r="BS121" s="285"/>
      <c r="BT121" s="285"/>
      <c r="BU121" s="285"/>
      <c r="BV121" s="285"/>
      <c r="BW121" s="285"/>
      <c r="BX121" s="285"/>
      <c r="BY121" s="285"/>
      <c r="BZ121" s="285"/>
      <c r="CA121" s="285"/>
      <c r="CB121" s="285"/>
      <c r="CC121" s="285"/>
      <c r="CD121" s="285"/>
      <c r="CE121" s="285"/>
      <c r="CF121" s="285"/>
      <c r="CG121" s="285"/>
      <c r="CH121" s="285"/>
      <c r="CI121" s="285"/>
      <c r="CJ121" s="285"/>
      <c r="CK121" s="285"/>
      <c r="CL121" s="285"/>
      <c r="CM121" s="285"/>
      <c r="CN121" s="285"/>
      <c r="CO121" s="285"/>
      <c r="CP121" s="285"/>
      <c r="CQ121" s="285"/>
      <c r="CR121" s="285"/>
      <c r="CS121" s="285"/>
    </row>
    <row r="122" spans="1:195" s="2" customFormat="1" ht="15" customHeight="1">
      <c r="A122" s="285"/>
      <c r="B122" s="285"/>
      <c r="C122" s="285"/>
      <c r="D122" s="285"/>
      <c r="E122" s="285"/>
      <c r="F122" s="285"/>
      <c r="G122" s="285"/>
      <c r="H122" s="285"/>
      <c r="I122" s="285"/>
      <c r="J122" s="285"/>
      <c r="K122" s="285"/>
      <c r="L122" s="285"/>
      <c r="M122" s="285"/>
      <c r="N122" s="285"/>
      <c r="O122" s="285"/>
      <c r="P122" s="285"/>
      <c r="Q122" s="285"/>
      <c r="R122" s="285"/>
      <c r="S122" s="285"/>
      <c r="T122" s="285"/>
      <c r="U122" s="285"/>
      <c r="V122" s="285"/>
      <c r="W122" s="285"/>
      <c r="X122" s="285"/>
      <c r="Y122" s="285"/>
      <c r="Z122" s="285"/>
      <c r="AA122" s="285"/>
      <c r="AB122" s="285"/>
      <c r="AC122" s="285"/>
      <c r="AD122" s="285"/>
      <c r="AE122" s="285"/>
      <c r="AF122" s="285"/>
      <c r="AG122" s="285"/>
      <c r="AH122" s="285"/>
      <c r="AI122" s="285"/>
      <c r="AJ122" s="285"/>
      <c r="AK122" s="285"/>
      <c r="AL122" s="285"/>
      <c r="AM122" s="285"/>
      <c r="AN122" s="285"/>
      <c r="AO122" s="285"/>
      <c r="AP122" s="285"/>
      <c r="AQ122" s="285"/>
      <c r="AR122" s="285"/>
      <c r="AS122" s="285"/>
      <c r="AT122" s="285"/>
      <c r="AU122" s="285"/>
      <c r="AV122" s="285"/>
      <c r="AW122" s="285"/>
      <c r="AX122" s="285"/>
      <c r="AY122" s="285"/>
      <c r="AZ122" s="285"/>
      <c r="BA122" s="285"/>
      <c r="BB122" s="285"/>
      <c r="BC122" s="285"/>
      <c r="BD122" s="285"/>
      <c r="BE122" s="285"/>
      <c r="BF122" s="285"/>
      <c r="BG122" s="285"/>
      <c r="BH122" s="285"/>
      <c r="BI122" s="285"/>
      <c r="BJ122" s="285"/>
      <c r="BK122" s="285"/>
      <c r="BL122" s="285"/>
      <c r="BM122" s="285"/>
      <c r="BN122" s="285"/>
      <c r="BO122" s="285"/>
      <c r="BP122" s="285"/>
      <c r="BQ122" s="285"/>
      <c r="BR122" s="285"/>
      <c r="BS122" s="285"/>
      <c r="BT122" s="285"/>
      <c r="BU122" s="285"/>
      <c r="BV122" s="285"/>
      <c r="BW122" s="285"/>
      <c r="BX122" s="285"/>
      <c r="BY122" s="285"/>
      <c r="BZ122" s="285"/>
      <c r="CA122" s="285"/>
      <c r="CB122" s="285"/>
      <c r="CC122" s="285"/>
      <c r="CD122" s="285"/>
      <c r="CE122" s="285"/>
      <c r="CF122" s="285"/>
      <c r="CG122" s="285"/>
      <c r="CH122" s="285"/>
      <c r="CI122" s="285"/>
      <c r="CJ122" s="285"/>
      <c r="CK122" s="285"/>
      <c r="CL122" s="285"/>
      <c r="CM122" s="285"/>
      <c r="CN122" s="285"/>
      <c r="CO122" s="285"/>
      <c r="CP122" s="285"/>
      <c r="CQ122" s="285"/>
      <c r="CR122" s="285"/>
      <c r="CS122" s="285"/>
    </row>
    <row r="123" spans="1:195" s="2" customFormat="1" ht="15" customHeight="1">
      <c r="A123" s="285"/>
      <c r="B123" s="285"/>
      <c r="C123" s="285"/>
      <c r="D123" s="285"/>
      <c r="E123" s="285"/>
      <c r="F123" s="285"/>
      <c r="G123" s="285"/>
      <c r="H123" s="285"/>
      <c r="I123" s="285"/>
      <c r="J123" s="285"/>
      <c r="K123" s="285"/>
      <c r="L123" s="285"/>
      <c r="M123" s="285"/>
      <c r="N123" s="285"/>
      <c r="O123" s="285"/>
      <c r="P123" s="285"/>
      <c r="Q123" s="285"/>
      <c r="R123" s="285"/>
      <c r="S123" s="285"/>
      <c r="T123" s="285"/>
      <c r="U123" s="285"/>
      <c r="V123" s="285"/>
      <c r="W123" s="285"/>
      <c r="X123" s="285"/>
      <c r="Y123" s="285"/>
      <c r="Z123" s="285"/>
      <c r="AA123" s="285"/>
      <c r="AB123" s="285"/>
      <c r="AC123" s="285"/>
      <c r="AD123" s="285"/>
      <c r="AE123" s="285"/>
      <c r="AF123" s="285"/>
      <c r="AG123" s="285"/>
      <c r="AH123" s="285"/>
      <c r="AI123" s="285"/>
      <c r="AJ123" s="285"/>
      <c r="AK123" s="285"/>
      <c r="AL123" s="285"/>
      <c r="AM123" s="285"/>
      <c r="AN123" s="285"/>
      <c r="AO123" s="285"/>
      <c r="AP123" s="285"/>
      <c r="AQ123" s="285"/>
      <c r="AR123" s="285"/>
      <c r="AS123" s="285"/>
      <c r="AT123" s="285"/>
      <c r="AU123" s="285"/>
      <c r="AV123" s="285"/>
      <c r="AW123" s="285"/>
      <c r="AX123" s="285"/>
      <c r="AY123" s="285"/>
      <c r="AZ123" s="285"/>
      <c r="BA123" s="285"/>
      <c r="BB123" s="285"/>
      <c r="BC123" s="285"/>
      <c r="BD123" s="285"/>
      <c r="BE123" s="285"/>
      <c r="BF123" s="285"/>
      <c r="BG123" s="285"/>
      <c r="BH123" s="285"/>
      <c r="BI123" s="285"/>
      <c r="BJ123" s="285"/>
      <c r="BK123" s="285"/>
      <c r="BL123" s="285"/>
      <c r="BM123" s="285"/>
      <c r="BN123" s="285"/>
      <c r="BO123" s="285"/>
      <c r="BP123" s="285"/>
      <c r="BQ123" s="285"/>
      <c r="BR123" s="285"/>
      <c r="BS123" s="285"/>
      <c r="BT123" s="285"/>
      <c r="BU123" s="285"/>
      <c r="BV123" s="285"/>
      <c r="BW123" s="285"/>
      <c r="BX123" s="285"/>
      <c r="BY123" s="285"/>
      <c r="BZ123" s="285"/>
      <c r="CA123" s="285"/>
      <c r="CB123" s="285"/>
      <c r="CC123" s="285"/>
      <c r="CD123" s="285"/>
      <c r="CE123" s="285"/>
      <c r="CF123" s="285"/>
      <c r="CG123" s="285"/>
      <c r="CH123" s="285"/>
      <c r="CI123" s="285"/>
      <c r="CJ123" s="285"/>
      <c r="CK123" s="285"/>
      <c r="CL123" s="285"/>
      <c r="CM123" s="285"/>
      <c r="CN123" s="285"/>
      <c r="CO123" s="285"/>
      <c r="CP123" s="285"/>
      <c r="CQ123" s="285"/>
      <c r="CR123" s="285"/>
      <c r="CS123" s="285"/>
    </row>
    <row r="124" spans="1:195" s="2" customFormat="1" ht="15" customHeight="1">
      <c r="A124" s="285"/>
      <c r="B124" s="285"/>
      <c r="C124" s="285"/>
      <c r="D124" s="285"/>
      <c r="E124" s="285"/>
      <c r="F124" s="285"/>
      <c r="G124" s="285"/>
      <c r="H124" s="285"/>
      <c r="I124" s="285"/>
      <c r="J124" s="285"/>
      <c r="K124" s="285"/>
      <c r="L124" s="285"/>
      <c r="M124" s="285"/>
      <c r="N124" s="285"/>
      <c r="O124" s="285"/>
      <c r="P124" s="285"/>
      <c r="Q124" s="285"/>
      <c r="R124" s="285"/>
      <c r="S124" s="285"/>
      <c r="T124" s="285"/>
      <c r="U124" s="285"/>
      <c r="V124" s="285"/>
      <c r="W124" s="285"/>
      <c r="X124" s="285"/>
      <c r="Y124" s="285"/>
      <c r="Z124" s="285"/>
      <c r="AA124" s="285"/>
      <c r="AB124" s="285"/>
      <c r="AC124" s="285"/>
      <c r="AD124" s="285"/>
      <c r="AE124" s="285"/>
      <c r="AF124" s="285"/>
      <c r="AG124" s="285"/>
      <c r="AH124" s="285"/>
      <c r="AI124" s="285"/>
      <c r="AJ124" s="285"/>
      <c r="AK124" s="285"/>
      <c r="AL124" s="285"/>
      <c r="AM124" s="285"/>
      <c r="AN124" s="285"/>
      <c r="AO124" s="285"/>
      <c r="AP124" s="285"/>
      <c r="AQ124" s="285"/>
      <c r="AR124" s="285"/>
      <c r="AS124" s="285"/>
      <c r="AT124" s="285"/>
      <c r="AU124" s="285"/>
      <c r="AV124" s="285"/>
      <c r="AW124" s="285"/>
      <c r="AX124" s="285"/>
      <c r="AY124" s="285"/>
      <c r="AZ124" s="285"/>
      <c r="BA124" s="285"/>
      <c r="BB124" s="285"/>
      <c r="BC124" s="285"/>
      <c r="BD124" s="285"/>
      <c r="BE124" s="285"/>
      <c r="BF124" s="285"/>
      <c r="BG124" s="285"/>
      <c r="BH124" s="285"/>
      <c r="BI124" s="285"/>
      <c r="BJ124" s="285"/>
      <c r="BK124" s="285"/>
      <c r="BL124" s="285"/>
      <c r="BM124" s="285"/>
      <c r="BN124" s="285"/>
      <c r="BO124" s="285"/>
      <c r="BP124" s="285"/>
      <c r="BQ124" s="285"/>
      <c r="BR124" s="285"/>
      <c r="BS124" s="285"/>
      <c r="BT124" s="285"/>
      <c r="BU124" s="285"/>
      <c r="BV124" s="285"/>
      <c r="BW124" s="285"/>
      <c r="BX124" s="285"/>
      <c r="BY124" s="285"/>
      <c r="BZ124" s="285"/>
      <c r="CA124" s="285"/>
      <c r="CB124" s="285"/>
      <c r="CC124" s="285"/>
      <c r="CD124" s="285"/>
      <c r="CE124" s="285"/>
      <c r="CF124" s="285"/>
      <c r="CG124" s="285"/>
      <c r="CH124" s="285"/>
      <c r="CI124" s="285"/>
      <c r="CJ124" s="285"/>
      <c r="CK124" s="285"/>
      <c r="CL124" s="285"/>
      <c r="CM124" s="285"/>
      <c r="CN124" s="285"/>
      <c r="CO124" s="285"/>
      <c r="CP124" s="285"/>
      <c r="CQ124" s="285"/>
      <c r="CR124" s="285"/>
      <c r="CS124" s="285"/>
    </row>
    <row r="125" spans="1:195" s="2" customFormat="1" ht="15" customHeight="1">
      <c r="A125" s="285"/>
      <c r="B125" s="285"/>
      <c r="C125" s="285"/>
      <c r="D125" s="285"/>
      <c r="E125" s="285"/>
      <c r="F125" s="285"/>
      <c r="G125" s="285"/>
      <c r="H125" s="285"/>
      <c r="I125" s="285"/>
      <c r="J125" s="285"/>
      <c r="K125" s="285"/>
      <c r="L125" s="285"/>
      <c r="M125" s="285"/>
      <c r="N125" s="285"/>
      <c r="O125" s="285"/>
      <c r="P125" s="285"/>
      <c r="Q125" s="285"/>
      <c r="R125" s="285"/>
      <c r="S125" s="285"/>
      <c r="T125" s="285"/>
      <c r="U125" s="285"/>
      <c r="V125" s="285"/>
      <c r="W125" s="285"/>
      <c r="X125" s="285"/>
      <c r="Y125" s="285"/>
      <c r="Z125" s="285"/>
      <c r="AA125" s="285"/>
      <c r="AB125" s="285"/>
      <c r="AC125" s="285"/>
      <c r="AD125" s="285"/>
      <c r="AE125" s="285"/>
      <c r="AF125" s="285"/>
      <c r="AG125" s="285"/>
      <c r="AH125" s="285"/>
      <c r="AI125" s="285"/>
      <c r="AJ125" s="285"/>
      <c r="AK125" s="285"/>
      <c r="AL125" s="285"/>
      <c r="AM125" s="285"/>
      <c r="AN125" s="285"/>
      <c r="AO125" s="285"/>
      <c r="AP125" s="285"/>
      <c r="AQ125" s="285"/>
      <c r="AR125" s="285"/>
      <c r="AS125" s="285"/>
      <c r="AT125" s="285"/>
      <c r="AU125" s="285"/>
      <c r="AV125" s="285"/>
      <c r="AW125" s="285"/>
      <c r="AX125" s="285"/>
      <c r="AY125" s="285"/>
      <c r="AZ125" s="285"/>
      <c r="BA125" s="285"/>
      <c r="BB125" s="285"/>
      <c r="BC125" s="285"/>
      <c r="BD125" s="285"/>
      <c r="BE125" s="285"/>
      <c r="BF125" s="285"/>
      <c r="BG125" s="285"/>
      <c r="BH125" s="285"/>
      <c r="BI125" s="285"/>
      <c r="BJ125" s="285"/>
      <c r="BK125" s="285"/>
      <c r="BL125" s="285"/>
      <c r="BM125" s="285"/>
      <c r="BN125" s="285"/>
      <c r="BO125" s="285"/>
      <c r="BP125" s="285"/>
      <c r="BQ125" s="285"/>
      <c r="BR125" s="285"/>
      <c r="BS125" s="285"/>
      <c r="BT125" s="285"/>
      <c r="BU125" s="285"/>
      <c r="BV125" s="285"/>
      <c r="BW125" s="285"/>
      <c r="BX125" s="285"/>
      <c r="BY125" s="285"/>
      <c r="BZ125" s="285"/>
      <c r="CA125" s="285"/>
      <c r="CB125" s="285"/>
      <c r="CC125" s="285"/>
      <c r="CD125" s="285"/>
      <c r="CE125" s="285"/>
      <c r="CF125" s="285"/>
      <c r="CG125" s="285"/>
      <c r="CH125" s="285"/>
      <c r="CI125" s="285"/>
      <c r="CJ125" s="285"/>
      <c r="CK125" s="285"/>
      <c r="CL125" s="285"/>
      <c r="CM125" s="285"/>
      <c r="CN125" s="285"/>
      <c r="CO125" s="285"/>
      <c r="CP125" s="285"/>
      <c r="CQ125" s="285"/>
      <c r="CR125" s="285"/>
      <c r="CS125" s="285"/>
    </row>
    <row r="126" spans="1:195" s="2" customFormat="1" ht="15.75" customHeight="1">
      <c r="A126" s="285"/>
      <c r="B126" s="285"/>
      <c r="C126" s="285"/>
      <c r="D126" s="285"/>
      <c r="E126" s="285"/>
      <c r="F126" s="285"/>
      <c r="G126" s="285"/>
      <c r="H126" s="285"/>
      <c r="I126" s="285"/>
      <c r="J126" s="285"/>
      <c r="K126" s="285"/>
      <c r="L126" s="285"/>
      <c r="M126" s="285"/>
      <c r="N126" s="285"/>
      <c r="O126" s="285"/>
      <c r="P126" s="285"/>
      <c r="Q126" s="285"/>
      <c r="R126" s="285"/>
      <c r="S126" s="285"/>
      <c r="T126" s="285"/>
      <c r="U126" s="285"/>
      <c r="V126" s="285"/>
      <c r="W126" s="285"/>
      <c r="X126" s="285"/>
      <c r="Y126" s="285"/>
      <c r="Z126" s="285"/>
      <c r="AA126" s="285"/>
      <c r="AB126" s="285"/>
      <c r="AC126" s="285"/>
      <c r="AD126" s="285"/>
      <c r="AE126" s="285"/>
      <c r="AF126" s="285"/>
      <c r="AG126" s="285"/>
      <c r="AH126" s="285"/>
      <c r="AI126" s="285"/>
      <c r="AJ126" s="285"/>
      <c r="AK126" s="285"/>
      <c r="AL126" s="285"/>
      <c r="AM126" s="285"/>
      <c r="AN126" s="285"/>
      <c r="AO126" s="285"/>
      <c r="AP126" s="285"/>
      <c r="AQ126" s="285"/>
      <c r="AR126" s="285"/>
      <c r="AS126" s="285"/>
      <c r="AT126" s="285"/>
      <c r="AU126" s="285"/>
      <c r="AV126" s="285"/>
      <c r="AW126" s="285"/>
      <c r="AX126" s="285"/>
      <c r="AY126" s="285"/>
      <c r="AZ126" s="285"/>
      <c r="BA126" s="285"/>
      <c r="BB126" s="285"/>
      <c r="BC126" s="285"/>
      <c r="BD126" s="285"/>
      <c r="BE126" s="285"/>
      <c r="BF126" s="285"/>
      <c r="BG126" s="285"/>
      <c r="BH126" s="285"/>
      <c r="BI126" s="285"/>
      <c r="BJ126" s="285"/>
      <c r="BK126" s="285"/>
      <c r="BL126" s="285"/>
      <c r="BM126" s="285"/>
      <c r="BN126" s="285"/>
      <c r="BO126" s="285"/>
      <c r="BP126" s="285"/>
      <c r="BQ126" s="285"/>
      <c r="BR126" s="285"/>
      <c r="BS126" s="285"/>
      <c r="BT126" s="285"/>
      <c r="BU126" s="285"/>
      <c r="BV126" s="285"/>
      <c r="BW126" s="285"/>
      <c r="BX126" s="285"/>
      <c r="BY126" s="285"/>
      <c r="BZ126" s="285"/>
      <c r="CA126" s="285"/>
      <c r="CB126" s="285"/>
      <c r="CC126" s="285"/>
      <c r="CD126" s="285"/>
      <c r="CE126" s="285"/>
      <c r="CF126" s="285"/>
      <c r="CG126" s="285"/>
      <c r="CH126" s="285"/>
      <c r="CI126" s="285"/>
      <c r="CJ126" s="285"/>
      <c r="CK126" s="285"/>
      <c r="CL126" s="285"/>
      <c r="CM126" s="285"/>
      <c r="CN126" s="285"/>
      <c r="CO126" s="285"/>
      <c r="CP126" s="285"/>
      <c r="CQ126" s="285"/>
      <c r="CR126" s="285"/>
      <c r="CS126" s="285"/>
      <c r="CT126" s="3"/>
      <c r="CU126" s="3"/>
      <c r="CV126" s="3"/>
      <c r="CW126" s="3"/>
      <c r="CX126" s="3"/>
      <c r="CY126" s="3"/>
    </row>
    <row r="127" spans="1:195" s="2" customFormat="1" ht="15.75" customHeight="1">
      <c r="A127" s="285"/>
      <c r="B127" s="285"/>
      <c r="C127" s="285"/>
      <c r="D127" s="285"/>
      <c r="E127" s="285"/>
      <c r="F127" s="285"/>
      <c r="G127" s="285"/>
      <c r="H127" s="285"/>
      <c r="I127" s="285"/>
      <c r="J127" s="285"/>
      <c r="K127" s="285"/>
      <c r="L127" s="285"/>
      <c r="M127" s="285"/>
      <c r="N127" s="285"/>
      <c r="O127" s="285"/>
      <c r="P127" s="285"/>
      <c r="Q127" s="285"/>
      <c r="R127" s="285"/>
      <c r="S127" s="285"/>
      <c r="T127" s="285"/>
      <c r="U127" s="285"/>
      <c r="V127" s="285"/>
      <c r="W127" s="285"/>
      <c r="X127" s="285"/>
      <c r="Y127" s="285"/>
      <c r="Z127" s="285"/>
      <c r="AA127" s="285"/>
      <c r="AB127" s="285"/>
      <c r="AC127" s="285"/>
      <c r="AD127" s="285"/>
      <c r="AE127" s="285"/>
      <c r="AF127" s="285"/>
      <c r="AG127" s="285"/>
      <c r="AH127" s="285"/>
      <c r="AI127" s="285"/>
      <c r="AJ127" s="285"/>
      <c r="AK127" s="285"/>
      <c r="AL127" s="285"/>
      <c r="AM127" s="285"/>
      <c r="AN127" s="285"/>
      <c r="AO127" s="285"/>
      <c r="AP127" s="285"/>
      <c r="AQ127" s="285"/>
      <c r="AR127" s="285"/>
      <c r="AS127" s="285"/>
      <c r="AT127" s="285"/>
      <c r="AU127" s="285"/>
      <c r="AV127" s="285"/>
      <c r="AW127" s="285"/>
      <c r="AX127" s="285"/>
      <c r="AY127" s="285"/>
      <c r="AZ127" s="285"/>
      <c r="BA127" s="285"/>
      <c r="BB127" s="285"/>
      <c r="BC127" s="285"/>
      <c r="BD127" s="285"/>
      <c r="BE127" s="285"/>
      <c r="BF127" s="285"/>
      <c r="BG127" s="285"/>
      <c r="BH127" s="285"/>
      <c r="BI127" s="285"/>
      <c r="BJ127" s="285"/>
      <c r="BK127" s="285"/>
      <c r="BL127" s="285"/>
      <c r="BM127" s="285"/>
      <c r="BN127" s="285"/>
      <c r="BO127" s="285"/>
      <c r="BP127" s="285"/>
      <c r="BQ127" s="285"/>
      <c r="BR127" s="285"/>
      <c r="BS127" s="285"/>
      <c r="BT127" s="285"/>
      <c r="BU127" s="285"/>
      <c r="BV127" s="285"/>
      <c r="BW127" s="285"/>
      <c r="BX127" s="285"/>
      <c r="BY127" s="285"/>
      <c r="BZ127" s="285"/>
      <c r="CA127" s="285"/>
      <c r="CB127" s="285"/>
      <c r="CC127" s="285"/>
      <c r="CD127" s="285"/>
      <c r="CE127" s="285"/>
      <c r="CF127" s="285"/>
      <c r="CG127" s="285"/>
      <c r="CH127" s="285"/>
      <c r="CI127" s="285"/>
      <c r="CJ127" s="285"/>
      <c r="CK127" s="285"/>
      <c r="CL127" s="285"/>
      <c r="CM127" s="285"/>
      <c r="CN127" s="285"/>
      <c r="CO127" s="285"/>
      <c r="CP127" s="285"/>
      <c r="CQ127" s="285"/>
      <c r="CR127" s="285"/>
      <c r="CS127" s="285"/>
      <c r="CT127" s="3"/>
      <c r="CU127" s="3"/>
      <c r="CV127" s="3"/>
      <c r="CW127" s="3"/>
      <c r="CX127" s="3"/>
      <c r="CY127" s="3"/>
    </row>
    <row r="128" spans="1:195" s="103" customFormat="1" ht="4.5" customHeight="1">
      <c r="BB128" s="129"/>
      <c r="BC128" s="129"/>
      <c r="BD128" s="129"/>
      <c r="BE128" s="129"/>
      <c r="BF128" s="129"/>
      <c r="BG128" s="129"/>
      <c r="BH128" s="129"/>
      <c r="BI128" s="129"/>
      <c r="BJ128" s="129"/>
      <c r="BK128" s="129"/>
      <c r="BL128" s="129"/>
      <c r="BM128" s="129"/>
      <c r="BN128" s="129"/>
      <c r="BO128" s="129"/>
      <c r="BP128" s="129"/>
      <c r="BQ128" s="129"/>
      <c r="BR128" s="129"/>
      <c r="BS128" s="129"/>
      <c r="BT128" s="129"/>
      <c r="BU128" s="129"/>
      <c r="BV128" s="129"/>
      <c r="BW128" s="129"/>
      <c r="BX128" s="129"/>
      <c r="BY128" s="129"/>
      <c r="BZ128" s="129"/>
      <c r="CA128" s="129"/>
      <c r="CB128" s="129"/>
      <c r="CC128" s="129"/>
      <c r="CK128" s="129"/>
      <c r="CL128" s="129"/>
      <c r="CM128" s="129"/>
      <c r="CN128" s="129"/>
      <c r="CO128" s="129"/>
      <c r="CP128" s="129"/>
      <c r="CQ128" s="129"/>
      <c r="CR128" s="129"/>
      <c r="CS128" s="129"/>
      <c r="CT128" s="129"/>
      <c r="CU128" s="129"/>
      <c r="CV128" s="129"/>
      <c r="CW128" s="129"/>
      <c r="CX128" s="129"/>
      <c r="CY128" s="129"/>
      <c r="CZ128" s="129"/>
      <c r="DA128" s="129"/>
      <c r="DB128" s="129"/>
      <c r="DC128" s="129"/>
      <c r="DD128" s="129"/>
      <c r="DE128" s="129"/>
      <c r="DF128" s="129"/>
      <c r="DG128" s="129"/>
      <c r="DH128" s="129"/>
      <c r="DI128" s="129"/>
      <c r="DJ128" s="129"/>
      <c r="DK128" s="129"/>
      <c r="DL128" s="129"/>
      <c r="DM128" s="129"/>
      <c r="DN128" s="129"/>
      <c r="DO128" s="129"/>
      <c r="DP128" s="129"/>
      <c r="DQ128" s="129"/>
      <c r="DR128" s="129"/>
      <c r="DS128" s="129"/>
      <c r="DT128" s="129"/>
      <c r="DU128" s="129"/>
      <c r="DV128" s="129"/>
      <c r="DW128" s="129"/>
      <c r="DX128" s="129"/>
      <c r="DY128" s="129"/>
      <c r="DZ128" s="129"/>
      <c r="EB128" s="130"/>
      <c r="EC128" s="130"/>
      <c r="ED128" s="130"/>
      <c r="EE128" s="130"/>
      <c r="EF128" s="130"/>
      <c r="EG128" s="130"/>
      <c r="EH128" s="130"/>
      <c r="EI128" s="130"/>
      <c r="EJ128" s="130"/>
      <c r="EK128" s="130"/>
      <c r="EL128" s="130"/>
      <c r="EM128" s="130"/>
      <c r="EN128" s="130"/>
      <c r="EO128" s="130"/>
      <c r="EP128" s="130"/>
      <c r="EQ128" s="130"/>
      <c r="ER128" s="130"/>
      <c r="ES128" s="130"/>
      <c r="ET128" s="130"/>
      <c r="EU128" s="130"/>
      <c r="EW128" s="129"/>
      <c r="EX128" s="129"/>
      <c r="EY128" s="129"/>
      <c r="EZ128" s="129"/>
      <c r="FA128" s="129"/>
      <c r="FB128" s="129"/>
      <c r="FC128" s="129"/>
      <c r="FD128" s="129"/>
      <c r="FE128" s="129"/>
      <c r="FF128" s="129"/>
      <c r="FG128" s="129"/>
      <c r="FH128" s="129"/>
      <c r="FI128" s="129"/>
      <c r="FJ128" s="129"/>
      <c r="FK128" s="129"/>
      <c r="FL128" s="129"/>
      <c r="FM128" s="129"/>
      <c r="FN128" s="129"/>
      <c r="FO128" s="129"/>
      <c r="FP128" s="129"/>
      <c r="FQ128" s="129"/>
      <c r="FR128" s="129"/>
      <c r="FS128" s="129"/>
      <c r="FT128" s="129"/>
      <c r="FU128" s="129"/>
      <c r="FV128" s="129"/>
      <c r="FW128" s="129"/>
      <c r="FX128" s="129"/>
      <c r="FY128" s="129"/>
      <c r="FZ128" s="129"/>
      <c r="GA128" s="129"/>
      <c r="GB128" s="129"/>
      <c r="GC128" s="129"/>
      <c r="GD128" s="129"/>
      <c r="GE128" s="129"/>
      <c r="GF128" s="129"/>
      <c r="GG128" s="129"/>
      <c r="GH128" s="129"/>
      <c r="GI128" s="129"/>
      <c r="GJ128" s="129"/>
      <c r="GK128" s="129"/>
      <c r="GL128" s="129"/>
    </row>
    <row r="129" spans="1:103" s="2" customFormat="1" ht="9" customHeight="1">
      <c r="A129" s="86"/>
      <c r="B129" s="86"/>
      <c r="C129" s="86"/>
      <c r="D129" s="86"/>
      <c r="E129" s="86"/>
      <c r="F129" s="86"/>
      <c r="G129" s="86"/>
      <c r="H129" s="86"/>
      <c r="I129" s="86"/>
      <c r="J129" s="86"/>
      <c r="K129" s="86"/>
      <c r="L129" s="86"/>
      <c r="M129" s="86"/>
      <c r="N129" s="86"/>
      <c r="O129" s="86"/>
      <c r="P129" s="86"/>
      <c r="Q129" s="86"/>
      <c r="R129" s="86"/>
      <c r="S129" s="86"/>
      <c r="T129" s="86"/>
      <c r="U129" s="86"/>
      <c r="V129" s="86"/>
      <c r="W129" s="86"/>
      <c r="X129" s="86"/>
      <c r="Y129" s="86"/>
      <c r="Z129" s="86"/>
      <c r="AA129" s="86"/>
      <c r="AB129" s="86"/>
      <c r="AC129" s="86"/>
      <c r="AD129" s="86"/>
      <c r="AE129" s="86"/>
      <c r="AF129" s="86"/>
      <c r="AG129" s="86"/>
      <c r="AH129" s="86"/>
      <c r="AI129" s="86"/>
      <c r="AJ129" s="86"/>
      <c r="AK129" s="86"/>
      <c r="AL129" s="86"/>
      <c r="AM129" s="86"/>
      <c r="AN129" s="86"/>
      <c r="AO129" s="86"/>
      <c r="AP129" s="86"/>
      <c r="AQ129" s="86"/>
      <c r="AR129" s="86"/>
      <c r="AS129" s="86"/>
      <c r="AT129" s="86"/>
      <c r="AU129" s="86"/>
      <c r="AV129" s="86"/>
      <c r="AW129" s="86"/>
      <c r="AX129" s="86"/>
      <c r="AY129" s="86"/>
      <c r="AZ129" s="86"/>
      <c r="BA129" s="86"/>
      <c r="BB129" s="86"/>
      <c r="BC129" s="86"/>
      <c r="BD129" s="86"/>
      <c r="BE129" s="86"/>
      <c r="BF129" s="86"/>
      <c r="BG129" s="86"/>
      <c r="BH129" s="86"/>
      <c r="BI129" s="86"/>
      <c r="BJ129" s="86"/>
      <c r="BK129" s="86"/>
      <c r="BL129" s="86"/>
      <c r="BM129" s="86"/>
      <c r="BN129" s="86"/>
      <c r="BO129" s="86"/>
      <c r="BP129" s="86"/>
      <c r="BQ129" s="86"/>
      <c r="BR129" s="86"/>
      <c r="BS129" s="86"/>
      <c r="BT129" s="86"/>
      <c r="BU129" s="86"/>
      <c r="BV129" s="86"/>
      <c r="BW129" s="86"/>
      <c r="BX129" s="86"/>
      <c r="BY129" s="86"/>
      <c r="BZ129" s="86"/>
      <c r="CA129" s="86"/>
      <c r="CB129" s="86"/>
      <c r="CC129" s="86"/>
      <c r="CD129" s="86"/>
      <c r="CE129" s="86"/>
      <c r="CF129" s="86"/>
      <c r="CG129" s="86"/>
      <c r="CH129" s="86"/>
      <c r="CI129" s="86"/>
      <c r="CJ129" s="86"/>
      <c r="CK129" s="86"/>
      <c r="CL129" s="86"/>
      <c r="CM129" s="86"/>
      <c r="CN129" s="86"/>
      <c r="CO129" s="86"/>
      <c r="CP129" s="86"/>
      <c r="CQ129" s="86"/>
      <c r="CR129" s="86"/>
      <c r="CS129" s="86"/>
      <c r="CT129" s="3"/>
      <c r="CU129" s="3"/>
      <c r="CV129" s="3"/>
      <c r="CW129" s="3"/>
      <c r="CX129" s="3"/>
      <c r="CY129" s="3"/>
    </row>
    <row r="130" spans="1:103" ht="9" customHeight="1">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10"/>
      <c r="CC130" s="10"/>
      <c r="CD130" s="10"/>
      <c r="CE130" s="10"/>
      <c r="CF130" s="10"/>
      <c r="CG130" s="10"/>
      <c r="CH130" s="10"/>
      <c r="CI130" s="10"/>
      <c r="CJ130" s="10"/>
      <c r="CK130" s="10"/>
      <c r="CL130" s="10"/>
      <c r="CM130" s="10"/>
      <c r="CN130" s="10"/>
      <c r="CO130" s="9"/>
      <c r="CP130" s="9"/>
      <c r="CQ130" s="9"/>
      <c r="CR130" s="10"/>
      <c r="CS130" s="10"/>
    </row>
    <row r="131" spans="1:103" ht="12" customHeight="1">
      <c r="A131" s="9"/>
      <c r="B131" s="9"/>
      <c r="C131" s="9"/>
      <c r="D131" s="9"/>
      <c r="E131" s="317" t="s">
        <v>0</v>
      </c>
      <c r="F131" s="318"/>
      <c r="G131" s="318"/>
      <c r="H131" s="318"/>
      <c r="I131" s="318"/>
      <c r="J131" s="318"/>
      <c r="K131" s="318"/>
      <c r="L131" s="318"/>
      <c r="M131" s="318"/>
      <c r="N131" s="318"/>
      <c r="O131" s="318"/>
      <c r="P131" s="319"/>
      <c r="Q131" s="528"/>
      <c r="R131" s="528"/>
      <c r="S131" s="529"/>
      <c r="T131" s="11"/>
      <c r="U131" s="9"/>
      <c r="V131" s="9"/>
      <c r="W131" s="12"/>
      <c r="X131" s="12"/>
      <c r="Y131" s="12"/>
      <c r="Z131" s="12"/>
      <c r="AA131" s="9"/>
      <c r="AB131" s="9"/>
      <c r="AC131" s="9"/>
      <c r="AD131" s="9"/>
      <c r="AE131" s="9"/>
      <c r="AF131" s="9"/>
      <c r="AG131" s="9"/>
      <c r="AH131" s="9"/>
      <c r="AI131" s="9"/>
      <c r="AJ131" s="9"/>
      <c r="AK131" s="9"/>
      <c r="AL131" s="9"/>
      <c r="AM131" s="9"/>
      <c r="AN131" s="9"/>
      <c r="AO131" s="9"/>
      <c r="AP131" s="259" t="s">
        <v>7</v>
      </c>
      <c r="AQ131" s="260"/>
      <c r="AR131" s="260"/>
      <c r="AS131" s="260"/>
      <c r="AT131" s="260"/>
      <c r="AU131" s="260"/>
      <c r="AV131" s="260"/>
      <c r="AW131" s="260"/>
      <c r="AX131" s="260"/>
      <c r="AY131" s="260"/>
      <c r="AZ131" s="260"/>
      <c r="BA131" s="260"/>
      <c r="BB131" s="260"/>
      <c r="BC131" s="260"/>
      <c r="BD131" s="260"/>
      <c r="BE131" s="260"/>
      <c r="BF131" s="260"/>
      <c r="BG131" s="261"/>
      <c r="BH131" s="23"/>
      <c r="BI131" s="413" t="s">
        <v>67</v>
      </c>
      <c r="BJ131" s="414"/>
      <c r="BK131" s="414"/>
      <c r="BL131" s="414"/>
      <c r="BM131" s="414"/>
      <c r="BN131" s="414"/>
      <c r="BO131" s="414"/>
      <c r="BP131" s="414"/>
      <c r="BQ131" s="414"/>
      <c r="BR131" s="414"/>
      <c r="BS131" s="414"/>
      <c r="BT131" s="414"/>
      <c r="BU131" s="414"/>
      <c r="BV131" s="414"/>
      <c r="BW131" s="414"/>
      <c r="BX131" s="414"/>
      <c r="BY131" s="414"/>
      <c r="BZ131" s="414"/>
      <c r="CA131" s="414"/>
      <c r="CB131" s="414"/>
      <c r="CC131" s="414"/>
      <c r="CD131" s="414"/>
      <c r="CE131" s="414"/>
      <c r="CF131" s="414"/>
      <c r="CG131" s="414"/>
      <c r="CH131" s="414"/>
      <c r="CI131" s="414"/>
      <c r="CJ131" s="414"/>
      <c r="CK131" s="414"/>
      <c r="CL131" s="414"/>
      <c r="CM131" s="414"/>
      <c r="CN131" s="414"/>
      <c r="CO131" s="414"/>
      <c r="CP131" s="414"/>
      <c r="CQ131" s="414"/>
      <c r="CR131" s="415"/>
      <c r="CS131" s="9"/>
      <c r="CT131" s="9"/>
      <c r="CU131" s="10"/>
      <c r="CV131" s="10"/>
    </row>
    <row r="132" spans="1:103" ht="9" customHeight="1">
      <c r="A132" s="9"/>
      <c r="B132" s="9"/>
      <c r="C132" s="9"/>
      <c r="D132" s="9"/>
      <c r="E132" s="340">
        <v>6</v>
      </c>
      <c r="F132" s="290"/>
      <c r="G132" s="290"/>
      <c r="H132" s="354">
        <v>5</v>
      </c>
      <c r="I132" s="332"/>
      <c r="J132" s="355"/>
      <c r="K132" s="358">
        <v>4</v>
      </c>
      <c r="L132" s="290"/>
      <c r="M132" s="359"/>
      <c r="N132" s="358">
        <v>2</v>
      </c>
      <c r="O132" s="290"/>
      <c r="P132" s="290"/>
      <c r="Q132" s="530"/>
      <c r="R132" s="530"/>
      <c r="S132" s="531"/>
      <c r="T132" s="11"/>
      <c r="U132" s="9"/>
      <c r="V132" s="9"/>
      <c r="W132" s="12"/>
      <c r="X132" s="12"/>
      <c r="Y132" s="12"/>
      <c r="Z132" s="12"/>
      <c r="AA132" s="9"/>
      <c r="AB132" s="9"/>
      <c r="AC132" s="9"/>
      <c r="AD132" s="9"/>
      <c r="AE132" s="9"/>
      <c r="AF132" s="9"/>
      <c r="AG132" s="9"/>
      <c r="AH132" s="9"/>
      <c r="AI132" s="9"/>
      <c r="AJ132" s="9"/>
      <c r="AK132" s="9"/>
      <c r="AL132" s="9"/>
      <c r="AM132" s="9"/>
      <c r="AN132" s="9"/>
      <c r="AO132" s="9"/>
      <c r="AP132" s="262"/>
      <c r="AQ132" s="263"/>
      <c r="AR132" s="263"/>
      <c r="AS132" s="263"/>
      <c r="AT132" s="263"/>
      <c r="AU132" s="263"/>
      <c r="AV132" s="263"/>
      <c r="AW132" s="263"/>
      <c r="AX132" s="263"/>
      <c r="AY132" s="263"/>
      <c r="AZ132" s="263"/>
      <c r="BA132" s="263"/>
      <c r="BB132" s="263"/>
      <c r="BC132" s="263"/>
      <c r="BD132" s="263"/>
      <c r="BE132" s="263"/>
      <c r="BF132" s="263"/>
      <c r="BG132" s="264"/>
      <c r="BH132" s="23"/>
      <c r="BI132" s="281" t="s">
        <v>58</v>
      </c>
      <c r="BJ132" s="281"/>
      <c r="BK132" s="281"/>
      <c r="BL132" s="281"/>
      <c r="BM132" s="281"/>
      <c r="BN132" s="281"/>
      <c r="BO132" s="281"/>
      <c r="BP132" s="281"/>
      <c r="BQ132" s="281"/>
      <c r="BR132" s="281" t="s">
        <v>59</v>
      </c>
      <c r="BS132" s="281"/>
      <c r="BT132" s="281"/>
      <c r="BU132" s="281"/>
      <c r="BV132" s="281"/>
      <c r="BW132" s="281"/>
      <c r="BX132" s="281"/>
      <c r="BY132" s="281"/>
      <c r="BZ132" s="281"/>
      <c r="CA132" s="281" t="s">
        <v>68</v>
      </c>
      <c r="CB132" s="281"/>
      <c r="CC132" s="281"/>
      <c r="CD132" s="281"/>
      <c r="CE132" s="281"/>
      <c r="CF132" s="281"/>
      <c r="CG132" s="281"/>
      <c r="CH132" s="281"/>
      <c r="CI132" s="281"/>
      <c r="CJ132" s="281" t="s">
        <v>69</v>
      </c>
      <c r="CK132" s="281"/>
      <c r="CL132" s="281"/>
      <c r="CM132" s="281"/>
      <c r="CN132" s="281"/>
      <c r="CO132" s="281"/>
      <c r="CP132" s="281"/>
      <c r="CQ132" s="281"/>
      <c r="CR132" s="281"/>
      <c r="CS132" s="9"/>
      <c r="CT132" s="9"/>
      <c r="CU132" s="13"/>
      <c r="CV132" s="13"/>
    </row>
    <row r="133" spans="1:103" ht="9" customHeight="1">
      <c r="A133" s="9"/>
      <c r="B133" s="9"/>
      <c r="C133" s="9"/>
      <c r="D133" s="9"/>
      <c r="E133" s="341"/>
      <c r="F133" s="333"/>
      <c r="G133" s="333"/>
      <c r="H133" s="356"/>
      <c r="I133" s="333"/>
      <c r="J133" s="357"/>
      <c r="K133" s="356"/>
      <c r="L133" s="333"/>
      <c r="M133" s="357"/>
      <c r="N133" s="356"/>
      <c r="O133" s="333"/>
      <c r="P133" s="333"/>
      <c r="Q133" s="532"/>
      <c r="R133" s="532"/>
      <c r="S133" s="533"/>
      <c r="T133" s="11"/>
      <c r="U133" s="9"/>
      <c r="V133" s="9"/>
      <c r="W133" s="12"/>
      <c r="X133" s="12"/>
      <c r="Y133" s="12"/>
      <c r="Z133" s="12"/>
      <c r="AA133" s="9"/>
      <c r="AB133" s="9"/>
      <c r="AC133" s="9"/>
      <c r="AD133" s="9"/>
      <c r="AE133" s="9"/>
      <c r="AF133" s="9"/>
      <c r="AG133" s="9"/>
      <c r="AH133" s="9"/>
      <c r="AI133" s="9"/>
      <c r="AJ133" s="9"/>
      <c r="AK133" s="9"/>
      <c r="AL133" s="9"/>
      <c r="AM133" s="9"/>
      <c r="AN133" s="9"/>
      <c r="AO133" s="9"/>
      <c r="AP133" s="265"/>
      <c r="AQ133" s="266"/>
      <c r="AR133" s="266"/>
      <c r="AS133" s="266"/>
      <c r="AT133" s="266"/>
      <c r="AU133" s="266"/>
      <c r="AV133" s="266"/>
      <c r="AW133" s="266"/>
      <c r="AX133" s="266"/>
      <c r="AY133" s="266"/>
      <c r="AZ133" s="266"/>
      <c r="BA133" s="266"/>
      <c r="BB133" s="266"/>
      <c r="BC133" s="266"/>
      <c r="BD133" s="266"/>
      <c r="BE133" s="266"/>
      <c r="BF133" s="266"/>
      <c r="BG133" s="267"/>
      <c r="BH133" s="23"/>
      <c r="BI133" s="281"/>
      <c r="BJ133" s="281"/>
      <c r="BK133" s="281"/>
      <c r="BL133" s="281"/>
      <c r="BM133" s="281"/>
      <c r="BN133" s="281"/>
      <c r="BO133" s="281"/>
      <c r="BP133" s="281"/>
      <c r="BQ133" s="281"/>
      <c r="BR133" s="281"/>
      <c r="BS133" s="281"/>
      <c r="BT133" s="281"/>
      <c r="BU133" s="281"/>
      <c r="BV133" s="281"/>
      <c r="BW133" s="281"/>
      <c r="BX133" s="281"/>
      <c r="BY133" s="281"/>
      <c r="BZ133" s="281"/>
      <c r="CA133" s="281"/>
      <c r="CB133" s="281"/>
      <c r="CC133" s="281"/>
      <c r="CD133" s="281"/>
      <c r="CE133" s="281"/>
      <c r="CF133" s="281"/>
      <c r="CG133" s="281"/>
      <c r="CH133" s="281"/>
      <c r="CI133" s="281"/>
      <c r="CJ133" s="281"/>
      <c r="CK133" s="281"/>
      <c r="CL133" s="281"/>
      <c r="CM133" s="281"/>
      <c r="CN133" s="281"/>
      <c r="CO133" s="281"/>
      <c r="CP133" s="281"/>
      <c r="CQ133" s="281"/>
      <c r="CR133" s="281"/>
      <c r="CS133" s="9"/>
      <c r="CT133" s="9"/>
      <c r="CU133" s="13"/>
      <c r="CV133" s="13"/>
    </row>
    <row r="134" spans="1:103" ht="18.75" customHeight="1">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c r="AY134" s="9"/>
      <c r="AZ134" s="9"/>
      <c r="BA134" s="9"/>
      <c r="BB134" s="9"/>
      <c r="BC134" s="9"/>
      <c r="BD134" s="9"/>
      <c r="BE134" s="9"/>
      <c r="BF134" s="9"/>
      <c r="BG134" s="9"/>
      <c r="BH134" s="9"/>
      <c r="BI134" s="282"/>
      <c r="BJ134" s="282"/>
      <c r="BK134" s="282"/>
      <c r="BL134" s="282"/>
      <c r="BM134" s="282"/>
      <c r="BN134" s="282"/>
      <c r="BO134" s="282"/>
      <c r="BP134" s="282"/>
      <c r="BQ134" s="282"/>
      <c r="BR134" s="282"/>
      <c r="BS134" s="282"/>
      <c r="BT134" s="282"/>
      <c r="BU134" s="282"/>
      <c r="BV134" s="282"/>
      <c r="BW134" s="282"/>
      <c r="BX134" s="282"/>
      <c r="BY134" s="282"/>
      <c r="BZ134" s="282"/>
      <c r="CA134" s="282"/>
      <c r="CB134" s="282"/>
      <c r="CC134" s="282"/>
      <c r="CD134" s="282"/>
      <c r="CE134" s="282"/>
      <c r="CF134" s="282"/>
      <c r="CG134" s="282"/>
      <c r="CH134" s="282"/>
      <c r="CI134" s="282"/>
      <c r="CJ134" s="282"/>
      <c r="CK134" s="282"/>
      <c r="CL134" s="282"/>
      <c r="CM134" s="282"/>
      <c r="CN134" s="282"/>
      <c r="CO134" s="282"/>
      <c r="CP134" s="282"/>
      <c r="CQ134" s="282"/>
      <c r="CR134" s="282"/>
      <c r="CS134" s="9"/>
      <c r="CT134" s="9"/>
      <c r="CU134" s="9"/>
      <c r="CV134" s="9"/>
    </row>
    <row r="135" spans="1:103" ht="24" customHeight="1">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c r="AY135" s="9"/>
      <c r="AZ135" s="9"/>
      <c r="BA135" s="9"/>
      <c r="BB135" s="9"/>
      <c r="BC135" s="9"/>
      <c r="BD135" s="9"/>
      <c r="BE135" s="9"/>
      <c r="BF135" s="9"/>
      <c r="BG135" s="9"/>
      <c r="BH135" s="9"/>
      <c r="BI135" s="282"/>
      <c r="BJ135" s="282"/>
      <c r="BK135" s="282"/>
      <c r="BL135" s="282"/>
      <c r="BM135" s="282"/>
      <c r="BN135" s="282"/>
      <c r="BO135" s="282"/>
      <c r="BP135" s="282"/>
      <c r="BQ135" s="282"/>
      <c r="BR135" s="282"/>
      <c r="BS135" s="282"/>
      <c r="BT135" s="282"/>
      <c r="BU135" s="282"/>
      <c r="BV135" s="282"/>
      <c r="BW135" s="282"/>
      <c r="BX135" s="282"/>
      <c r="BY135" s="282"/>
      <c r="BZ135" s="282"/>
      <c r="CA135" s="282"/>
      <c r="CB135" s="282"/>
      <c r="CC135" s="282"/>
      <c r="CD135" s="282"/>
      <c r="CE135" s="282"/>
      <c r="CF135" s="282"/>
      <c r="CG135" s="282"/>
      <c r="CH135" s="282"/>
      <c r="CI135" s="282"/>
      <c r="CJ135" s="282"/>
      <c r="CK135" s="282"/>
      <c r="CL135" s="282"/>
      <c r="CM135" s="282"/>
      <c r="CN135" s="282"/>
      <c r="CO135" s="282"/>
      <c r="CP135" s="282"/>
      <c r="CQ135" s="282"/>
      <c r="CR135" s="282"/>
      <c r="CS135" s="9"/>
      <c r="CT135" s="9"/>
      <c r="CU135" s="9"/>
      <c r="CV135" s="9"/>
    </row>
    <row r="136" spans="1:103" ht="4.5" customHeight="1">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row>
    <row r="137" spans="1:103" ht="22">
      <c r="C137" s="395" t="s">
        <v>6</v>
      </c>
      <c r="D137" s="395"/>
      <c r="E137" s="395"/>
      <c r="F137" s="395"/>
      <c r="G137" s="395"/>
      <c r="H137" s="395"/>
      <c r="I137" s="395"/>
      <c r="J137" s="395"/>
      <c r="K137" s="395"/>
      <c r="L137" s="395"/>
      <c r="M137" s="395"/>
      <c r="N137" s="395"/>
      <c r="O137" s="395"/>
      <c r="P137" s="395"/>
      <c r="Q137" s="395"/>
      <c r="R137" s="395"/>
      <c r="S137" s="395"/>
      <c r="T137" s="395"/>
      <c r="U137" s="395"/>
      <c r="V137" s="395"/>
      <c r="W137" s="395"/>
      <c r="X137" s="395"/>
      <c r="Y137" s="395"/>
      <c r="Z137" s="395"/>
      <c r="AA137" s="395"/>
      <c r="AB137" s="395"/>
      <c r="AC137" s="395"/>
      <c r="AD137" s="395"/>
      <c r="AE137" s="395"/>
      <c r="AF137" s="395"/>
      <c r="AG137" s="395"/>
      <c r="AH137" s="395"/>
      <c r="AI137" s="395"/>
      <c r="AJ137" s="395"/>
      <c r="AK137" s="395"/>
      <c r="AL137" s="395"/>
      <c r="AM137" s="395"/>
      <c r="AN137" s="395"/>
      <c r="AO137" s="395"/>
      <c r="AP137" s="395"/>
      <c r="AQ137" s="395"/>
      <c r="AR137" s="395"/>
      <c r="AS137" s="395"/>
      <c r="AT137" s="395"/>
      <c r="AU137" s="395"/>
      <c r="AV137" s="395"/>
      <c r="AW137" s="395"/>
      <c r="AX137" s="395"/>
      <c r="AY137" s="395"/>
      <c r="AZ137" s="395"/>
      <c r="BA137" s="395"/>
      <c r="BB137" s="395"/>
      <c r="BC137" s="395"/>
      <c r="BD137" s="395"/>
      <c r="BE137" s="395"/>
      <c r="BF137" s="395"/>
      <c r="BG137" s="395"/>
      <c r="BH137" s="395"/>
      <c r="BI137" s="395"/>
      <c r="BJ137" s="395"/>
      <c r="BK137" s="395"/>
      <c r="BL137" s="395"/>
      <c r="BM137" s="395"/>
      <c r="BN137" s="395"/>
      <c r="BO137" s="395"/>
      <c r="BP137" s="395"/>
      <c r="BQ137" s="395"/>
      <c r="BR137" s="395"/>
      <c r="BS137" s="395"/>
      <c r="BT137" s="395"/>
      <c r="BU137" s="395"/>
      <c r="BV137" s="395"/>
      <c r="BW137" s="395"/>
      <c r="BX137" s="395"/>
      <c r="BY137" s="395"/>
      <c r="BZ137" s="395"/>
      <c r="CA137" s="395"/>
      <c r="CB137" s="395"/>
      <c r="CC137" s="395"/>
      <c r="CD137" s="395"/>
      <c r="CE137" s="395"/>
      <c r="CF137" s="395"/>
      <c r="CG137" s="395"/>
      <c r="CH137" s="395"/>
      <c r="CI137" s="395"/>
      <c r="CJ137" s="395"/>
      <c r="CK137" s="395"/>
      <c r="CL137" s="395"/>
      <c r="CM137" s="395"/>
      <c r="CN137" s="395"/>
      <c r="CO137" s="395"/>
      <c r="CP137" s="395"/>
      <c r="CQ137" s="395"/>
      <c r="CR137" s="395"/>
      <c r="CS137" s="395"/>
      <c r="CT137" s="89"/>
      <c r="CU137" s="89"/>
    </row>
    <row r="138" spans="1:103" ht="7.5" customHeight="1" thickBot="1">
      <c r="A138" s="53"/>
      <c r="B138" s="53"/>
      <c r="C138" s="53"/>
      <c r="D138" s="53"/>
      <c r="E138" s="53"/>
      <c r="F138" s="53"/>
      <c r="G138" s="53"/>
      <c r="H138" s="53"/>
      <c r="I138" s="53"/>
      <c r="J138" s="53"/>
      <c r="K138" s="53"/>
      <c r="L138" s="53"/>
      <c r="M138" s="53"/>
      <c r="N138" s="53"/>
      <c r="O138" s="53"/>
      <c r="P138" s="53"/>
      <c r="Q138" s="53"/>
      <c r="R138" s="53"/>
      <c r="S138" s="53"/>
      <c r="T138" s="53"/>
      <c r="U138" s="53"/>
      <c r="V138" s="53"/>
      <c r="W138" s="53"/>
      <c r="X138" s="53"/>
      <c r="Y138" s="53"/>
      <c r="Z138" s="53"/>
      <c r="AA138" s="53"/>
      <c r="AB138" s="53"/>
      <c r="AC138" s="53"/>
      <c r="AD138" s="53"/>
      <c r="AE138" s="53"/>
      <c r="AF138" s="53"/>
      <c r="AG138" s="53"/>
      <c r="AH138" s="53"/>
      <c r="AI138" s="53"/>
      <c r="AJ138" s="53"/>
      <c r="AK138" s="53"/>
      <c r="AL138" s="53"/>
      <c r="AM138" s="53"/>
      <c r="AN138" s="53"/>
      <c r="AO138" s="53"/>
      <c r="AP138" s="53"/>
      <c r="AQ138" s="53"/>
      <c r="AR138" s="53"/>
      <c r="AS138" s="53"/>
      <c r="AT138" s="53"/>
      <c r="AU138" s="53"/>
      <c r="AV138" s="53"/>
      <c r="AW138" s="53"/>
      <c r="AX138" s="53"/>
      <c r="AY138" s="53"/>
      <c r="AZ138" s="53"/>
      <c r="BA138" s="53"/>
      <c r="BB138" s="53"/>
      <c r="BC138" s="53"/>
      <c r="BD138" s="53"/>
      <c r="BE138" s="53"/>
      <c r="BF138" s="53"/>
      <c r="BG138" s="53"/>
      <c r="BH138" s="53"/>
      <c r="BI138" s="53"/>
      <c r="BJ138" s="53"/>
      <c r="BK138" s="53"/>
      <c r="BL138" s="53"/>
      <c r="BM138" s="53"/>
      <c r="BN138" s="53"/>
      <c r="BO138" s="53"/>
      <c r="BP138" s="53"/>
      <c r="BQ138" s="53"/>
      <c r="BR138" s="53"/>
      <c r="BS138" s="53"/>
      <c r="BT138" s="53"/>
      <c r="BU138" s="53"/>
      <c r="BV138" s="53"/>
      <c r="BW138" s="53"/>
      <c r="BX138" s="53"/>
      <c r="BY138" s="53"/>
      <c r="BZ138" s="53"/>
      <c r="CA138" s="53"/>
      <c r="CB138" s="53"/>
      <c r="CC138" s="53"/>
      <c r="CD138" s="53"/>
      <c r="CE138" s="53"/>
      <c r="CF138" s="53"/>
      <c r="CG138" s="53"/>
      <c r="CH138" s="53"/>
      <c r="CI138" s="53"/>
      <c r="CJ138" s="53"/>
      <c r="CK138" s="53"/>
      <c r="CL138" s="53"/>
      <c r="CM138" s="53"/>
      <c r="CN138" s="53"/>
      <c r="CO138" s="53"/>
      <c r="CP138" s="53"/>
      <c r="CQ138" s="53"/>
      <c r="CR138" s="53"/>
      <c r="CS138" s="53"/>
    </row>
    <row r="139" spans="1:103" ht="18.75" customHeight="1" thickBot="1">
      <c r="A139" s="53"/>
      <c r="B139" s="53"/>
      <c r="C139" s="53"/>
      <c r="D139" s="53"/>
      <c r="E139" s="53"/>
      <c r="F139" s="53"/>
      <c r="G139" s="50"/>
      <c r="H139" s="50"/>
      <c r="I139" s="50"/>
      <c r="J139" s="320" t="s">
        <v>91</v>
      </c>
      <c r="K139" s="320"/>
      <c r="L139" s="320"/>
      <c r="M139" s="320"/>
      <c r="N139" s="320"/>
      <c r="O139" s="320"/>
      <c r="P139" s="320"/>
      <c r="Q139" s="320"/>
      <c r="R139" s="320"/>
      <c r="S139" s="320"/>
      <c r="T139" s="320"/>
      <c r="U139" s="320"/>
      <c r="V139" s="320"/>
      <c r="W139" s="320"/>
      <c r="X139" s="320"/>
      <c r="Y139" s="320"/>
      <c r="Z139" s="320"/>
      <c r="AA139" s="320"/>
      <c r="AB139" s="320"/>
      <c r="AC139" s="320"/>
      <c r="AD139" s="320"/>
      <c r="AE139" s="320"/>
      <c r="AF139" s="50"/>
      <c r="AG139" s="50"/>
      <c r="AH139" s="50"/>
      <c r="AI139" s="50"/>
      <c r="AJ139" s="50"/>
      <c r="AK139" s="54"/>
      <c r="AL139" s="54"/>
      <c r="AM139" s="54"/>
      <c r="AN139" s="54"/>
      <c r="AO139" s="54"/>
      <c r="AP139" s="54"/>
      <c r="AQ139" s="55"/>
      <c r="AR139" s="55"/>
      <c r="AS139" s="55"/>
      <c r="AT139" s="55"/>
      <c r="AU139" s="50"/>
      <c r="AV139" s="50"/>
      <c r="AW139" s="55"/>
      <c r="AX139" s="55"/>
      <c r="AY139" s="55"/>
      <c r="AZ139" s="50"/>
      <c r="BA139" s="50"/>
      <c r="BB139" s="50"/>
      <c r="BC139" s="50"/>
      <c r="BD139" s="55"/>
      <c r="BE139" s="55"/>
      <c r="BF139" s="55"/>
      <c r="BG139" s="55"/>
      <c r="BH139" s="50"/>
      <c r="BI139" s="50"/>
      <c r="BJ139" s="50"/>
      <c r="BK139" s="55"/>
      <c r="BL139" s="55"/>
      <c r="BM139" s="55"/>
      <c r="BN139" s="53"/>
      <c r="BO139" s="53"/>
      <c r="BP139" s="53"/>
      <c r="BQ139" s="53"/>
      <c r="BR139" s="53"/>
      <c r="BS139" s="54"/>
      <c r="BT139" s="54"/>
      <c r="BU139" s="643" t="s">
        <v>75</v>
      </c>
      <c r="BV139" s="513"/>
      <c r="BW139" s="513"/>
      <c r="BX139" s="513"/>
      <c r="BY139" s="337">
        <f>IF(AG21="","",AG21)</f>
        <v>8</v>
      </c>
      <c r="BZ139" s="337"/>
      <c r="CA139" s="337"/>
      <c r="CB139" s="337"/>
      <c r="CC139" s="513" t="s">
        <v>1</v>
      </c>
      <c r="CD139" s="513"/>
      <c r="CE139" s="337">
        <f>IF(AQ21="","",AQ21)</f>
        <v>8</v>
      </c>
      <c r="CF139" s="337"/>
      <c r="CG139" s="337"/>
      <c r="CH139" s="337"/>
      <c r="CI139" s="513" t="s">
        <v>5</v>
      </c>
      <c r="CJ139" s="513"/>
      <c r="CK139" s="337">
        <f>IF(BA21="","",BA21)</f>
        <v>20</v>
      </c>
      <c r="CL139" s="337"/>
      <c r="CM139" s="337"/>
      <c r="CN139" s="337"/>
      <c r="CO139" s="513" t="s">
        <v>2</v>
      </c>
      <c r="CP139" s="596"/>
      <c r="CQ139" s="55"/>
      <c r="CR139" s="50"/>
      <c r="CS139" s="50"/>
      <c r="CT139" s="50"/>
      <c r="CU139" s="55"/>
      <c r="CV139" s="55"/>
      <c r="CW139" s="4"/>
      <c r="CX139" s="4"/>
      <c r="CY139" s="5"/>
    </row>
    <row r="140" spans="1:103" ht="5.25" customHeight="1">
      <c r="A140" s="53"/>
      <c r="B140" s="53"/>
      <c r="C140" s="53"/>
      <c r="D140" s="53"/>
      <c r="E140" s="53"/>
      <c r="F140" s="53"/>
      <c r="G140" s="53"/>
      <c r="H140" s="53"/>
      <c r="I140" s="53"/>
      <c r="J140" s="53"/>
      <c r="K140" s="53"/>
      <c r="L140" s="53"/>
      <c r="M140" s="53"/>
      <c r="N140" s="53"/>
      <c r="O140" s="53"/>
      <c r="P140" s="53"/>
      <c r="Q140" s="53"/>
      <c r="R140" s="53"/>
      <c r="S140" s="53"/>
      <c r="T140" s="53"/>
      <c r="U140" s="53"/>
      <c r="V140" s="53"/>
      <c r="W140" s="53"/>
      <c r="X140" s="53"/>
      <c r="Y140" s="53"/>
      <c r="Z140" s="53"/>
      <c r="AA140" s="53"/>
      <c r="AB140" s="53"/>
      <c r="AC140" s="53"/>
      <c r="AD140" s="53"/>
      <c r="AE140" s="53"/>
      <c r="AF140" s="53"/>
      <c r="AG140" s="53"/>
      <c r="AH140" s="53"/>
      <c r="AI140" s="53"/>
      <c r="AJ140" s="53"/>
      <c r="AK140" s="53"/>
      <c r="AL140" s="53"/>
      <c r="AM140" s="53"/>
      <c r="AN140" s="53"/>
      <c r="AO140" s="53"/>
      <c r="AP140" s="53"/>
      <c r="AQ140" s="53"/>
      <c r="AR140" s="53"/>
      <c r="AS140" s="53"/>
      <c r="AT140" s="53"/>
      <c r="AU140" s="53"/>
      <c r="AV140" s="53"/>
      <c r="AW140" s="53"/>
      <c r="AX140" s="53"/>
      <c r="AY140" s="53"/>
      <c r="AZ140" s="53"/>
      <c r="BA140" s="53"/>
      <c r="BB140" s="53"/>
      <c r="BC140" s="53"/>
      <c r="BD140" s="53"/>
      <c r="BE140" s="53"/>
      <c r="BF140" s="53"/>
      <c r="BG140" s="53"/>
      <c r="BH140" s="53"/>
      <c r="BI140" s="53"/>
      <c r="BJ140" s="53"/>
      <c r="BK140" s="53"/>
      <c r="BL140" s="53"/>
      <c r="BM140" s="53"/>
      <c r="BN140" s="53"/>
      <c r="BO140" s="53"/>
      <c r="BP140" s="53"/>
      <c r="BQ140" s="53"/>
      <c r="BR140" s="53"/>
      <c r="BS140" s="53"/>
      <c r="BT140" s="53"/>
      <c r="BU140" s="53"/>
      <c r="BV140" s="53"/>
      <c r="BW140" s="53"/>
      <c r="BX140" s="53"/>
      <c r="BY140" s="53"/>
      <c r="BZ140" s="53"/>
      <c r="CA140" s="53"/>
      <c r="CB140" s="53"/>
      <c r="CC140" s="53"/>
      <c r="CD140" s="53"/>
      <c r="CE140" s="53"/>
      <c r="CF140" s="53"/>
      <c r="CG140" s="53"/>
      <c r="CH140" s="53"/>
      <c r="CI140" s="53"/>
      <c r="CJ140" s="53"/>
      <c r="CK140" s="53"/>
      <c r="CL140" s="53"/>
      <c r="CM140" s="53"/>
      <c r="CN140" s="53"/>
      <c r="CO140" s="53"/>
      <c r="CP140" s="53"/>
      <c r="CQ140" s="53"/>
      <c r="CR140" s="53"/>
      <c r="CS140" s="53"/>
    </row>
    <row r="141" spans="1:103">
      <c r="A141" s="53"/>
      <c r="B141" s="53"/>
      <c r="C141" s="53"/>
      <c r="D141" s="53"/>
      <c r="E141" s="53"/>
      <c r="F141" s="320" t="s">
        <v>8</v>
      </c>
      <c r="G141" s="320"/>
      <c r="H141" s="320"/>
      <c r="I141" s="320"/>
      <c r="J141" s="320"/>
      <c r="K141" s="320"/>
      <c r="L141" s="320"/>
      <c r="M141" s="320"/>
      <c r="N141" s="320"/>
      <c r="O141" s="320"/>
      <c r="P141" s="320"/>
      <c r="Q141" s="320"/>
      <c r="R141" s="320"/>
      <c r="S141" s="320"/>
      <c r="T141" s="320"/>
      <c r="U141" s="320"/>
      <c r="V141" s="320"/>
      <c r="W141" s="320"/>
      <c r="X141" s="320"/>
      <c r="Y141" s="320"/>
      <c r="Z141" s="320"/>
      <c r="AA141" s="320"/>
      <c r="AB141" s="320"/>
      <c r="AC141" s="320"/>
      <c r="AD141" s="320"/>
      <c r="AE141" s="320"/>
      <c r="AF141" s="320"/>
      <c r="AG141" s="320"/>
      <c r="AH141" s="320"/>
      <c r="AI141" s="320"/>
      <c r="AJ141" s="320"/>
      <c r="AK141" s="320"/>
      <c r="AL141" s="320"/>
      <c r="AM141" s="320"/>
      <c r="AN141" s="320"/>
      <c r="AO141" s="320"/>
      <c r="AP141" s="320"/>
      <c r="AQ141" s="320"/>
      <c r="AR141" s="320"/>
      <c r="AS141" s="320"/>
      <c r="AT141" s="320"/>
      <c r="AU141" s="320"/>
      <c r="AV141" s="320"/>
      <c r="AW141" s="320"/>
      <c r="AX141" s="320"/>
      <c r="AY141" s="320"/>
      <c r="AZ141" s="320"/>
      <c r="BA141" s="320"/>
      <c r="BB141" s="320"/>
      <c r="BC141" s="320"/>
      <c r="BD141" s="320"/>
      <c r="BE141" s="320"/>
      <c r="BF141" s="320"/>
      <c r="BG141" s="320"/>
      <c r="BH141" s="320"/>
      <c r="BI141" s="320"/>
      <c r="BJ141" s="320"/>
      <c r="BK141" s="320"/>
      <c r="BL141" s="320"/>
      <c r="BM141" s="320"/>
      <c r="BN141" s="320"/>
      <c r="BO141" s="320"/>
      <c r="BP141" s="320"/>
      <c r="BQ141" s="320"/>
      <c r="BR141" s="320"/>
      <c r="BS141" s="320"/>
      <c r="BT141" s="320"/>
      <c r="BU141" s="320"/>
      <c r="BV141" s="320"/>
      <c r="BW141" s="320"/>
      <c r="BX141" s="320"/>
      <c r="BY141" s="320"/>
      <c r="BZ141" s="320"/>
      <c r="CA141" s="320"/>
      <c r="CB141" s="320"/>
      <c r="CC141" s="320"/>
      <c r="CD141" s="320"/>
      <c r="CE141" s="320"/>
      <c r="CF141" s="320"/>
      <c r="CG141" s="320"/>
      <c r="CH141" s="320"/>
      <c r="CI141" s="320"/>
      <c r="CJ141" s="320"/>
      <c r="CK141" s="320"/>
      <c r="CL141" s="320"/>
      <c r="CM141" s="320"/>
      <c r="CN141" s="320"/>
      <c r="CO141" s="320"/>
      <c r="CP141" s="320"/>
      <c r="CQ141" s="320"/>
      <c r="CR141" s="320"/>
      <c r="CS141" s="53"/>
    </row>
    <row r="142" spans="1:103" ht="15" customHeight="1">
      <c r="A142" s="53"/>
      <c r="B142" s="53"/>
      <c r="C142" s="53"/>
      <c r="D142" s="53"/>
      <c r="E142" s="53"/>
      <c r="F142" s="320" t="s">
        <v>9</v>
      </c>
      <c r="G142" s="320"/>
      <c r="H142" s="320"/>
      <c r="I142" s="320"/>
      <c r="J142" s="320"/>
      <c r="K142" s="320"/>
      <c r="L142" s="320"/>
      <c r="M142" s="320"/>
      <c r="N142" s="320"/>
      <c r="O142" s="320"/>
      <c r="P142" s="320"/>
      <c r="Q142" s="320"/>
      <c r="R142" s="320"/>
      <c r="S142" s="320"/>
      <c r="T142" s="320"/>
      <c r="U142" s="320"/>
      <c r="V142" s="320"/>
      <c r="W142" s="320"/>
      <c r="X142" s="320"/>
      <c r="Y142" s="320"/>
      <c r="Z142" s="320"/>
      <c r="AA142" s="320"/>
      <c r="AB142" s="320"/>
      <c r="AC142" s="320"/>
      <c r="AD142" s="320"/>
      <c r="AE142" s="320"/>
      <c r="AF142" s="320"/>
      <c r="AG142" s="320"/>
      <c r="AH142" s="320"/>
      <c r="AI142" s="320"/>
      <c r="AJ142" s="320"/>
      <c r="AK142" s="320"/>
      <c r="AL142" s="320"/>
      <c r="AM142" s="320"/>
      <c r="AN142" s="320"/>
      <c r="AO142" s="320"/>
      <c r="AP142" s="320"/>
      <c r="AQ142" s="320"/>
      <c r="AR142" s="320"/>
      <c r="AS142" s="320"/>
      <c r="AT142" s="320"/>
      <c r="AU142" s="320"/>
      <c r="AV142" s="320"/>
      <c r="AW142" s="320"/>
      <c r="AX142" s="320"/>
      <c r="AY142" s="320"/>
      <c r="AZ142" s="320"/>
      <c r="BA142" s="320"/>
      <c r="BB142" s="320"/>
      <c r="BC142" s="320"/>
      <c r="BD142" s="320"/>
      <c r="BE142" s="320"/>
      <c r="BF142" s="320"/>
      <c r="BG142" s="320"/>
      <c r="BH142" s="320"/>
      <c r="BI142" s="320"/>
      <c r="BJ142" s="320"/>
      <c r="BK142" s="320"/>
      <c r="BL142" s="320"/>
      <c r="BM142" s="320"/>
      <c r="BN142" s="320"/>
      <c r="BO142" s="320"/>
      <c r="BP142" s="320"/>
      <c r="BQ142" s="320"/>
      <c r="BR142" s="320"/>
      <c r="BS142" s="320"/>
      <c r="BT142" s="320"/>
      <c r="BU142" s="320"/>
      <c r="BV142" s="320"/>
      <c r="BW142" s="320"/>
      <c r="BX142" s="320"/>
      <c r="BY142" s="320"/>
      <c r="BZ142" s="320"/>
      <c r="CA142" s="320"/>
      <c r="CB142" s="320"/>
      <c r="CC142" s="320"/>
      <c r="CD142" s="320"/>
      <c r="CE142" s="320"/>
      <c r="CF142" s="320"/>
      <c r="CG142" s="320"/>
      <c r="CH142" s="320"/>
      <c r="CI142" s="320"/>
      <c r="CJ142" s="320"/>
      <c r="CK142" s="320"/>
      <c r="CL142" s="320"/>
      <c r="CM142" s="320"/>
      <c r="CN142" s="320"/>
      <c r="CO142" s="320"/>
      <c r="CP142" s="320"/>
      <c r="CQ142" s="320"/>
      <c r="CR142" s="320"/>
      <c r="CS142" s="53"/>
    </row>
    <row r="143" spans="1:103" ht="7.5" customHeight="1">
      <c r="A143" s="53"/>
      <c r="B143" s="53"/>
      <c r="C143" s="53"/>
      <c r="D143" s="53"/>
      <c r="E143" s="53"/>
      <c r="F143" s="53"/>
      <c r="G143" s="53"/>
      <c r="H143" s="53"/>
      <c r="I143" s="53"/>
      <c r="J143" s="53"/>
      <c r="K143" s="53"/>
      <c r="L143" s="53"/>
      <c r="M143" s="53"/>
      <c r="N143" s="53"/>
      <c r="O143" s="53"/>
      <c r="P143" s="53"/>
      <c r="Q143" s="53"/>
      <c r="R143" s="53"/>
      <c r="S143" s="53"/>
      <c r="T143" s="53"/>
      <c r="U143" s="53"/>
      <c r="V143" s="53"/>
      <c r="W143" s="53"/>
      <c r="X143" s="53"/>
      <c r="Y143" s="53"/>
      <c r="Z143" s="53"/>
      <c r="AA143" s="53"/>
      <c r="AB143" s="53"/>
      <c r="AC143" s="53"/>
      <c r="AD143" s="53"/>
      <c r="AE143" s="53"/>
      <c r="AF143" s="53"/>
      <c r="AG143" s="53"/>
      <c r="AH143" s="53"/>
      <c r="AI143" s="53"/>
      <c r="AJ143" s="53"/>
      <c r="AK143" s="53"/>
      <c r="AL143" s="53"/>
      <c r="AM143" s="53"/>
      <c r="AN143" s="53"/>
      <c r="AO143" s="53"/>
      <c r="AP143" s="53"/>
      <c r="AQ143" s="53"/>
      <c r="AR143" s="53"/>
      <c r="AS143" s="53"/>
      <c r="AT143" s="53"/>
      <c r="AU143" s="53"/>
      <c r="AV143" s="53"/>
      <c r="AW143" s="53"/>
      <c r="AX143" s="53"/>
      <c r="AY143" s="53"/>
      <c r="AZ143" s="53"/>
      <c r="BA143" s="53"/>
      <c r="BB143" s="53"/>
      <c r="BC143" s="53"/>
      <c r="BD143" s="53"/>
      <c r="BE143" s="53"/>
      <c r="BF143" s="53"/>
      <c r="BG143" s="53"/>
      <c r="BH143" s="53"/>
      <c r="BI143" s="53"/>
      <c r="BJ143" s="53"/>
      <c r="BK143" s="53"/>
      <c r="BL143" s="53"/>
      <c r="BM143" s="53"/>
      <c r="BN143" s="53"/>
      <c r="BO143" s="53"/>
      <c r="BP143" s="53"/>
      <c r="BQ143" s="53"/>
      <c r="BR143" s="53"/>
      <c r="BS143" s="53"/>
      <c r="BT143" s="53"/>
      <c r="BU143" s="53"/>
      <c r="BV143" s="53"/>
      <c r="BW143" s="53"/>
      <c r="BX143" s="53"/>
      <c r="BY143" s="53"/>
      <c r="BZ143" s="53"/>
      <c r="CA143" s="53"/>
      <c r="CB143" s="53"/>
      <c r="CC143" s="53"/>
      <c r="CD143" s="53"/>
      <c r="CE143" s="53"/>
      <c r="CF143" s="53"/>
      <c r="CG143" s="53"/>
      <c r="CH143" s="53"/>
      <c r="CI143" s="53"/>
      <c r="CJ143" s="53"/>
      <c r="CK143" s="53"/>
      <c r="CL143" s="53"/>
      <c r="CM143" s="53"/>
      <c r="CN143" s="53"/>
      <c r="CO143" s="50"/>
      <c r="CP143" s="53"/>
      <c r="CQ143" s="53"/>
      <c r="CR143" s="53"/>
      <c r="CS143" s="53"/>
    </row>
    <row r="144" spans="1:103" ht="16.5" customHeight="1">
      <c r="A144" s="53"/>
      <c r="B144" s="53"/>
      <c r="C144" s="53"/>
      <c r="D144" s="53"/>
      <c r="E144" s="470" t="s">
        <v>63</v>
      </c>
      <c r="F144" s="470"/>
      <c r="G144" s="470"/>
      <c r="H144" s="470"/>
      <c r="I144" s="470"/>
      <c r="J144" s="470"/>
      <c r="K144" s="470"/>
      <c r="L144" s="470"/>
      <c r="M144" s="470"/>
      <c r="N144" s="470"/>
      <c r="O144" s="470"/>
      <c r="P144" s="470"/>
      <c r="Q144" s="470"/>
      <c r="R144" s="470"/>
      <c r="S144" s="470"/>
      <c r="T144" s="470"/>
      <c r="U144" s="470"/>
      <c r="V144" s="470"/>
      <c r="W144" s="470"/>
      <c r="X144" s="470"/>
      <c r="Y144" s="470"/>
      <c r="Z144" s="470"/>
      <c r="AA144" s="470"/>
      <c r="AB144" s="470"/>
      <c r="AC144" s="470"/>
      <c r="AD144" s="470"/>
      <c r="AE144" s="470"/>
      <c r="AF144" s="470"/>
      <c r="AG144" s="470"/>
      <c r="AH144" s="470"/>
      <c r="AI144" s="470"/>
      <c r="AJ144" s="470"/>
      <c r="AK144" s="470"/>
      <c r="AL144" s="470"/>
      <c r="AM144" s="470"/>
      <c r="AN144" s="470"/>
      <c r="AO144" s="470"/>
      <c r="AP144" s="470"/>
      <c r="AQ144" s="470"/>
      <c r="AR144" s="470"/>
      <c r="AS144" s="470"/>
      <c r="AT144" s="470"/>
      <c r="AU144" s="470"/>
      <c r="AV144" s="470"/>
      <c r="AW144" s="470"/>
      <c r="AX144" s="470"/>
      <c r="AY144" s="470"/>
      <c r="AZ144" s="470"/>
      <c r="BA144" s="470"/>
      <c r="BB144" s="470"/>
      <c r="BC144" s="470"/>
      <c r="BD144" s="470"/>
      <c r="BE144" s="470"/>
      <c r="BF144" s="470"/>
      <c r="BG144" s="470"/>
      <c r="BH144" s="470"/>
      <c r="BI144" s="470"/>
      <c r="BJ144" s="470"/>
      <c r="BK144" s="470"/>
      <c r="BL144" s="470"/>
      <c r="BM144" s="470"/>
      <c r="BN144" s="470"/>
      <c r="BO144" s="470"/>
      <c r="BP144" s="470"/>
      <c r="BQ144" s="470"/>
      <c r="BR144" s="470"/>
      <c r="BS144" s="470"/>
      <c r="BT144" s="470"/>
      <c r="BU144" s="470"/>
      <c r="BV144" s="470"/>
      <c r="BW144" s="470"/>
      <c r="BX144" s="470"/>
      <c r="BY144" s="470"/>
      <c r="BZ144" s="470"/>
      <c r="CA144" s="470"/>
      <c r="CB144" s="470"/>
      <c r="CC144" s="470"/>
      <c r="CD144" s="470"/>
      <c r="CE144" s="470"/>
      <c r="CF144" s="470"/>
      <c r="CG144" s="470"/>
      <c r="CH144" s="470"/>
      <c r="CI144" s="53"/>
      <c r="CJ144" s="53"/>
      <c r="CK144" s="53"/>
      <c r="CL144" s="53"/>
      <c r="CM144" s="53"/>
      <c r="CN144" s="53"/>
      <c r="CO144" s="53"/>
      <c r="CP144" s="53"/>
      <c r="CQ144" s="53"/>
      <c r="CR144" s="53"/>
      <c r="CS144" s="53"/>
    </row>
    <row r="145" spans="1:100" ht="16.5" customHeight="1" thickBot="1">
      <c r="A145" s="53"/>
      <c r="B145" s="53"/>
      <c r="C145" s="53"/>
      <c r="D145" s="53"/>
      <c r="E145" s="53"/>
      <c r="F145" s="321" t="s">
        <v>83</v>
      </c>
      <c r="G145" s="321"/>
      <c r="H145" s="321"/>
      <c r="I145" s="321"/>
      <c r="J145" s="321"/>
      <c r="K145" s="321"/>
      <c r="L145" s="321"/>
      <c r="M145" s="321"/>
      <c r="N145" s="321"/>
      <c r="O145" s="321"/>
      <c r="P145" s="321"/>
      <c r="Q145" s="321"/>
      <c r="R145" s="321"/>
      <c r="S145" s="321"/>
      <c r="T145" s="321"/>
      <c r="U145" s="321"/>
      <c r="V145" s="321"/>
      <c r="W145" s="321"/>
      <c r="X145" s="321"/>
      <c r="Y145" s="321"/>
      <c r="Z145" s="321"/>
      <c r="AA145" s="321"/>
      <c r="AB145" s="321"/>
      <c r="AC145" s="321"/>
      <c r="AD145" s="321"/>
      <c r="AE145" s="321"/>
      <c r="AF145" s="321"/>
      <c r="AG145" s="321"/>
      <c r="AH145" s="321"/>
      <c r="AI145" s="321"/>
      <c r="AJ145" s="321"/>
      <c r="AK145" s="321"/>
      <c r="AL145" s="321"/>
      <c r="AM145" s="321"/>
      <c r="AN145" s="321"/>
      <c r="AO145" s="321"/>
      <c r="AP145" s="321"/>
      <c r="AQ145" s="321"/>
      <c r="AR145" s="321"/>
      <c r="AS145" s="321"/>
      <c r="AT145" s="321"/>
      <c r="AU145" s="321"/>
      <c r="AV145" s="321"/>
      <c r="AW145" s="321"/>
      <c r="AX145" s="321"/>
      <c r="AY145" s="321"/>
      <c r="AZ145" s="321"/>
      <c r="BA145" s="321"/>
      <c r="BB145" s="321"/>
      <c r="BC145" s="321"/>
      <c r="BD145" s="321"/>
      <c r="BE145" s="321"/>
      <c r="BF145" s="321"/>
      <c r="BG145" s="321"/>
      <c r="BH145" s="321"/>
      <c r="BI145" s="321"/>
      <c r="BJ145" s="321"/>
      <c r="BK145" s="321"/>
      <c r="BL145" s="321"/>
      <c r="BM145" s="321"/>
      <c r="BN145" s="321"/>
      <c r="BO145" s="321"/>
      <c r="BP145" s="321"/>
      <c r="BQ145" s="321"/>
      <c r="BR145" s="321"/>
      <c r="BS145" s="321"/>
      <c r="BT145" s="321"/>
      <c r="BU145" s="321"/>
      <c r="BV145" s="321"/>
      <c r="BW145" s="321"/>
      <c r="BX145" s="321"/>
      <c r="BY145" s="321"/>
      <c r="BZ145" s="321"/>
      <c r="CA145" s="321"/>
      <c r="CB145" s="321"/>
      <c r="CC145" s="321"/>
      <c r="CD145" s="321"/>
      <c r="CE145" s="321"/>
      <c r="CF145" s="321"/>
      <c r="CG145" s="321"/>
      <c r="CH145" s="321"/>
      <c r="CI145" s="321"/>
      <c r="CJ145" s="321"/>
      <c r="CK145" s="321"/>
      <c r="CL145" s="321"/>
      <c r="CM145" s="321"/>
      <c r="CN145" s="321"/>
      <c r="CO145" s="321"/>
      <c r="CP145" s="321"/>
      <c r="CQ145" s="76"/>
      <c r="CR145" s="53"/>
      <c r="CS145" s="53"/>
    </row>
    <row r="146" spans="1:100" s="9" customFormat="1" ht="15" customHeight="1">
      <c r="A146" s="53"/>
      <c r="B146" s="515" t="s">
        <v>53</v>
      </c>
      <c r="C146" s="516"/>
      <c r="D146" s="516"/>
      <c r="E146" s="517"/>
      <c r="F146" s="53"/>
      <c r="G146" s="566" t="s">
        <v>4</v>
      </c>
      <c r="H146" s="567"/>
      <c r="I146" s="567"/>
      <c r="J146" s="568"/>
      <c r="K146" s="306" t="s">
        <v>60</v>
      </c>
      <c r="L146" s="307"/>
      <c r="M146" s="307"/>
      <c r="N146" s="307"/>
      <c r="O146" s="307"/>
      <c r="P146" s="307"/>
      <c r="Q146" s="307"/>
      <c r="R146" s="307"/>
      <c r="S146" s="307"/>
      <c r="T146" s="307"/>
      <c r="U146" s="307"/>
      <c r="V146" s="307"/>
      <c r="W146" s="307"/>
      <c r="X146" s="307"/>
      <c r="Y146" s="307"/>
      <c r="Z146" s="307"/>
      <c r="AA146" s="307"/>
      <c r="AB146" s="307"/>
      <c r="AC146" s="307"/>
      <c r="AD146" s="307"/>
      <c r="AE146" s="307"/>
      <c r="AF146" s="307"/>
      <c r="AG146" s="307"/>
      <c r="AH146" s="307"/>
      <c r="AI146" s="307"/>
      <c r="AJ146" s="307"/>
      <c r="AK146" s="307"/>
      <c r="AL146" s="307"/>
      <c r="AM146" s="307"/>
      <c r="AN146" s="307"/>
      <c r="AO146" s="307"/>
      <c r="AP146" s="307"/>
      <c r="AQ146" s="307"/>
      <c r="AR146" s="307"/>
      <c r="AS146" s="307"/>
      <c r="AT146" s="308"/>
      <c r="AU146" s="306" t="s">
        <v>32</v>
      </c>
      <c r="AV146" s="307"/>
      <c r="AW146" s="307"/>
      <c r="AX146" s="307"/>
      <c r="AY146" s="307"/>
      <c r="AZ146" s="307"/>
      <c r="BA146" s="307"/>
      <c r="BB146" s="307"/>
      <c r="BC146" s="307"/>
      <c r="BD146" s="307"/>
      <c r="BE146" s="307"/>
      <c r="BF146" s="307"/>
      <c r="BG146" s="307"/>
      <c r="BH146" s="307"/>
      <c r="BI146" s="307"/>
      <c r="BJ146" s="307"/>
      <c r="BK146" s="307"/>
      <c r="BL146" s="307"/>
      <c r="BM146" s="307"/>
      <c r="BN146" s="307"/>
      <c r="BO146" s="307"/>
      <c r="BP146" s="307"/>
      <c r="BQ146" s="307"/>
      <c r="BR146" s="307"/>
      <c r="BS146" s="307"/>
      <c r="BT146" s="307"/>
      <c r="BU146" s="307"/>
      <c r="BV146" s="307"/>
      <c r="BW146" s="307"/>
      <c r="BX146" s="307"/>
      <c r="BY146" s="307"/>
      <c r="BZ146" s="307"/>
      <c r="CA146" s="307"/>
      <c r="CB146" s="307"/>
      <c r="CC146" s="307"/>
      <c r="CD146" s="307"/>
      <c r="CE146" s="308"/>
      <c r="CF146" s="79"/>
      <c r="CG146" s="80"/>
      <c r="CH146" s="80"/>
      <c r="CI146" s="56"/>
      <c r="CJ146" s="53"/>
      <c r="CK146" s="53"/>
      <c r="CL146" s="53"/>
      <c r="CM146" s="53"/>
      <c r="CN146" s="53"/>
      <c r="CO146" s="53"/>
      <c r="CP146" s="53"/>
      <c r="CQ146" s="53"/>
      <c r="CR146" s="53"/>
    </row>
    <row r="147" spans="1:100" s="9" customFormat="1" ht="1.5" customHeight="1">
      <c r="A147" s="53"/>
      <c r="B147" s="518"/>
      <c r="C147" s="519"/>
      <c r="D147" s="519"/>
      <c r="E147" s="520"/>
      <c r="F147" s="53"/>
      <c r="G147" s="458"/>
      <c r="H147" s="459"/>
      <c r="I147" s="459"/>
      <c r="J147" s="460"/>
      <c r="K147" s="524" t="str">
        <f>IF(データ反映用!A5="","",データ反映用!A5)</f>
        <v>1</v>
      </c>
      <c r="L147" s="323"/>
      <c r="M147" s="525"/>
      <c r="N147" s="328" t="str">
        <f>IF(データ反映用!B5="","",データ反映用!B5)</f>
        <v>2</v>
      </c>
      <c r="O147" s="323"/>
      <c r="P147" s="329"/>
      <c r="Q147" s="207" t="str">
        <f>IF(データ反映用!C5="","",データ反映用!C5)</f>
        <v>3</v>
      </c>
      <c r="R147" s="207"/>
      <c r="S147" s="207"/>
      <c r="T147" s="207" t="str">
        <f>IF(データ反映用!D5="","",データ反映用!D5)</f>
        <v>4</v>
      </c>
      <c r="U147" s="207"/>
      <c r="V147" s="564"/>
      <c r="W147" s="283" t="str">
        <f>IF(データ反映用!E5="","",データ反映用!E5)</f>
        <v>5</v>
      </c>
      <c r="X147" s="207"/>
      <c r="Y147" s="207"/>
      <c r="Z147" s="207" t="str">
        <f>IF(データ反映用!F5="","",データ反映用!F5)</f>
        <v>6</v>
      </c>
      <c r="AA147" s="207"/>
      <c r="AB147" s="207"/>
      <c r="AC147" s="207" t="str">
        <f>IF(データ反映用!G5="","",データ反映用!G5)</f>
        <v>7</v>
      </c>
      <c r="AD147" s="207"/>
      <c r="AE147" s="207"/>
      <c r="AF147" s="207" t="str">
        <f>IF(データ反映用!H5="","",データ反映用!H5)</f>
        <v>8</v>
      </c>
      <c r="AG147" s="207"/>
      <c r="AH147" s="338"/>
      <c r="AI147" s="467" t="str">
        <f>IF(データ反映用!I5="","",データ反映用!I5)</f>
        <v>9</v>
      </c>
      <c r="AJ147" s="207"/>
      <c r="AK147" s="207"/>
      <c r="AL147" s="207" t="str">
        <f>IF(データ反映用!J5="","",データ反映用!J5)</f>
        <v>0</v>
      </c>
      <c r="AM147" s="207"/>
      <c r="AN147" s="207"/>
      <c r="AO147" s="207" t="str">
        <f>IF(データ反映用!K5="","",データ反映用!K5)</f>
        <v/>
      </c>
      <c r="AP147" s="207"/>
      <c r="AQ147" s="207"/>
      <c r="AR147" s="322" t="str">
        <f>IF(データ反映用!L5="","",データ反映用!L5)</f>
        <v/>
      </c>
      <c r="AS147" s="323"/>
      <c r="AT147" s="324"/>
      <c r="AU147" s="24"/>
      <c r="AV147" s="24"/>
      <c r="AW147" s="24"/>
      <c r="AX147" s="24"/>
      <c r="AY147" s="24"/>
      <c r="AZ147" s="24"/>
      <c r="BA147" s="24"/>
      <c r="BB147" s="24"/>
      <c r="BC147" s="24"/>
      <c r="BD147" s="24"/>
      <c r="BE147" s="253" t="str">
        <f>IF(AJ39="","",データ反映用!A11)</f>
        <v>5</v>
      </c>
      <c r="BF147" s="254"/>
      <c r="BG147" s="254"/>
      <c r="BH147" s="473" t="str">
        <f>IF(AJ39="","",データ反映用!B11)</f>
        <v>5</v>
      </c>
      <c r="BI147" s="473"/>
      <c r="BJ147" s="473"/>
      <c r="BK147" s="216" t="s">
        <v>1</v>
      </c>
      <c r="BL147" s="217"/>
      <c r="BM147" s="218"/>
      <c r="BN147" s="295" t="str">
        <f>IF(AT39="","",データ反映用!C11)</f>
        <v>0</v>
      </c>
      <c r="BO147" s="254"/>
      <c r="BP147" s="296"/>
      <c r="BQ147" s="295" t="str">
        <f>IF(AT39="","",データ反映用!D11)</f>
        <v>3</v>
      </c>
      <c r="BR147" s="254"/>
      <c r="BS147" s="296"/>
      <c r="BT147" s="216" t="s">
        <v>61</v>
      </c>
      <c r="BU147" s="217"/>
      <c r="BV147" s="218"/>
      <c r="BW147" s="295" t="str">
        <f>IF(BD39="","",データ反映用!E11)</f>
        <v>1</v>
      </c>
      <c r="BX147" s="254"/>
      <c r="BY147" s="296"/>
      <c r="BZ147" s="295" t="str">
        <f>IF(BD39="","",データ反映用!F11)</f>
        <v>2</v>
      </c>
      <c r="CA147" s="254"/>
      <c r="CB147" s="296"/>
      <c r="CC147" s="216" t="s">
        <v>2</v>
      </c>
      <c r="CD147" s="217"/>
      <c r="CE147" s="299"/>
      <c r="CF147" s="81"/>
      <c r="CG147" s="77"/>
      <c r="CH147" s="83"/>
      <c r="CI147" s="56"/>
      <c r="CJ147" s="24"/>
      <c r="CK147" s="24"/>
      <c r="CL147" s="53"/>
      <c r="CM147" s="53"/>
      <c r="CN147" s="53"/>
      <c r="CO147" s="53"/>
      <c r="CP147" s="53"/>
      <c r="CQ147" s="53"/>
      <c r="CR147" s="53"/>
      <c r="CS147" s="53"/>
      <c r="CT147" s="53"/>
      <c r="CU147" s="53"/>
    </row>
    <row r="148" spans="1:100" s="9" customFormat="1" ht="15" customHeight="1">
      <c r="A148" s="53"/>
      <c r="B148" s="518"/>
      <c r="C148" s="519"/>
      <c r="D148" s="519"/>
      <c r="E148" s="520"/>
      <c r="F148" s="53"/>
      <c r="G148" s="458"/>
      <c r="H148" s="459"/>
      <c r="I148" s="459"/>
      <c r="J148" s="460"/>
      <c r="K148" s="526"/>
      <c r="L148" s="326"/>
      <c r="M148" s="527"/>
      <c r="N148" s="330"/>
      <c r="O148" s="326"/>
      <c r="P148" s="331"/>
      <c r="Q148" s="208"/>
      <c r="R148" s="208"/>
      <c r="S148" s="208"/>
      <c r="T148" s="208"/>
      <c r="U148" s="208"/>
      <c r="V148" s="565"/>
      <c r="W148" s="284"/>
      <c r="X148" s="208"/>
      <c r="Y148" s="208"/>
      <c r="Z148" s="208"/>
      <c r="AA148" s="208"/>
      <c r="AB148" s="208"/>
      <c r="AC148" s="208"/>
      <c r="AD148" s="208"/>
      <c r="AE148" s="208"/>
      <c r="AF148" s="208"/>
      <c r="AG148" s="208"/>
      <c r="AH148" s="339"/>
      <c r="AI148" s="468"/>
      <c r="AJ148" s="208"/>
      <c r="AK148" s="208"/>
      <c r="AL148" s="208"/>
      <c r="AM148" s="208"/>
      <c r="AN148" s="208"/>
      <c r="AO148" s="208"/>
      <c r="AP148" s="208"/>
      <c r="AQ148" s="208"/>
      <c r="AR148" s="325"/>
      <c r="AS148" s="326"/>
      <c r="AT148" s="327"/>
      <c r="AU148" s="50"/>
      <c r="AV148" s="301" t="str">
        <f>IF(AA39="","",データ反映用!C26)</f>
        <v>⑤ 昭和</v>
      </c>
      <c r="AW148" s="301"/>
      <c r="AX148" s="301"/>
      <c r="AY148" s="301"/>
      <c r="AZ148" s="301"/>
      <c r="BA148" s="301"/>
      <c r="BB148" s="301"/>
      <c r="BC148" s="301"/>
      <c r="BD148" s="301"/>
      <c r="BE148" s="253"/>
      <c r="BF148" s="254"/>
      <c r="BG148" s="254"/>
      <c r="BH148" s="473"/>
      <c r="BI148" s="473"/>
      <c r="BJ148" s="473"/>
      <c r="BK148" s="216"/>
      <c r="BL148" s="217"/>
      <c r="BM148" s="218"/>
      <c r="BN148" s="295"/>
      <c r="BO148" s="254"/>
      <c r="BP148" s="296"/>
      <c r="BQ148" s="295"/>
      <c r="BR148" s="254"/>
      <c r="BS148" s="296"/>
      <c r="BT148" s="216"/>
      <c r="BU148" s="217"/>
      <c r="BV148" s="218"/>
      <c r="BW148" s="295"/>
      <c r="BX148" s="254"/>
      <c r="BY148" s="296"/>
      <c r="BZ148" s="295"/>
      <c r="CA148" s="254"/>
      <c r="CB148" s="296"/>
      <c r="CC148" s="216"/>
      <c r="CD148" s="217"/>
      <c r="CE148" s="299"/>
      <c r="CF148" s="81"/>
      <c r="CG148" s="77"/>
      <c r="CH148" s="83"/>
      <c r="CI148" s="56"/>
      <c r="CJ148" s="50"/>
      <c r="CK148" s="24"/>
      <c r="CL148" s="53"/>
      <c r="CM148" s="53"/>
      <c r="CN148" s="53"/>
      <c r="CO148" s="53"/>
      <c r="CP148" s="53"/>
      <c r="CQ148" s="53"/>
      <c r="CR148" s="53"/>
      <c r="CS148" s="53"/>
      <c r="CT148" s="53"/>
      <c r="CU148" s="53"/>
    </row>
    <row r="149" spans="1:100" s="9" customFormat="1" ht="15" customHeight="1" thickBot="1">
      <c r="A149" s="53"/>
      <c r="B149" s="518"/>
      <c r="C149" s="519"/>
      <c r="D149" s="519"/>
      <c r="E149" s="520"/>
      <c r="F149" s="53"/>
      <c r="G149" s="458"/>
      <c r="H149" s="459"/>
      <c r="I149" s="459"/>
      <c r="J149" s="460"/>
      <c r="K149" s="526"/>
      <c r="L149" s="326"/>
      <c r="M149" s="527"/>
      <c r="N149" s="330"/>
      <c r="O149" s="326"/>
      <c r="P149" s="331"/>
      <c r="Q149" s="208"/>
      <c r="R149" s="208"/>
      <c r="S149" s="208"/>
      <c r="T149" s="208"/>
      <c r="U149" s="208"/>
      <c r="V149" s="565"/>
      <c r="W149" s="284"/>
      <c r="X149" s="208"/>
      <c r="Y149" s="208"/>
      <c r="Z149" s="208"/>
      <c r="AA149" s="208"/>
      <c r="AB149" s="208"/>
      <c r="AC149" s="208"/>
      <c r="AD149" s="208"/>
      <c r="AE149" s="208"/>
      <c r="AF149" s="208"/>
      <c r="AG149" s="208"/>
      <c r="AH149" s="339"/>
      <c r="AI149" s="468"/>
      <c r="AJ149" s="208"/>
      <c r="AK149" s="208"/>
      <c r="AL149" s="208"/>
      <c r="AM149" s="208"/>
      <c r="AN149" s="208"/>
      <c r="AO149" s="208"/>
      <c r="AP149" s="208"/>
      <c r="AQ149" s="208"/>
      <c r="AR149" s="325"/>
      <c r="AS149" s="326"/>
      <c r="AT149" s="327"/>
      <c r="AU149" s="50"/>
      <c r="AV149" s="301"/>
      <c r="AW149" s="301"/>
      <c r="AX149" s="301"/>
      <c r="AY149" s="301"/>
      <c r="AZ149" s="301"/>
      <c r="BA149" s="301"/>
      <c r="BB149" s="301"/>
      <c r="BC149" s="301"/>
      <c r="BD149" s="301"/>
      <c r="BE149" s="253"/>
      <c r="BF149" s="254"/>
      <c r="BG149" s="254"/>
      <c r="BH149" s="473"/>
      <c r="BI149" s="473"/>
      <c r="BJ149" s="473"/>
      <c r="BK149" s="216"/>
      <c r="BL149" s="217"/>
      <c r="BM149" s="218"/>
      <c r="BN149" s="295"/>
      <c r="BO149" s="254"/>
      <c r="BP149" s="296"/>
      <c r="BQ149" s="297"/>
      <c r="BR149" s="257"/>
      <c r="BS149" s="298"/>
      <c r="BT149" s="219"/>
      <c r="BU149" s="220"/>
      <c r="BV149" s="221"/>
      <c r="BW149" s="297"/>
      <c r="BX149" s="257"/>
      <c r="BY149" s="298"/>
      <c r="BZ149" s="297"/>
      <c r="CA149" s="257"/>
      <c r="CB149" s="298"/>
      <c r="CC149" s="219"/>
      <c r="CD149" s="220"/>
      <c r="CE149" s="300"/>
      <c r="CF149" s="160"/>
      <c r="CG149" s="161"/>
      <c r="CH149" s="162"/>
      <c r="CI149" s="163"/>
      <c r="CJ149" s="164"/>
      <c r="CK149" s="165"/>
      <c r="CL149" s="57"/>
      <c r="CM149" s="57"/>
      <c r="CN149" s="57"/>
      <c r="CO149" s="57"/>
      <c r="CP149" s="57"/>
      <c r="CQ149" s="53"/>
      <c r="CR149" s="53"/>
      <c r="CS149" s="53"/>
      <c r="CT149" s="53"/>
      <c r="CU149" s="53"/>
    </row>
    <row r="150" spans="1:100" s="9" customFormat="1" ht="15" customHeight="1">
      <c r="A150" s="53"/>
      <c r="B150" s="518"/>
      <c r="C150" s="519"/>
      <c r="D150" s="519"/>
      <c r="E150" s="520"/>
      <c r="F150" s="53"/>
      <c r="G150" s="458"/>
      <c r="H150" s="459"/>
      <c r="I150" s="459"/>
      <c r="J150" s="460"/>
      <c r="K150" s="317" t="s">
        <v>13</v>
      </c>
      <c r="L150" s="318"/>
      <c r="M150" s="318"/>
      <c r="N150" s="318"/>
      <c r="O150" s="318"/>
      <c r="P150" s="318"/>
      <c r="Q150" s="318"/>
      <c r="R150" s="318"/>
      <c r="S150" s="318"/>
      <c r="T150" s="318"/>
      <c r="U150" s="318"/>
      <c r="V150" s="318"/>
      <c r="W150" s="318"/>
      <c r="X150" s="318"/>
      <c r="Y150" s="318"/>
      <c r="Z150" s="318"/>
      <c r="AA150" s="318"/>
      <c r="AB150" s="318"/>
      <c r="AC150" s="318"/>
      <c r="AD150" s="318"/>
      <c r="AE150" s="318"/>
      <c r="AF150" s="318"/>
      <c r="AG150" s="318"/>
      <c r="AH150" s="318"/>
      <c r="AI150" s="318"/>
      <c r="AJ150" s="318"/>
      <c r="AK150" s="318"/>
      <c r="AL150" s="318"/>
      <c r="AM150" s="318"/>
      <c r="AN150" s="318"/>
      <c r="AO150" s="318"/>
      <c r="AP150" s="318"/>
      <c r="AQ150" s="318"/>
      <c r="AR150" s="318"/>
      <c r="AS150" s="318"/>
      <c r="AT150" s="318"/>
      <c r="AU150" s="318"/>
      <c r="AV150" s="318"/>
      <c r="AW150" s="318"/>
      <c r="AX150" s="318"/>
      <c r="AY150" s="318"/>
      <c r="AZ150" s="318"/>
      <c r="BA150" s="318"/>
      <c r="BB150" s="319"/>
      <c r="BC150" s="182"/>
      <c r="BD150" s="249" t="s">
        <v>131</v>
      </c>
      <c r="BE150" s="249"/>
      <c r="BF150" s="249"/>
      <c r="BG150" s="249"/>
      <c r="BH150" s="249"/>
      <c r="BI150" s="249"/>
      <c r="BJ150" s="249"/>
      <c r="BK150" s="249"/>
      <c r="BL150" s="249"/>
      <c r="BM150" s="249"/>
      <c r="BN150" s="249"/>
      <c r="BO150" s="249"/>
      <c r="BP150" s="249"/>
      <c r="BQ150" s="183"/>
      <c r="BR150" s="247" t="s">
        <v>14</v>
      </c>
      <c r="BS150" s="247"/>
      <c r="BT150" s="247"/>
      <c r="BU150" s="247"/>
      <c r="BV150" s="247"/>
      <c r="BW150" s="247"/>
      <c r="BX150" s="247"/>
      <c r="BY150" s="247"/>
      <c r="BZ150" s="247"/>
      <c r="CA150" s="247"/>
      <c r="CB150" s="247"/>
      <c r="CC150" s="247"/>
      <c r="CD150" s="247"/>
      <c r="CE150" s="247"/>
      <c r="CF150" s="247"/>
      <c r="CG150" s="247"/>
      <c r="CH150" s="247"/>
      <c r="CI150" s="247"/>
      <c r="CJ150" s="247"/>
      <c r="CK150" s="247"/>
      <c r="CL150" s="247"/>
      <c r="CM150" s="247"/>
      <c r="CN150" s="247"/>
      <c r="CO150" s="247"/>
      <c r="CP150" s="248"/>
      <c r="CQ150" s="80"/>
      <c r="CR150" s="80"/>
      <c r="CS150" s="82"/>
      <c r="CT150" s="78"/>
      <c r="CU150" s="54"/>
      <c r="CV150" s="54"/>
    </row>
    <row r="151" spans="1:100" s="9" customFormat="1" ht="1.5" customHeight="1">
      <c r="A151" s="53"/>
      <c r="B151" s="518"/>
      <c r="C151" s="519"/>
      <c r="D151" s="519"/>
      <c r="E151" s="520"/>
      <c r="F151" s="53"/>
      <c r="G151" s="458"/>
      <c r="H151" s="459"/>
      <c r="I151" s="459"/>
      <c r="J151" s="460"/>
      <c r="K151" s="272" t="str">
        <f>IF(AA27="","",AA27)</f>
        <v>長谷川　修平</v>
      </c>
      <c r="L151" s="273"/>
      <c r="M151" s="273"/>
      <c r="N151" s="273"/>
      <c r="O151" s="273"/>
      <c r="P151" s="273"/>
      <c r="Q151" s="273"/>
      <c r="R151" s="273"/>
      <c r="S151" s="273"/>
      <c r="T151" s="273"/>
      <c r="U151" s="273"/>
      <c r="V151" s="273"/>
      <c r="W151" s="273"/>
      <c r="X151" s="273"/>
      <c r="Y151" s="273"/>
      <c r="Z151" s="273"/>
      <c r="AA151" s="273"/>
      <c r="AB151" s="273"/>
      <c r="AC151" s="273"/>
      <c r="AD151" s="273"/>
      <c r="AE151" s="273"/>
      <c r="AF151" s="273"/>
      <c r="AG151" s="273"/>
      <c r="AH151" s="273"/>
      <c r="AI151" s="273"/>
      <c r="AJ151" s="273"/>
      <c r="AK151" s="273"/>
      <c r="AL151" s="273"/>
      <c r="AM151" s="273"/>
      <c r="AN151" s="273"/>
      <c r="AO151" s="273"/>
      <c r="AP151" s="273"/>
      <c r="AQ151" s="273"/>
      <c r="AR151" s="273"/>
      <c r="AS151" s="273"/>
      <c r="AT151" s="273"/>
      <c r="AU151" s="273"/>
      <c r="AV151" s="273"/>
      <c r="AW151" s="273"/>
      <c r="AX151" s="273"/>
      <c r="AY151" s="273"/>
      <c r="AZ151" s="273"/>
      <c r="BA151" s="273"/>
      <c r="BB151" s="274"/>
      <c r="BC151" s="250" t="str">
        <f>IF(AA41="","",データ反映用!C28)</f>
        <v>① 自宅</v>
      </c>
      <c r="BD151" s="251"/>
      <c r="BE151" s="251"/>
      <c r="BF151" s="251"/>
      <c r="BG151" s="251"/>
      <c r="BH151" s="251"/>
      <c r="BI151" s="251"/>
      <c r="BJ151" s="251"/>
      <c r="BK151" s="251"/>
      <c r="BL151" s="251"/>
      <c r="BM151" s="251"/>
      <c r="BN151" s="251"/>
      <c r="BO151" s="251"/>
      <c r="BP151" s="251"/>
      <c r="BQ151" s="252"/>
      <c r="BR151" s="244" t="str">
        <f>IF(AN41="","",AN41)</f>
        <v>043</v>
      </c>
      <c r="BS151" s="244"/>
      <c r="BT151" s="244"/>
      <c r="BU151" s="244"/>
      <c r="BV151" s="244"/>
      <c r="BW151" s="244"/>
      <c r="BX151" s="244"/>
      <c r="BY151" s="332" t="s">
        <v>12</v>
      </c>
      <c r="BZ151" s="334" t="str">
        <f>IF(BD41="","",BD41)</f>
        <v>654</v>
      </c>
      <c r="CA151" s="334"/>
      <c r="CB151" s="334"/>
      <c r="CC151" s="334"/>
      <c r="CD151" s="334"/>
      <c r="CE151" s="334"/>
      <c r="CF151" s="334"/>
      <c r="CG151" s="334"/>
      <c r="CH151" s="332" t="s">
        <v>12</v>
      </c>
      <c r="CI151" s="244" t="str">
        <f>IF(BT41="","",BT41)</f>
        <v>1234</v>
      </c>
      <c r="CJ151" s="244"/>
      <c r="CK151" s="244"/>
      <c r="CL151" s="244"/>
      <c r="CM151" s="244"/>
      <c r="CN151" s="244"/>
      <c r="CO151" s="244"/>
      <c r="CP151" s="303"/>
      <c r="CQ151" s="77"/>
      <c r="CR151" s="77"/>
      <c r="CS151" s="83"/>
      <c r="CT151" s="78"/>
      <c r="CU151" s="50"/>
      <c r="CV151" s="50"/>
    </row>
    <row r="152" spans="1:100" s="9" customFormat="1" ht="15" customHeight="1">
      <c r="A152" s="53"/>
      <c r="B152" s="518"/>
      <c r="C152" s="519"/>
      <c r="D152" s="519"/>
      <c r="E152" s="520"/>
      <c r="F152" s="53"/>
      <c r="G152" s="458"/>
      <c r="H152" s="459"/>
      <c r="I152" s="459"/>
      <c r="J152" s="460"/>
      <c r="K152" s="275"/>
      <c r="L152" s="276"/>
      <c r="M152" s="276"/>
      <c r="N152" s="276"/>
      <c r="O152" s="276"/>
      <c r="P152" s="276"/>
      <c r="Q152" s="276"/>
      <c r="R152" s="276"/>
      <c r="S152" s="276"/>
      <c r="T152" s="276"/>
      <c r="U152" s="276"/>
      <c r="V152" s="276"/>
      <c r="W152" s="276"/>
      <c r="X152" s="276"/>
      <c r="Y152" s="276"/>
      <c r="Z152" s="276"/>
      <c r="AA152" s="276"/>
      <c r="AB152" s="276"/>
      <c r="AC152" s="276"/>
      <c r="AD152" s="276"/>
      <c r="AE152" s="276"/>
      <c r="AF152" s="276"/>
      <c r="AG152" s="276"/>
      <c r="AH152" s="276"/>
      <c r="AI152" s="276"/>
      <c r="AJ152" s="276"/>
      <c r="AK152" s="276"/>
      <c r="AL152" s="276"/>
      <c r="AM152" s="276"/>
      <c r="AN152" s="276"/>
      <c r="AO152" s="276"/>
      <c r="AP152" s="276"/>
      <c r="AQ152" s="276"/>
      <c r="AR152" s="276"/>
      <c r="AS152" s="276"/>
      <c r="AT152" s="276"/>
      <c r="AU152" s="276"/>
      <c r="AV152" s="276"/>
      <c r="AW152" s="276"/>
      <c r="AX152" s="276"/>
      <c r="AY152" s="276"/>
      <c r="AZ152" s="276"/>
      <c r="BA152" s="276"/>
      <c r="BB152" s="277"/>
      <c r="BC152" s="253"/>
      <c r="BD152" s="254"/>
      <c r="BE152" s="254"/>
      <c r="BF152" s="254"/>
      <c r="BG152" s="254"/>
      <c r="BH152" s="254"/>
      <c r="BI152" s="254"/>
      <c r="BJ152" s="254"/>
      <c r="BK152" s="254"/>
      <c r="BL152" s="254"/>
      <c r="BM152" s="254"/>
      <c r="BN152" s="254"/>
      <c r="BO152" s="254"/>
      <c r="BP152" s="254"/>
      <c r="BQ152" s="255"/>
      <c r="BR152" s="245"/>
      <c r="BS152" s="245"/>
      <c r="BT152" s="245"/>
      <c r="BU152" s="245"/>
      <c r="BV152" s="245"/>
      <c r="BW152" s="245"/>
      <c r="BX152" s="245"/>
      <c r="BY152" s="290"/>
      <c r="BZ152" s="335"/>
      <c r="CA152" s="335"/>
      <c r="CB152" s="335"/>
      <c r="CC152" s="335"/>
      <c r="CD152" s="335"/>
      <c r="CE152" s="335"/>
      <c r="CF152" s="335"/>
      <c r="CG152" s="335"/>
      <c r="CH152" s="290"/>
      <c r="CI152" s="245"/>
      <c r="CJ152" s="245"/>
      <c r="CK152" s="245"/>
      <c r="CL152" s="245"/>
      <c r="CM152" s="245"/>
      <c r="CN152" s="245"/>
      <c r="CO152" s="245"/>
      <c r="CP152" s="304"/>
      <c r="CQ152" s="77"/>
      <c r="CR152" s="77"/>
      <c r="CS152" s="83"/>
      <c r="CT152" s="78"/>
      <c r="CU152" s="50"/>
      <c r="CV152" s="50"/>
    </row>
    <row r="153" spans="1:100" s="9" customFormat="1" ht="15" customHeight="1">
      <c r="A153" s="53"/>
      <c r="B153" s="518"/>
      <c r="C153" s="519"/>
      <c r="D153" s="519"/>
      <c r="E153" s="520"/>
      <c r="F153" s="53"/>
      <c r="G153" s="458"/>
      <c r="H153" s="459"/>
      <c r="I153" s="459"/>
      <c r="J153" s="460"/>
      <c r="K153" s="275"/>
      <c r="L153" s="276"/>
      <c r="M153" s="276"/>
      <c r="N153" s="276"/>
      <c r="O153" s="276"/>
      <c r="P153" s="276"/>
      <c r="Q153" s="276"/>
      <c r="R153" s="276"/>
      <c r="S153" s="276"/>
      <c r="T153" s="276"/>
      <c r="U153" s="276"/>
      <c r="V153" s="276"/>
      <c r="W153" s="276"/>
      <c r="X153" s="276"/>
      <c r="Y153" s="276"/>
      <c r="Z153" s="276"/>
      <c r="AA153" s="276"/>
      <c r="AB153" s="276"/>
      <c r="AC153" s="276"/>
      <c r="AD153" s="276"/>
      <c r="AE153" s="276"/>
      <c r="AF153" s="276"/>
      <c r="AG153" s="276"/>
      <c r="AH153" s="276"/>
      <c r="AI153" s="276"/>
      <c r="AJ153" s="276"/>
      <c r="AK153" s="276"/>
      <c r="AL153" s="276"/>
      <c r="AM153" s="276"/>
      <c r="AN153" s="276"/>
      <c r="AO153" s="276"/>
      <c r="AP153" s="276"/>
      <c r="AQ153" s="276"/>
      <c r="AR153" s="276"/>
      <c r="AS153" s="276"/>
      <c r="AT153" s="276"/>
      <c r="AU153" s="276"/>
      <c r="AV153" s="276"/>
      <c r="AW153" s="276"/>
      <c r="AX153" s="276"/>
      <c r="AY153" s="276"/>
      <c r="AZ153" s="276"/>
      <c r="BA153" s="276"/>
      <c r="BB153" s="277"/>
      <c r="BC153" s="253"/>
      <c r="BD153" s="254"/>
      <c r="BE153" s="254"/>
      <c r="BF153" s="254"/>
      <c r="BG153" s="254"/>
      <c r="BH153" s="254"/>
      <c r="BI153" s="254"/>
      <c r="BJ153" s="254"/>
      <c r="BK153" s="254"/>
      <c r="BL153" s="254"/>
      <c r="BM153" s="254"/>
      <c r="BN153" s="254"/>
      <c r="BO153" s="254"/>
      <c r="BP153" s="254"/>
      <c r="BQ153" s="255"/>
      <c r="BR153" s="245"/>
      <c r="BS153" s="245"/>
      <c r="BT153" s="245"/>
      <c r="BU153" s="245"/>
      <c r="BV153" s="245"/>
      <c r="BW153" s="245"/>
      <c r="BX153" s="245"/>
      <c r="BY153" s="290"/>
      <c r="BZ153" s="335"/>
      <c r="CA153" s="335"/>
      <c r="CB153" s="335"/>
      <c r="CC153" s="335"/>
      <c r="CD153" s="335"/>
      <c r="CE153" s="335"/>
      <c r="CF153" s="335"/>
      <c r="CG153" s="335"/>
      <c r="CH153" s="290"/>
      <c r="CI153" s="245"/>
      <c r="CJ153" s="245"/>
      <c r="CK153" s="245"/>
      <c r="CL153" s="245"/>
      <c r="CM153" s="245"/>
      <c r="CN153" s="245"/>
      <c r="CO153" s="245"/>
      <c r="CP153" s="304"/>
      <c r="CQ153" s="77"/>
      <c r="CR153" s="77"/>
      <c r="CS153" s="83"/>
      <c r="CT153" s="78"/>
      <c r="CU153" s="50"/>
      <c r="CV153" s="50"/>
    </row>
    <row r="154" spans="1:100" s="9" customFormat="1" ht="1.5" customHeight="1">
      <c r="A154" s="53"/>
      <c r="B154" s="518"/>
      <c r="C154" s="519"/>
      <c r="D154" s="519"/>
      <c r="E154" s="520"/>
      <c r="F154" s="53"/>
      <c r="G154" s="458"/>
      <c r="H154" s="459"/>
      <c r="I154" s="459"/>
      <c r="J154" s="460"/>
      <c r="K154" s="278"/>
      <c r="L154" s="279"/>
      <c r="M154" s="279"/>
      <c r="N154" s="279"/>
      <c r="O154" s="279"/>
      <c r="P154" s="279"/>
      <c r="Q154" s="279"/>
      <c r="R154" s="279"/>
      <c r="S154" s="279"/>
      <c r="T154" s="279"/>
      <c r="U154" s="279"/>
      <c r="V154" s="279"/>
      <c r="W154" s="279"/>
      <c r="X154" s="279"/>
      <c r="Y154" s="279"/>
      <c r="Z154" s="279"/>
      <c r="AA154" s="279"/>
      <c r="AB154" s="279"/>
      <c r="AC154" s="279"/>
      <c r="AD154" s="279"/>
      <c r="AE154" s="279"/>
      <c r="AF154" s="279"/>
      <c r="AG154" s="279"/>
      <c r="AH154" s="279"/>
      <c r="AI154" s="279"/>
      <c r="AJ154" s="279"/>
      <c r="AK154" s="279"/>
      <c r="AL154" s="279"/>
      <c r="AM154" s="279"/>
      <c r="AN154" s="279"/>
      <c r="AO154" s="279"/>
      <c r="AP154" s="279"/>
      <c r="AQ154" s="279"/>
      <c r="AR154" s="279"/>
      <c r="AS154" s="279"/>
      <c r="AT154" s="279"/>
      <c r="AU154" s="279"/>
      <c r="AV154" s="279"/>
      <c r="AW154" s="279"/>
      <c r="AX154" s="279"/>
      <c r="AY154" s="279"/>
      <c r="AZ154" s="279"/>
      <c r="BA154" s="279"/>
      <c r="BB154" s="280"/>
      <c r="BC154" s="256"/>
      <c r="BD154" s="257"/>
      <c r="BE154" s="257"/>
      <c r="BF154" s="257"/>
      <c r="BG154" s="257"/>
      <c r="BH154" s="257"/>
      <c r="BI154" s="257"/>
      <c r="BJ154" s="257"/>
      <c r="BK154" s="257"/>
      <c r="BL154" s="257"/>
      <c r="BM154" s="257"/>
      <c r="BN154" s="257"/>
      <c r="BO154" s="257"/>
      <c r="BP154" s="257"/>
      <c r="BQ154" s="258"/>
      <c r="BR154" s="246"/>
      <c r="BS154" s="246"/>
      <c r="BT154" s="246"/>
      <c r="BU154" s="246"/>
      <c r="BV154" s="246"/>
      <c r="BW154" s="246"/>
      <c r="BX154" s="246"/>
      <c r="BY154" s="333"/>
      <c r="BZ154" s="336"/>
      <c r="CA154" s="336"/>
      <c r="CB154" s="336"/>
      <c r="CC154" s="336"/>
      <c r="CD154" s="336"/>
      <c r="CE154" s="336"/>
      <c r="CF154" s="336"/>
      <c r="CG154" s="336"/>
      <c r="CH154" s="333"/>
      <c r="CI154" s="246"/>
      <c r="CJ154" s="246"/>
      <c r="CK154" s="246"/>
      <c r="CL154" s="246"/>
      <c r="CM154" s="246"/>
      <c r="CN154" s="246"/>
      <c r="CO154" s="246"/>
      <c r="CP154" s="305"/>
      <c r="CQ154" s="77"/>
      <c r="CR154" s="77"/>
      <c r="CS154" s="83"/>
      <c r="CT154" s="78"/>
      <c r="CU154" s="50"/>
      <c r="CV154" s="50"/>
    </row>
    <row r="155" spans="1:100" s="9" customFormat="1" ht="15" customHeight="1">
      <c r="A155" s="53"/>
      <c r="B155" s="518"/>
      <c r="C155" s="519"/>
      <c r="D155" s="519"/>
      <c r="E155" s="520"/>
      <c r="F155" s="53"/>
      <c r="G155" s="458"/>
      <c r="H155" s="459"/>
      <c r="I155" s="459"/>
      <c r="J155" s="460"/>
      <c r="K155" s="317" t="s">
        <v>33</v>
      </c>
      <c r="L155" s="318"/>
      <c r="M155" s="318"/>
      <c r="N155" s="318"/>
      <c r="O155" s="318"/>
      <c r="P155" s="318"/>
      <c r="Q155" s="318"/>
      <c r="R155" s="318"/>
      <c r="S155" s="318"/>
      <c r="T155" s="318"/>
      <c r="U155" s="318"/>
      <c r="V155" s="318"/>
      <c r="W155" s="318"/>
      <c r="X155" s="318"/>
      <c r="Y155" s="318"/>
      <c r="Z155" s="318"/>
      <c r="AA155" s="318"/>
      <c r="AB155" s="318"/>
      <c r="AC155" s="318"/>
      <c r="AD155" s="318"/>
      <c r="AE155" s="318"/>
      <c r="AF155" s="318"/>
      <c r="AG155" s="318"/>
      <c r="AH155" s="318"/>
      <c r="AI155" s="318"/>
      <c r="AJ155" s="318"/>
      <c r="AK155" s="318"/>
      <c r="AL155" s="318"/>
      <c r="AM155" s="318"/>
      <c r="AN155" s="318"/>
      <c r="AO155" s="318"/>
      <c r="AP155" s="318"/>
      <c r="AQ155" s="318"/>
      <c r="AR155" s="318"/>
      <c r="AS155" s="318"/>
      <c r="AT155" s="318"/>
      <c r="AU155" s="318"/>
      <c r="AV155" s="318"/>
      <c r="AW155" s="318"/>
      <c r="AX155" s="318"/>
      <c r="AY155" s="318"/>
      <c r="AZ155" s="318"/>
      <c r="BA155" s="318"/>
      <c r="BB155" s="318"/>
      <c r="BC155" s="318"/>
      <c r="BD155" s="318"/>
      <c r="BE155" s="318"/>
      <c r="BF155" s="318"/>
      <c r="BG155" s="318"/>
      <c r="BH155" s="318"/>
      <c r="BI155" s="318"/>
      <c r="BJ155" s="318"/>
      <c r="BK155" s="318"/>
      <c r="BL155" s="318"/>
      <c r="BM155" s="318"/>
      <c r="BN155" s="318"/>
      <c r="BO155" s="318"/>
      <c r="BP155" s="318"/>
      <c r="BQ155" s="318"/>
      <c r="BR155" s="318"/>
      <c r="BS155" s="318"/>
      <c r="BT155" s="318"/>
      <c r="BU155" s="318"/>
      <c r="BV155" s="318"/>
      <c r="BW155" s="318"/>
      <c r="BX155" s="318"/>
      <c r="BY155" s="318"/>
      <c r="BZ155" s="318"/>
      <c r="CA155" s="318"/>
      <c r="CB155" s="318"/>
      <c r="CC155" s="318"/>
      <c r="CD155" s="318"/>
      <c r="CE155" s="318"/>
      <c r="CF155" s="318"/>
      <c r="CG155" s="318"/>
      <c r="CH155" s="318"/>
      <c r="CI155" s="318"/>
      <c r="CJ155" s="318"/>
      <c r="CK155" s="318"/>
      <c r="CL155" s="318"/>
      <c r="CM155" s="318"/>
      <c r="CN155" s="318"/>
      <c r="CO155" s="318"/>
      <c r="CP155" s="539"/>
      <c r="CQ155" s="50"/>
      <c r="CR155" s="50"/>
      <c r="CS155" s="50"/>
    </row>
    <row r="156" spans="1:100" s="9" customFormat="1" ht="12" customHeight="1">
      <c r="A156" s="53"/>
      <c r="B156" s="518"/>
      <c r="C156" s="519"/>
      <c r="D156" s="519"/>
      <c r="E156" s="520"/>
      <c r="F156" s="53"/>
      <c r="G156" s="458"/>
      <c r="H156" s="459"/>
      <c r="I156" s="459"/>
      <c r="J156" s="460"/>
      <c r="K156" s="309" t="s">
        <v>10</v>
      </c>
      <c r="L156" s="310"/>
      <c r="M156" s="310"/>
      <c r="N156" s="537" t="str">
        <f>IF(AA43="","",AA43)</f>
        <v>260</v>
      </c>
      <c r="O156" s="537"/>
      <c r="P156" s="537"/>
      <c r="Q156" s="537"/>
      <c r="R156" s="537"/>
      <c r="S156" s="442" t="s">
        <v>92</v>
      </c>
      <c r="T156" s="442"/>
      <c r="U156" s="537" t="str">
        <f>IF(AM43="","",AM43)</f>
        <v>0013</v>
      </c>
      <c r="V156" s="537"/>
      <c r="W156" s="537"/>
      <c r="X156" s="537"/>
      <c r="Y156" s="537"/>
      <c r="Z156" s="537"/>
      <c r="AA156" s="537"/>
      <c r="AB156" s="540" t="str">
        <f>IF(AA47="","",AA47)</f>
        <v>千葉県千葉市中央区中央三丁目1234　中央コート201号</v>
      </c>
      <c r="AC156" s="540"/>
      <c r="AD156" s="540"/>
      <c r="AE156" s="540"/>
      <c r="AF156" s="540"/>
      <c r="AG156" s="540"/>
      <c r="AH156" s="540"/>
      <c r="AI156" s="540"/>
      <c r="AJ156" s="540"/>
      <c r="AK156" s="540"/>
      <c r="AL156" s="540"/>
      <c r="AM156" s="540"/>
      <c r="AN156" s="540"/>
      <c r="AO156" s="540"/>
      <c r="AP156" s="540"/>
      <c r="AQ156" s="540"/>
      <c r="AR156" s="540"/>
      <c r="AS156" s="540"/>
      <c r="AT156" s="540"/>
      <c r="AU156" s="540"/>
      <c r="AV156" s="540"/>
      <c r="AW156" s="540"/>
      <c r="AX156" s="540"/>
      <c r="AY156" s="540"/>
      <c r="AZ156" s="540"/>
      <c r="BA156" s="540"/>
      <c r="BB156" s="540"/>
      <c r="BC156" s="540"/>
      <c r="BD156" s="540"/>
      <c r="BE156" s="540"/>
      <c r="BF156" s="540"/>
      <c r="BG156" s="540"/>
      <c r="BH156" s="540"/>
      <c r="BI156" s="540"/>
      <c r="BJ156" s="540"/>
      <c r="BK156" s="540"/>
      <c r="BL156" s="540"/>
      <c r="BM156" s="540"/>
      <c r="BN156" s="540"/>
      <c r="BO156" s="540"/>
      <c r="BP156" s="540"/>
      <c r="BQ156" s="540"/>
      <c r="BR156" s="540"/>
      <c r="BS156" s="540"/>
      <c r="BT156" s="540"/>
      <c r="BU156" s="540"/>
      <c r="BV156" s="540"/>
      <c r="BW156" s="540"/>
      <c r="BX156" s="540"/>
      <c r="BY156" s="540"/>
      <c r="BZ156" s="540"/>
      <c r="CA156" s="540"/>
      <c r="CB156" s="540"/>
      <c r="CC156" s="540"/>
      <c r="CD156" s="540"/>
      <c r="CE156" s="540"/>
      <c r="CF156" s="540"/>
      <c r="CG156" s="540"/>
      <c r="CH156" s="540"/>
      <c r="CI156" s="540"/>
      <c r="CJ156" s="540"/>
      <c r="CK156" s="540"/>
      <c r="CL156" s="540"/>
      <c r="CM156" s="540"/>
      <c r="CN156" s="540"/>
      <c r="CO156" s="540"/>
      <c r="CP156" s="541"/>
      <c r="CQ156" s="58"/>
      <c r="CR156" s="58"/>
      <c r="CS156" s="58"/>
    </row>
    <row r="157" spans="1:100" s="9" customFormat="1" ht="10.5" customHeight="1">
      <c r="A157" s="53"/>
      <c r="B157" s="518"/>
      <c r="C157" s="519"/>
      <c r="D157" s="519"/>
      <c r="E157" s="520"/>
      <c r="F157" s="53"/>
      <c r="G157" s="458"/>
      <c r="H157" s="459"/>
      <c r="I157" s="459"/>
      <c r="J157" s="460"/>
      <c r="K157" s="311"/>
      <c r="L157" s="292"/>
      <c r="M157" s="292"/>
      <c r="N157" s="538"/>
      <c r="O157" s="538"/>
      <c r="P157" s="538"/>
      <c r="Q157" s="538"/>
      <c r="R157" s="538"/>
      <c r="S157" s="291"/>
      <c r="T157" s="291"/>
      <c r="U157" s="538"/>
      <c r="V157" s="538"/>
      <c r="W157" s="538"/>
      <c r="X157" s="538"/>
      <c r="Y157" s="538"/>
      <c r="Z157" s="538"/>
      <c r="AA157" s="538"/>
      <c r="AB157" s="540"/>
      <c r="AC157" s="540"/>
      <c r="AD157" s="540"/>
      <c r="AE157" s="540"/>
      <c r="AF157" s="540"/>
      <c r="AG157" s="540"/>
      <c r="AH157" s="540"/>
      <c r="AI157" s="540"/>
      <c r="AJ157" s="540"/>
      <c r="AK157" s="540"/>
      <c r="AL157" s="540"/>
      <c r="AM157" s="540"/>
      <c r="AN157" s="540"/>
      <c r="AO157" s="540"/>
      <c r="AP157" s="540"/>
      <c r="AQ157" s="540"/>
      <c r="AR157" s="540"/>
      <c r="AS157" s="540"/>
      <c r="AT157" s="540"/>
      <c r="AU157" s="540"/>
      <c r="AV157" s="540"/>
      <c r="AW157" s="540"/>
      <c r="AX157" s="540"/>
      <c r="AY157" s="540"/>
      <c r="AZ157" s="540"/>
      <c r="BA157" s="540"/>
      <c r="BB157" s="540"/>
      <c r="BC157" s="540"/>
      <c r="BD157" s="540"/>
      <c r="BE157" s="540"/>
      <c r="BF157" s="540"/>
      <c r="BG157" s="540"/>
      <c r="BH157" s="540"/>
      <c r="BI157" s="540"/>
      <c r="BJ157" s="540"/>
      <c r="BK157" s="540"/>
      <c r="BL157" s="540"/>
      <c r="BM157" s="540"/>
      <c r="BN157" s="540"/>
      <c r="BO157" s="540"/>
      <c r="BP157" s="540"/>
      <c r="BQ157" s="540"/>
      <c r="BR157" s="540"/>
      <c r="BS157" s="540"/>
      <c r="BT157" s="540"/>
      <c r="BU157" s="540"/>
      <c r="BV157" s="540"/>
      <c r="BW157" s="540"/>
      <c r="BX157" s="540"/>
      <c r="BY157" s="540"/>
      <c r="BZ157" s="540"/>
      <c r="CA157" s="540"/>
      <c r="CB157" s="540"/>
      <c r="CC157" s="540"/>
      <c r="CD157" s="540"/>
      <c r="CE157" s="540"/>
      <c r="CF157" s="540"/>
      <c r="CG157" s="540"/>
      <c r="CH157" s="540"/>
      <c r="CI157" s="540"/>
      <c r="CJ157" s="540"/>
      <c r="CK157" s="540"/>
      <c r="CL157" s="540"/>
      <c r="CM157" s="540"/>
      <c r="CN157" s="540"/>
      <c r="CO157" s="540"/>
      <c r="CP157" s="541"/>
      <c r="CQ157" s="58"/>
      <c r="CR157" s="58"/>
      <c r="CS157" s="58"/>
    </row>
    <row r="158" spans="1:100" s="9" customFormat="1" ht="13.5" customHeight="1">
      <c r="A158" s="53"/>
      <c r="B158" s="518"/>
      <c r="C158" s="519"/>
      <c r="D158" s="519"/>
      <c r="E158" s="520"/>
      <c r="F158" s="53"/>
      <c r="G158" s="461"/>
      <c r="H158" s="462"/>
      <c r="I158" s="462"/>
      <c r="J158" s="463"/>
      <c r="K158" s="59"/>
      <c r="L158" s="60"/>
      <c r="M158" s="60"/>
      <c r="N158" s="60"/>
      <c r="O158" s="60"/>
      <c r="P158" s="60"/>
      <c r="Q158" s="60"/>
      <c r="R158" s="60"/>
      <c r="S158" s="60"/>
      <c r="T158" s="60"/>
      <c r="U158" s="60"/>
      <c r="V158" s="60"/>
      <c r="W158" s="60"/>
      <c r="X158" s="60"/>
      <c r="Y158" s="60"/>
      <c r="Z158" s="60"/>
      <c r="AA158" s="26"/>
      <c r="AB158" s="540"/>
      <c r="AC158" s="540"/>
      <c r="AD158" s="540"/>
      <c r="AE158" s="540"/>
      <c r="AF158" s="540"/>
      <c r="AG158" s="540"/>
      <c r="AH158" s="540"/>
      <c r="AI158" s="540"/>
      <c r="AJ158" s="540"/>
      <c r="AK158" s="540"/>
      <c r="AL158" s="540"/>
      <c r="AM158" s="540"/>
      <c r="AN158" s="540"/>
      <c r="AO158" s="540"/>
      <c r="AP158" s="540"/>
      <c r="AQ158" s="540"/>
      <c r="AR158" s="540"/>
      <c r="AS158" s="540"/>
      <c r="AT158" s="540"/>
      <c r="AU158" s="540"/>
      <c r="AV158" s="540"/>
      <c r="AW158" s="540"/>
      <c r="AX158" s="540"/>
      <c r="AY158" s="540"/>
      <c r="AZ158" s="540"/>
      <c r="BA158" s="540"/>
      <c r="BB158" s="540"/>
      <c r="BC158" s="540"/>
      <c r="BD158" s="540"/>
      <c r="BE158" s="540"/>
      <c r="BF158" s="540"/>
      <c r="BG158" s="540"/>
      <c r="BH158" s="540"/>
      <c r="BI158" s="540"/>
      <c r="BJ158" s="540"/>
      <c r="BK158" s="540"/>
      <c r="BL158" s="540"/>
      <c r="BM158" s="540"/>
      <c r="BN158" s="540"/>
      <c r="BO158" s="540"/>
      <c r="BP158" s="540"/>
      <c r="BQ158" s="540"/>
      <c r="BR158" s="540"/>
      <c r="BS158" s="540"/>
      <c r="BT158" s="540"/>
      <c r="BU158" s="540"/>
      <c r="BV158" s="540"/>
      <c r="BW158" s="540"/>
      <c r="BX158" s="540"/>
      <c r="BY158" s="540"/>
      <c r="BZ158" s="540"/>
      <c r="CA158" s="540"/>
      <c r="CB158" s="540"/>
      <c r="CC158" s="540"/>
      <c r="CD158" s="540"/>
      <c r="CE158" s="540"/>
      <c r="CF158" s="540"/>
      <c r="CG158" s="540"/>
      <c r="CH158" s="540"/>
      <c r="CI158" s="540"/>
      <c r="CJ158" s="540"/>
      <c r="CK158" s="540"/>
      <c r="CL158" s="540"/>
      <c r="CM158" s="540"/>
      <c r="CN158" s="540"/>
      <c r="CO158" s="540"/>
      <c r="CP158" s="541"/>
      <c r="CQ158" s="58"/>
      <c r="CR158" s="58"/>
      <c r="CS158" s="58"/>
    </row>
    <row r="159" spans="1:100" s="9" customFormat="1" ht="15" customHeight="1">
      <c r="A159" s="53"/>
      <c r="B159" s="518"/>
      <c r="C159" s="519"/>
      <c r="D159" s="519"/>
      <c r="E159" s="520"/>
      <c r="F159" s="53"/>
      <c r="G159" s="455" t="s">
        <v>16</v>
      </c>
      <c r="H159" s="456"/>
      <c r="I159" s="456"/>
      <c r="J159" s="457"/>
      <c r="K159" s="534" t="s">
        <v>11</v>
      </c>
      <c r="L159" s="535"/>
      <c r="M159" s="535"/>
      <c r="N159" s="535"/>
      <c r="O159" s="535"/>
      <c r="P159" s="535"/>
      <c r="Q159" s="535"/>
      <c r="R159" s="535"/>
      <c r="S159" s="535"/>
      <c r="T159" s="535"/>
      <c r="U159" s="535"/>
      <c r="V159" s="535"/>
      <c r="W159" s="535"/>
      <c r="X159" s="535"/>
      <c r="Y159" s="535"/>
      <c r="Z159" s="535"/>
      <c r="AA159" s="535"/>
      <c r="AB159" s="535"/>
      <c r="AC159" s="535"/>
      <c r="AD159" s="535"/>
      <c r="AE159" s="535"/>
      <c r="AF159" s="535"/>
      <c r="AG159" s="535"/>
      <c r="AH159" s="535"/>
      <c r="AI159" s="535"/>
      <c r="AJ159" s="535"/>
      <c r="AK159" s="535"/>
      <c r="AL159" s="535"/>
      <c r="AM159" s="535"/>
      <c r="AN159" s="535"/>
      <c r="AO159" s="535"/>
      <c r="AP159" s="535"/>
      <c r="AQ159" s="535"/>
      <c r="AR159" s="535"/>
      <c r="AS159" s="535"/>
      <c r="AT159" s="535"/>
      <c r="AU159" s="535"/>
      <c r="AV159" s="535"/>
      <c r="AW159" s="535"/>
      <c r="AX159" s="535"/>
      <c r="AY159" s="535"/>
      <c r="AZ159" s="535"/>
      <c r="BA159" s="535"/>
      <c r="BB159" s="535"/>
      <c r="BC159" s="535"/>
      <c r="BD159" s="535"/>
      <c r="BE159" s="535"/>
      <c r="BF159" s="535"/>
      <c r="BG159" s="535"/>
      <c r="BH159" s="535"/>
      <c r="BI159" s="535"/>
      <c r="BJ159" s="535"/>
      <c r="BK159" s="535"/>
      <c r="BL159" s="535"/>
      <c r="BM159" s="535"/>
      <c r="BN159" s="535"/>
      <c r="BO159" s="536"/>
      <c r="BP159" s="534" t="s">
        <v>74</v>
      </c>
      <c r="BQ159" s="535"/>
      <c r="BR159" s="535"/>
      <c r="BS159" s="535"/>
      <c r="BT159" s="535"/>
      <c r="BU159" s="535"/>
      <c r="BV159" s="535"/>
      <c r="BW159" s="535"/>
      <c r="BX159" s="535"/>
      <c r="BY159" s="535"/>
      <c r="BZ159" s="535"/>
      <c r="CA159" s="535"/>
      <c r="CB159" s="535"/>
      <c r="CC159" s="535"/>
      <c r="CD159" s="535"/>
      <c r="CE159" s="535"/>
      <c r="CF159" s="535"/>
      <c r="CG159" s="535"/>
      <c r="CH159" s="535"/>
      <c r="CI159" s="535"/>
      <c r="CJ159" s="535"/>
      <c r="CK159" s="535"/>
      <c r="CL159" s="535"/>
      <c r="CM159" s="535"/>
      <c r="CN159" s="535"/>
      <c r="CO159" s="535"/>
      <c r="CP159" s="545"/>
      <c r="CQ159" s="55"/>
      <c r="CR159" s="55"/>
      <c r="CS159" s="55"/>
    </row>
    <row r="160" spans="1:100" s="9" customFormat="1" ht="33" customHeight="1">
      <c r="A160" s="53"/>
      <c r="B160" s="518"/>
      <c r="C160" s="519"/>
      <c r="D160" s="519"/>
      <c r="E160" s="520"/>
      <c r="F160" s="53"/>
      <c r="G160" s="458"/>
      <c r="H160" s="459"/>
      <c r="I160" s="459"/>
      <c r="J160" s="460"/>
      <c r="K160" s="514" t="str">
        <f>IF(AA59="","",データ反映用!A21)</f>
        <v>9</v>
      </c>
      <c r="L160" s="394"/>
      <c r="M160" s="394"/>
      <c r="N160" s="394" t="str">
        <f>IF(AA59="","",データ反映用!B21)</f>
        <v>9</v>
      </c>
      <c r="O160" s="394"/>
      <c r="P160" s="394"/>
      <c r="Q160" s="394" t="str">
        <f>IF(AA59="","",データ反映用!C21)</f>
        <v>9</v>
      </c>
      <c r="R160" s="394"/>
      <c r="S160" s="394"/>
      <c r="T160" s="394" t="str">
        <f>IF(AA59="","",データ反映用!D21)</f>
        <v>9</v>
      </c>
      <c r="U160" s="394"/>
      <c r="V160" s="394"/>
      <c r="W160" s="485" t="s">
        <v>44</v>
      </c>
      <c r="X160" s="485"/>
      <c r="Y160" s="485"/>
      <c r="Z160" s="394" t="str">
        <f>IF(AQ59="","",データ反映用!E21)</f>
        <v>9</v>
      </c>
      <c r="AA160" s="394"/>
      <c r="AB160" s="394"/>
      <c r="AC160" s="394" t="str">
        <f>IF(AQ59="","",データ反映用!F21)</f>
        <v>9</v>
      </c>
      <c r="AD160" s="394"/>
      <c r="AE160" s="394"/>
      <c r="AF160" s="394" t="str">
        <f>IF(AQ59="","",データ反映用!G21)</f>
        <v>9</v>
      </c>
      <c r="AG160" s="394"/>
      <c r="AH160" s="394"/>
      <c r="AI160" s="394" t="str">
        <f>IF(AQ59="","",データ反映用!H21)</f>
        <v>9</v>
      </c>
      <c r="AJ160" s="394"/>
      <c r="AK160" s="394"/>
      <c r="AL160" s="485" t="s">
        <v>62</v>
      </c>
      <c r="AM160" s="485"/>
      <c r="AN160" s="485"/>
      <c r="AO160" s="394" t="str">
        <f>IF(BG59="","",データ反映用!I21)</f>
        <v>9</v>
      </c>
      <c r="AP160" s="394"/>
      <c r="AQ160" s="394"/>
      <c r="AR160" s="394" t="str">
        <f>IF(BG59="","",データ反映用!J21)</f>
        <v>9</v>
      </c>
      <c r="AS160" s="394"/>
      <c r="AT160" s="394"/>
      <c r="AU160" s="394" t="str">
        <f>IF(BG59="","",データ反映用!K21)</f>
        <v>9</v>
      </c>
      <c r="AV160" s="394"/>
      <c r="AW160" s="394"/>
      <c r="AX160" s="394" t="str">
        <f>IF(BG59="","",データ反映用!L21)</f>
        <v>9</v>
      </c>
      <c r="AY160" s="394"/>
      <c r="AZ160" s="394"/>
      <c r="BA160" s="485" t="s">
        <v>44</v>
      </c>
      <c r="BB160" s="485"/>
      <c r="BC160" s="485"/>
      <c r="BD160" s="394" t="str">
        <f>IF(BW59="","",データ反映用!M21)</f>
        <v>9</v>
      </c>
      <c r="BE160" s="394"/>
      <c r="BF160" s="394"/>
      <c r="BG160" s="394" t="str">
        <f>IF(BW59="","",データ反映用!N21)</f>
        <v>9</v>
      </c>
      <c r="BH160" s="394"/>
      <c r="BI160" s="394"/>
      <c r="BJ160" s="394" t="str">
        <f>IF(BW59="","",データ反映用!O21)</f>
        <v>9</v>
      </c>
      <c r="BK160" s="394"/>
      <c r="BL160" s="394"/>
      <c r="BM160" s="394" t="str">
        <f>IF(BW59="","",データ反映用!P21)</f>
        <v>9</v>
      </c>
      <c r="BN160" s="394"/>
      <c r="BO160" s="572"/>
      <c r="BP160" s="503" t="str">
        <f>IF(AA65="","",データ反映用!A16)</f>
        <v>0</v>
      </c>
      <c r="BQ160" s="504"/>
      <c r="BR160" s="504"/>
      <c r="BS160" s="504" t="str">
        <f>IF(AA65="","",データ反映用!B16)</f>
        <v>8</v>
      </c>
      <c r="BT160" s="504"/>
      <c r="BU160" s="504"/>
      <c r="BV160" s="505" t="s">
        <v>5</v>
      </c>
      <c r="BW160" s="506"/>
      <c r="BX160" s="507"/>
      <c r="BY160" s="508" t="s">
        <v>15</v>
      </c>
      <c r="BZ160" s="509"/>
      <c r="CA160" s="510"/>
      <c r="CB160" s="508">
        <v>2</v>
      </c>
      <c r="CC160" s="509"/>
      <c r="CD160" s="510"/>
      <c r="CE160" s="508">
        <v>0</v>
      </c>
      <c r="CF160" s="509"/>
      <c r="CG160" s="510"/>
      <c r="CH160" s="569" t="str">
        <f>IF(AP65="","",データ反映用!D16
)</f>
        <v>2</v>
      </c>
      <c r="CI160" s="570"/>
      <c r="CJ160" s="571"/>
      <c r="CK160" s="569" t="str">
        <f>IF(AP65="","",データ反映用!E16)</f>
        <v>9</v>
      </c>
      <c r="CL160" s="570"/>
      <c r="CM160" s="570"/>
      <c r="CN160" s="505" t="s">
        <v>1</v>
      </c>
      <c r="CO160" s="506"/>
      <c r="CP160" s="544"/>
      <c r="CQ160" s="53"/>
      <c r="CR160" s="53"/>
      <c r="CS160" s="53"/>
      <c r="CT160" s="53"/>
      <c r="CU160" s="50"/>
    </row>
    <row r="161" spans="1:112" s="9" customFormat="1" ht="15" customHeight="1" thickBot="1">
      <c r="A161" s="53"/>
      <c r="B161" s="521"/>
      <c r="C161" s="522"/>
      <c r="D161" s="522"/>
      <c r="E161" s="523"/>
      <c r="F161" s="53"/>
      <c r="G161" s="458"/>
      <c r="H161" s="459"/>
      <c r="I161" s="459"/>
      <c r="J161" s="460"/>
      <c r="K161" s="553" t="s">
        <v>54</v>
      </c>
      <c r="L161" s="554"/>
      <c r="M161" s="554"/>
      <c r="N161" s="554"/>
      <c r="O161" s="554"/>
      <c r="P161" s="554"/>
      <c r="Q161" s="554"/>
      <c r="R161" s="554"/>
      <c r="S161" s="554"/>
      <c r="T161" s="554"/>
      <c r="U161" s="554"/>
      <c r="V161" s="554"/>
      <c r="W161" s="554"/>
      <c r="X161" s="554"/>
      <c r="Y161" s="554"/>
      <c r="Z161" s="554"/>
      <c r="AA161" s="554"/>
      <c r="AB161" s="554"/>
      <c r="AC161" s="554"/>
      <c r="AD161" s="554"/>
      <c r="AE161" s="554"/>
      <c r="AF161" s="554"/>
      <c r="AG161" s="554"/>
      <c r="AH161" s="554"/>
      <c r="AI161" s="554"/>
      <c r="AJ161" s="554"/>
      <c r="AK161" s="554"/>
      <c r="AL161" s="554"/>
      <c r="AM161" s="554"/>
      <c r="AN161" s="554"/>
      <c r="AO161" s="554"/>
      <c r="AP161" s="554"/>
      <c r="AQ161" s="554"/>
      <c r="AR161" s="554"/>
      <c r="AS161" s="554"/>
      <c r="AT161" s="554"/>
      <c r="AU161" s="554"/>
      <c r="AV161" s="554"/>
      <c r="AW161" s="554"/>
      <c r="AX161" s="554"/>
      <c r="AY161" s="554"/>
      <c r="AZ161" s="554"/>
      <c r="BA161" s="554"/>
      <c r="BB161" s="554"/>
      <c r="BC161" s="555"/>
      <c r="BD161" s="317" t="s">
        <v>17</v>
      </c>
      <c r="BE161" s="318"/>
      <c r="BF161" s="318"/>
      <c r="BG161" s="318"/>
      <c r="BH161" s="318"/>
      <c r="BI161" s="318"/>
      <c r="BJ161" s="318"/>
      <c r="BK161" s="318"/>
      <c r="BL161" s="318"/>
      <c r="BM161" s="318"/>
      <c r="BN161" s="318"/>
      <c r="BO161" s="318"/>
      <c r="BP161" s="318"/>
      <c r="BQ161" s="318"/>
      <c r="BR161" s="318"/>
      <c r="BS161" s="319"/>
      <c r="BT161" s="441" t="s">
        <v>18</v>
      </c>
      <c r="BU161" s="442"/>
      <c r="BV161" s="442"/>
      <c r="BW161" s="442"/>
      <c r="BX161" s="442"/>
      <c r="BY161" s="442"/>
      <c r="BZ161" s="442"/>
      <c r="CA161" s="442"/>
      <c r="CB161" s="442"/>
      <c r="CC161" s="442"/>
      <c r="CD161" s="442"/>
      <c r="CE161" s="442"/>
      <c r="CF161" s="442"/>
      <c r="CG161" s="442"/>
      <c r="CH161" s="442"/>
      <c r="CI161" s="442"/>
      <c r="CJ161" s="442"/>
      <c r="CK161" s="442"/>
      <c r="CL161" s="442"/>
      <c r="CM161" s="442"/>
      <c r="CN161" s="442"/>
      <c r="CO161" s="442"/>
      <c r="CP161" s="443"/>
      <c r="CQ161" s="61"/>
      <c r="CR161" s="61"/>
      <c r="CS161" s="61"/>
    </row>
    <row r="162" spans="1:112" s="9" customFormat="1" ht="9" customHeight="1">
      <c r="A162" s="53"/>
      <c r="B162" s="53"/>
      <c r="C162" s="53"/>
      <c r="D162" s="49"/>
      <c r="E162" s="49"/>
      <c r="F162" s="53"/>
      <c r="G162" s="458"/>
      <c r="H162" s="459"/>
      <c r="I162" s="459"/>
      <c r="J162" s="460"/>
      <c r="K162" s="546" t="s">
        <v>94</v>
      </c>
      <c r="L162" s="547"/>
      <c r="M162" s="547"/>
      <c r="N162" s="547"/>
      <c r="O162" s="547"/>
      <c r="P162" s="547"/>
      <c r="Q162" s="547"/>
      <c r="R162" s="547"/>
      <c r="S162" s="547"/>
      <c r="T162" s="547"/>
      <c r="U162" s="547"/>
      <c r="V162" s="547"/>
      <c r="W162" s="547"/>
      <c r="X162" s="547"/>
      <c r="Y162" s="547"/>
      <c r="Z162" s="547"/>
      <c r="AA162" s="547"/>
      <c r="AB162" s="547"/>
      <c r="AC162" s="547"/>
      <c r="AD162" s="547"/>
      <c r="AE162" s="547"/>
      <c r="AF162" s="547"/>
      <c r="AG162" s="547"/>
      <c r="AH162" s="547"/>
      <c r="AI162" s="547"/>
      <c r="AJ162" s="547"/>
      <c r="AK162" s="547"/>
      <c r="AL162" s="547"/>
      <c r="AM162" s="547"/>
      <c r="AN162" s="547"/>
      <c r="AO162" s="547"/>
      <c r="AP162" s="547"/>
      <c r="AQ162" s="547"/>
      <c r="AR162" s="547"/>
      <c r="AS162" s="547"/>
      <c r="AT162" s="547"/>
      <c r="AU162" s="547"/>
      <c r="AV162" s="547"/>
      <c r="AW162" s="547"/>
      <c r="AX162" s="547"/>
      <c r="AY162" s="547"/>
      <c r="AZ162" s="547"/>
      <c r="BA162" s="547"/>
      <c r="BB162" s="547"/>
      <c r="BC162" s="62"/>
      <c r="BD162" s="334" t="str">
        <f>IF(AA80="","",AA80)</f>
        <v>父</v>
      </c>
      <c r="BE162" s="334"/>
      <c r="BF162" s="334"/>
      <c r="BG162" s="334"/>
      <c r="BH162" s="334"/>
      <c r="BI162" s="334"/>
      <c r="BJ162" s="334"/>
      <c r="BK162" s="334"/>
      <c r="BL162" s="334"/>
      <c r="BM162" s="334"/>
      <c r="BN162" s="334"/>
      <c r="BO162" s="334"/>
      <c r="BP162" s="334"/>
      <c r="BQ162" s="334"/>
      <c r="BR162" s="334"/>
      <c r="BS162" s="483"/>
      <c r="BT162" s="550" t="str">
        <f>IF(AA86="","",AA86)</f>
        <v>043</v>
      </c>
      <c r="BU162" s="244"/>
      <c r="BV162" s="244"/>
      <c r="BW162" s="244"/>
      <c r="BX162" s="244"/>
      <c r="BY162" s="244"/>
      <c r="BZ162" s="244"/>
      <c r="CA162" s="332" t="s">
        <v>12</v>
      </c>
      <c r="CB162" s="244" t="str">
        <f>IF(AQ86="","",AQ86)</f>
        <v>654</v>
      </c>
      <c r="CC162" s="244"/>
      <c r="CD162" s="244"/>
      <c r="CE162" s="244"/>
      <c r="CF162" s="244"/>
      <c r="CG162" s="244"/>
      <c r="CH162" s="244"/>
      <c r="CI162" s="332" t="s">
        <v>12</v>
      </c>
      <c r="CJ162" s="244" t="str">
        <f>IF(BG86="","",BG86)</f>
        <v>1234</v>
      </c>
      <c r="CK162" s="244"/>
      <c r="CL162" s="244"/>
      <c r="CM162" s="244"/>
      <c r="CN162" s="244"/>
      <c r="CO162" s="244"/>
      <c r="CP162" s="303"/>
      <c r="CQ162" s="61"/>
      <c r="CR162" s="61"/>
      <c r="CS162" s="61"/>
      <c r="CT162" s="61"/>
      <c r="CU162" s="61"/>
    </row>
    <row r="163" spans="1:112" s="9" customFormat="1" ht="1.5" customHeight="1">
      <c r="A163" s="53"/>
      <c r="B163" s="53"/>
      <c r="C163" s="53"/>
      <c r="D163" s="49"/>
      <c r="E163" s="49"/>
      <c r="F163" s="53"/>
      <c r="G163" s="458"/>
      <c r="H163" s="459"/>
      <c r="I163" s="459"/>
      <c r="J163" s="460"/>
      <c r="K163" s="548"/>
      <c r="L163" s="549"/>
      <c r="M163" s="549"/>
      <c r="N163" s="549"/>
      <c r="O163" s="549"/>
      <c r="P163" s="549"/>
      <c r="Q163" s="549"/>
      <c r="R163" s="549"/>
      <c r="S163" s="549"/>
      <c r="T163" s="549"/>
      <c r="U163" s="549"/>
      <c r="V163" s="549"/>
      <c r="W163" s="549"/>
      <c r="X163" s="549"/>
      <c r="Y163" s="549"/>
      <c r="Z163" s="549"/>
      <c r="AA163" s="549"/>
      <c r="AB163" s="549"/>
      <c r="AC163" s="549"/>
      <c r="AD163" s="549"/>
      <c r="AE163" s="549"/>
      <c r="AF163" s="549"/>
      <c r="AG163" s="549"/>
      <c r="AH163" s="549"/>
      <c r="AI163" s="549"/>
      <c r="AJ163" s="549"/>
      <c r="AK163" s="549"/>
      <c r="AL163" s="549"/>
      <c r="AM163" s="549"/>
      <c r="AN163" s="549"/>
      <c r="AO163" s="549"/>
      <c r="AP163" s="549"/>
      <c r="AQ163" s="549"/>
      <c r="AR163" s="549"/>
      <c r="AS163" s="549"/>
      <c r="AT163" s="549"/>
      <c r="AU163" s="549"/>
      <c r="AV163" s="549"/>
      <c r="AW163" s="549"/>
      <c r="AX163" s="549"/>
      <c r="AY163" s="549"/>
      <c r="AZ163" s="549"/>
      <c r="BA163" s="549"/>
      <c r="BB163" s="549"/>
      <c r="BC163" s="63"/>
      <c r="BD163" s="335"/>
      <c r="BE163" s="335"/>
      <c r="BF163" s="335"/>
      <c r="BG163" s="335"/>
      <c r="BH163" s="335"/>
      <c r="BI163" s="335"/>
      <c r="BJ163" s="335"/>
      <c r="BK163" s="335"/>
      <c r="BL163" s="335"/>
      <c r="BM163" s="335"/>
      <c r="BN163" s="335"/>
      <c r="BO163" s="335"/>
      <c r="BP163" s="335"/>
      <c r="BQ163" s="335"/>
      <c r="BR163" s="335"/>
      <c r="BS163" s="484"/>
      <c r="BT163" s="551"/>
      <c r="BU163" s="245"/>
      <c r="BV163" s="245"/>
      <c r="BW163" s="245"/>
      <c r="BX163" s="245"/>
      <c r="BY163" s="245"/>
      <c r="BZ163" s="245"/>
      <c r="CA163" s="290"/>
      <c r="CB163" s="245"/>
      <c r="CC163" s="245"/>
      <c r="CD163" s="245"/>
      <c r="CE163" s="245"/>
      <c r="CF163" s="245"/>
      <c r="CG163" s="245"/>
      <c r="CH163" s="245"/>
      <c r="CI163" s="290"/>
      <c r="CJ163" s="245"/>
      <c r="CK163" s="245"/>
      <c r="CL163" s="245"/>
      <c r="CM163" s="245"/>
      <c r="CN163" s="245"/>
      <c r="CO163" s="245"/>
      <c r="CP163" s="304"/>
      <c r="CQ163" s="61"/>
      <c r="CR163" s="61"/>
      <c r="CS163" s="61"/>
      <c r="CT163" s="61"/>
      <c r="CU163" s="61"/>
    </row>
    <row r="164" spans="1:112" s="9" customFormat="1" ht="31.5" customHeight="1">
      <c r="A164" s="53"/>
      <c r="B164" s="53"/>
      <c r="C164" s="53"/>
      <c r="D164" s="49"/>
      <c r="E164" s="49"/>
      <c r="F164" s="53"/>
      <c r="G164" s="458"/>
      <c r="H164" s="459"/>
      <c r="I164" s="459"/>
      <c r="J164" s="460"/>
      <c r="K164" s="448"/>
      <c r="L164" s="449"/>
      <c r="M164" s="449"/>
      <c r="N164" s="449"/>
      <c r="O164" s="449"/>
      <c r="P164" s="449"/>
      <c r="Q164" s="449"/>
      <c r="R164" s="449"/>
      <c r="S164" s="449"/>
      <c r="T164" s="449"/>
      <c r="U164" s="449"/>
      <c r="V164" s="449"/>
      <c r="W164" s="449"/>
      <c r="X164" s="449"/>
      <c r="Y164" s="449"/>
      <c r="Z164" s="449"/>
      <c r="AA164" s="449"/>
      <c r="AB164" s="449"/>
      <c r="AC164" s="449"/>
      <c r="AD164" s="449"/>
      <c r="AE164" s="449"/>
      <c r="AF164" s="449"/>
      <c r="AG164" s="449"/>
      <c r="AH164" s="449"/>
      <c r="AI164" s="449"/>
      <c r="AJ164" s="449"/>
      <c r="AK164" s="449"/>
      <c r="AL164" s="449"/>
      <c r="AM164" s="449"/>
      <c r="AN164" s="449"/>
      <c r="AO164" s="449"/>
      <c r="AP164" s="449"/>
      <c r="AQ164" s="449"/>
      <c r="AR164" s="449"/>
      <c r="AS164" s="449"/>
      <c r="AT164" s="449"/>
      <c r="AU164" s="449"/>
      <c r="AV164" s="449"/>
      <c r="AW164" s="449"/>
      <c r="AX164" s="449"/>
      <c r="AY164" s="449"/>
      <c r="AZ164" s="449"/>
      <c r="BA164" s="449"/>
      <c r="BB164" s="449"/>
      <c r="BC164" s="450"/>
      <c r="BD164" s="335"/>
      <c r="BE164" s="335"/>
      <c r="BF164" s="335"/>
      <c r="BG164" s="335"/>
      <c r="BH164" s="335"/>
      <c r="BI164" s="335"/>
      <c r="BJ164" s="335"/>
      <c r="BK164" s="335"/>
      <c r="BL164" s="335"/>
      <c r="BM164" s="335"/>
      <c r="BN164" s="335"/>
      <c r="BO164" s="335"/>
      <c r="BP164" s="335"/>
      <c r="BQ164" s="335"/>
      <c r="BR164" s="335"/>
      <c r="BS164" s="484"/>
      <c r="BT164" s="552"/>
      <c r="BU164" s="246"/>
      <c r="BV164" s="246"/>
      <c r="BW164" s="246"/>
      <c r="BX164" s="246"/>
      <c r="BY164" s="246"/>
      <c r="BZ164" s="246"/>
      <c r="CA164" s="290"/>
      <c r="CB164" s="246"/>
      <c r="CC164" s="246"/>
      <c r="CD164" s="246"/>
      <c r="CE164" s="246"/>
      <c r="CF164" s="246"/>
      <c r="CG164" s="246"/>
      <c r="CH164" s="246"/>
      <c r="CI164" s="290"/>
      <c r="CJ164" s="246"/>
      <c r="CK164" s="246"/>
      <c r="CL164" s="246"/>
      <c r="CM164" s="246"/>
      <c r="CN164" s="246"/>
      <c r="CO164" s="246"/>
      <c r="CP164" s="305"/>
      <c r="CQ164" s="61"/>
      <c r="CR164" s="61"/>
      <c r="CS164" s="61"/>
      <c r="CT164" s="61"/>
      <c r="CU164" s="61"/>
    </row>
    <row r="165" spans="1:112" s="9" customFormat="1" ht="7.5" customHeight="1">
      <c r="A165" s="53"/>
      <c r="B165" s="53"/>
      <c r="C165" s="53"/>
      <c r="D165" s="49"/>
      <c r="E165" s="49"/>
      <c r="F165" s="53"/>
      <c r="G165" s="458"/>
      <c r="H165" s="459"/>
      <c r="I165" s="459"/>
      <c r="J165" s="460"/>
      <c r="K165" s="444" t="s">
        <v>19</v>
      </c>
      <c r="L165" s="445"/>
      <c r="M165" s="445"/>
      <c r="N165" s="445"/>
      <c r="O165" s="445"/>
      <c r="P165" s="445"/>
      <c r="Q165" s="445"/>
      <c r="R165" s="445"/>
      <c r="S165" s="445"/>
      <c r="T165" s="445"/>
      <c r="U165" s="445"/>
      <c r="V165" s="445"/>
      <c r="W165" s="445"/>
      <c r="X165" s="445"/>
      <c r="Y165" s="445"/>
      <c r="Z165" s="445"/>
      <c r="AA165" s="445"/>
      <c r="AB165" s="445"/>
      <c r="AC165" s="445"/>
      <c r="AD165" s="445"/>
      <c r="AE165" s="445"/>
      <c r="AF165" s="445"/>
      <c r="AG165" s="445"/>
      <c r="AH165" s="445"/>
      <c r="AI165" s="445"/>
      <c r="AJ165" s="445"/>
      <c r="AK165" s="445"/>
      <c r="AL165" s="445"/>
      <c r="AM165" s="445"/>
      <c r="AN165" s="445"/>
      <c r="AO165" s="445"/>
      <c r="AP165" s="445"/>
      <c r="AQ165" s="445"/>
      <c r="AR165" s="445"/>
      <c r="AS165" s="445"/>
      <c r="AT165" s="445"/>
      <c r="AU165" s="445"/>
      <c r="AV165" s="445"/>
      <c r="AW165" s="445"/>
      <c r="AX165" s="445"/>
      <c r="AY165" s="445"/>
      <c r="AZ165" s="445"/>
      <c r="BA165" s="445"/>
      <c r="BB165" s="445"/>
      <c r="BC165" s="445"/>
      <c r="BD165" s="64"/>
      <c r="BE165" s="64"/>
      <c r="BF165" s="64"/>
      <c r="BG165" s="64"/>
      <c r="BH165" s="64"/>
      <c r="BI165" s="64"/>
      <c r="BJ165" s="64"/>
      <c r="BK165" s="64"/>
      <c r="BL165" s="64"/>
      <c r="BM165" s="64"/>
      <c r="BN165" s="64"/>
      <c r="BO165" s="64"/>
      <c r="BP165" s="64"/>
      <c r="BQ165" s="64"/>
      <c r="BR165" s="64"/>
      <c r="BS165" s="64"/>
      <c r="BT165" s="64"/>
      <c r="BU165" s="64"/>
      <c r="BV165" s="64"/>
      <c r="BW165" s="64"/>
      <c r="BX165" s="64"/>
      <c r="BY165" s="64"/>
      <c r="BZ165" s="64"/>
      <c r="CA165" s="64"/>
      <c r="CB165" s="64"/>
      <c r="CC165" s="64"/>
      <c r="CD165" s="64"/>
      <c r="CE165" s="64"/>
      <c r="CF165" s="64"/>
      <c r="CG165" s="64"/>
      <c r="CH165" s="64"/>
      <c r="CI165" s="64"/>
      <c r="CJ165" s="61"/>
      <c r="CK165" s="53"/>
      <c r="CL165" s="53"/>
      <c r="CP165" s="84"/>
    </row>
    <row r="166" spans="1:112" s="9" customFormat="1" ht="7.5" customHeight="1">
      <c r="A166" s="53"/>
      <c r="B166" s="53"/>
      <c r="C166" s="53"/>
      <c r="D166" s="49"/>
      <c r="E166" s="49"/>
      <c r="F166" s="53"/>
      <c r="G166" s="458"/>
      <c r="H166" s="459"/>
      <c r="I166" s="459"/>
      <c r="J166" s="460"/>
      <c r="K166" s="446"/>
      <c r="L166" s="320"/>
      <c r="M166" s="320"/>
      <c r="N166" s="320"/>
      <c r="O166" s="320"/>
      <c r="P166" s="320"/>
      <c r="Q166" s="320"/>
      <c r="R166" s="320"/>
      <c r="S166" s="320"/>
      <c r="T166" s="320"/>
      <c r="U166" s="320"/>
      <c r="V166" s="320"/>
      <c r="W166" s="320"/>
      <c r="X166" s="320"/>
      <c r="Y166" s="320"/>
      <c r="Z166" s="320"/>
      <c r="AA166" s="320"/>
      <c r="AB166" s="320"/>
      <c r="AC166" s="320"/>
      <c r="AD166" s="320"/>
      <c r="AE166" s="320"/>
      <c r="AF166" s="320"/>
      <c r="AG166" s="320"/>
      <c r="AH166" s="320"/>
      <c r="AI166" s="320"/>
      <c r="AJ166" s="320"/>
      <c r="AK166" s="320"/>
      <c r="AL166" s="320"/>
      <c r="AM166" s="320"/>
      <c r="AN166" s="320"/>
      <c r="AO166" s="320"/>
      <c r="AP166" s="320"/>
      <c r="AQ166" s="320"/>
      <c r="AR166" s="320"/>
      <c r="AS166" s="320"/>
      <c r="AT166" s="320"/>
      <c r="AU166" s="320"/>
      <c r="AV166" s="320"/>
      <c r="AW166" s="320"/>
      <c r="AX166" s="320"/>
      <c r="AY166" s="320"/>
      <c r="AZ166" s="320"/>
      <c r="BA166" s="320"/>
      <c r="BB166" s="320"/>
      <c r="BC166" s="320"/>
      <c r="BD166" s="50"/>
      <c r="BE166" s="50"/>
      <c r="BF166" s="50"/>
      <c r="BG166" s="50"/>
      <c r="BH166" s="50"/>
      <c r="BI166" s="50"/>
      <c r="BJ166" s="50"/>
      <c r="BK166" s="50"/>
      <c r="BL166" s="50"/>
      <c r="BM166" s="50"/>
      <c r="BN166" s="50"/>
      <c r="BO166" s="50"/>
      <c r="BP166" s="50"/>
      <c r="BQ166" s="50"/>
      <c r="BR166" s="50"/>
      <c r="BS166" s="50"/>
      <c r="BT166" s="50"/>
      <c r="BU166" s="50"/>
      <c r="BV166" s="50"/>
      <c r="BW166" s="50"/>
      <c r="BX166" s="50"/>
      <c r="BY166" s="50"/>
      <c r="BZ166" s="50"/>
      <c r="CA166" s="50"/>
      <c r="CB166" s="50"/>
      <c r="CC166" s="50"/>
      <c r="CD166" s="50"/>
      <c r="CE166" s="50"/>
      <c r="CF166" s="50"/>
      <c r="CG166" s="50"/>
      <c r="CH166" s="50"/>
      <c r="CI166" s="50"/>
      <c r="CJ166" s="61"/>
      <c r="CK166" s="53"/>
      <c r="CL166" s="53"/>
      <c r="CP166" s="84"/>
    </row>
    <row r="167" spans="1:112" s="9" customFormat="1" ht="7.5" customHeight="1">
      <c r="A167" s="53"/>
      <c r="B167" s="53"/>
      <c r="C167" s="53"/>
      <c r="D167" s="49"/>
      <c r="E167" s="49"/>
      <c r="F167" s="53"/>
      <c r="G167" s="458"/>
      <c r="H167" s="459"/>
      <c r="I167" s="459"/>
      <c r="J167" s="460"/>
      <c r="K167" s="446"/>
      <c r="L167" s="320"/>
      <c r="M167" s="320"/>
      <c r="N167" s="320"/>
      <c r="O167" s="320"/>
      <c r="P167" s="320"/>
      <c r="Q167" s="320"/>
      <c r="R167" s="320"/>
      <c r="S167" s="320"/>
      <c r="T167" s="320"/>
      <c r="U167" s="320"/>
      <c r="V167" s="320"/>
      <c r="W167" s="320"/>
      <c r="X167" s="320"/>
      <c r="Y167" s="320"/>
      <c r="Z167" s="320"/>
      <c r="AA167" s="320"/>
      <c r="AB167" s="320"/>
      <c r="AC167" s="320"/>
      <c r="AD167" s="320"/>
      <c r="AE167" s="320"/>
      <c r="AF167" s="320"/>
      <c r="AG167" s="320"/>
      <c r="AH167" s="320"/>
      <c r="AI167" s="320"/>
      <c r="AJ167" s="320"/>
      <c r="AK167" s="320"/>
      <c r="AL167" s="320"/>
      <c r="AM167" s="320"/>
      <c r="AN167" s="320"/>
      <c r="AO167" s="320"/>
      <c r="AP167" s="320"/>
      <c r="AQ167" s="320"/>
      <c r="AR167" s="320"/>
      <c r="AS167" s="320"/>
      <c r="AT167" s="320"/>
      <c r="AU167" s="320"/>
      <c r="AV167" s="320"/>
      <c r="AW167" s="320"/>
      <c r="AX167" s="320"/>
      <c r="AY167" s="320"/>
      <c r="AZ167" s="320"/>
      <c r="BA167" s="320"/>
      <c r="BB167" s="320"/>
      <c r="BC167" s="320"/>
      <c r="BD167" s="50"/>
      <c r="BE167" s="50"/>
      <c r="BF167" s="50"/>
      <c r="BG167" s="50"/>
      <c r="BH167" s="50"/>
      <c r="BI167" s="50"/>
      <c r="BJ167" s="50"/>
      <c r="BK167" s="50"/>
      <c r="BL167" s="50"/>
      <c r="BM167" s="50"/>
      <c r="BN167" s="50"/>
      <c r="BO167" s="50"/>
      <c r="BP167" s="50"/>
      <c r="BQ167" s="50"/>
      <c r="BR167" s="50"/>
      <c r="BS167" s="50"/>
      <c r="BT167" s="50"/>
      <c r="BU167" s="50"/>
      <c r="BV167" s="50"/>
      <c r="BW167" s="50"/>
      <c r="BX167" s="50"/>
      <c r="BY167" s="50"/>
      <c r="BZ167" s="50"/>
      <c r="CA167" s="50"/>
      <c r="CB167" s="50"/>
      <c r="CC167" s="50"/>
      <c r="CD167" s="50"/>
      <c r="CE167" s="50"/>
      <c r="CF167" s="50"/>
      <c r="CG167" s="50"/>
      <c r="CH167" s="50"/>
      <c r="CI167" s="50"/>
      <c r="CJ167" s="61"/>
      <c r="CK167" s="53"/>
      <c r="CL167" s="53"/>
      <c r="CP167" s="84"/>
    </row>
    <row r="168" spans="1:112" s="9" customFormat="1" ht="13.5" customHeight="1">
      <c r="A168" s="53"/>
      <c r="B168" s="53"/>
      <c r="C168" s="53"/>
      <c r="D168" s="53"/>
      <c r="E168" s="53"/>
      <c r="F168" s="53"/>
      <c r="G168" s="458"/>
      <c r="H168" s="459"/>
      <c r="I168" s="459"/>
      <c r="J168" s="460"/>
      <c r="K168" s="25"/>
      <c r="L168" s="412" t="str">
        <f>IF(AA71=P168,"○","")</f>
        <v/>
      </c>
      <c r="M168" s="412"/>
      <c r="N168" s="412"/>
      <c r="O168" s="412"/>
      <c r="P168" s="471" t="s">
        <v>85</v>
      </c>
      <c r="Q168" s="471"/>
      <c r="R168" s="471"/>
      <c r="S168" s="471"/>
      <c r="T168" s="471"/>
      <c r="U168" s="471"/>
      <c r="V168" s="471"/>
      <c r="W168" s="471"/>
      <c r="X168" s="471"/>
      <c r="Y168" s="471"/>
      <c r="Z168" s="471"/>
      <c r="AA168" s="471"/>
      <c r="AB168" s="471"/>
      <c r="AC168" s="471"/>
      <c r="AD168" s="471"/>
      <c r="AE168" s="471"/>
      <c r="AF168" s="75"/>
      <c r="AG168" s="472" t="str">
        <f>IF(AA71=AK168,"○","")</f>
        <v/>
      </c>
      <c r="AH168" s="472"/>
      <c r="AI168" s="472"/>
      <c r="AJ168" s="472"/>
      <c r="AK168" s="471" t="s">
        <v>89</v>
      </c>
      <c r="AL168" s="471"/>
      <c r="AM168" s="471"/>
      <c r="AN168" s="471"/>
      <c r="AO168" s="471"/>
      <c r="AP168" s="471"/>
      <c r="AQ168" s="471"/>
      <c r="AR168" s="471"/>
      <c r="AS168" s="471"/>
      <c r="AT168" s="471"/>
      <c r="AU168" s="471"/>
      <c r="AV168" s="471"/>
      <c r="AW168" s="471"/>
      <c r="AX168" s="471"/>
      <c r="AY168" s="471"/>
      <c r="AZ168" s="471"/>
      <c r="BA168" s="65"/>
      <c r="BB168" s="472" t="str">
        <f>IF(AA71=BF168,"○","")</f>
        <v/>
      </c>
      <c r="BC168" s="472"/>
      <c r="BD168" s="472"/>
      <c r="BE168" s="472"/>
      <c r="BF168" s="471" t="s">
        <v>23</v>
      </c>
      <c r="BG168" s="471"/>
      <c r="BH168" s="471"/>
      <c r="BI168" s="471"/>
      <c r="BJ168" s="471"/>
      <c r="BK168" s="471"/>
      <c r="BL168" s="471"/>
      <c r="BM168" s="471"/>
      <c r="BN168" s="471"/>
      <c r="BO168" s="471"/>
      <c r="BP168" s="471"/>
      <c r="BQ168" s="471"/>
      <c r="BR168" s="471"/>
      <c r="BS168" s="471"/>
      <c r="BT168" s="471"/>
      <c r="BU168" s="471"/>
      <c r="BV168" s="65"/>
      <c r="BW168" s="472" t="str">
        <f>IF(AA71=CA168,"○","")</f>
        <v/>
      </c>
      <c r="BX168" s="472"/>
      <c r="BY168" s="472"/>
      <c r="BZ168" s="472"/>
      <c r="CA168" s="471" t="s">
        <v>48</v>
      </c>
      <c r="CB168" s="471"/>
      <c r="CC168" s="471"/>
      <c r="CD168" s="471"/>
      <c r="CE168" s="471"/>
      <c r="CF168" s="471"/>
      <c r="CG168" s="471"/>
      <c r="CH168" s="471"/>
      <c r="CI168" s="471"/>
      <c r="CJ168" s="471"/>
      <c r="CK168" s="471"/>
      <c r="CL168" s="471"/>
      <c r="CM168" s="471"/>
      <c r="CN168" s="471"/>
      <c r="CO168" s="471"/>
      <c r="CP168" s="493"/>
      <c r="CQ168" s="53"/>
    </row>
    <row r="169" spans="1:112" s="9" customFormat="1" ht="13.5" customHeight="1">
      <c r="A169" s="67"/>
      <c r="B169" s="67"/>
      <c r="C169" s="67"/>
      <c r="D169" s="53"/>
      <c r="E169" s="53"/>
      <c r="F169" s="53"/>
      <c r="G169" s="458"/>
      <c r="H169" s="459"/>
      <c r="I169" s="459"/>
      <c r="J169" s="460"/>
      <c r="K169" s="25"/>
      <c r="L169" s="412" t="str">
        <f>IF(AA71=P169,"○","")</f>
        <v/>
      </c>
      <c r="M169" s="412"/>
      <c r="N169" s="412"/>
      <c r="O169" s="412"/>
      <c r="P169" s="471" t="s">
        <v>49</v>
      </c>
      <c r="Q169" s="471"/>
      <c r="R169" s="471"/>
      <c r="S169" s="471"/>
      <c r="T169" s="471"/>
      <c r="U169" s="471"/>
      <c r="V169" s="471"/>
      <c r="W169" s="471"/>
      <c r="X169" s="471"/>
      <c r="Y169" s="471"/>
      <c r="Z169" s="471"/>
      <c r="AA169" s="471"/>
      <c r="AB169" s="471"/>
      <c r="AC169" s="471"/>
      <c r="AD169" s="471"/>
      <c r="AE169" s="471"/>
      <c r="AF169" s="75"/>
      <c r="AG169" s="472" t="str">
        <f>IF(AA71=AK169,"○","")</f>
        <v/>
      </c>
      <c r="AH169" s="472"/>
      <c r="AI169" s="472"/>
      <c r="AJ169" s="472"/>
      <c r="AK169" s="471" t="s">
        <v>47</v>
      </c>
      <c r="AL169" s="471"/>
      <c r="AM169" s="471"/>
      <c r="AN169" s="471"/>
      <c r="AO169" s="471"/>
      <c r="AP169" s="471"/>
      <c r="AQ169" s="471"/>
      <c r="AR169" s="471"/>
      <c r="AS169" s="471"/>
      <c r="AT169" s="471"/>
      <c r="AU169" s="471"/>
      <c r="AV169" s="471"/>
      <c r="AW169" s="471"/>
      <c r="AX169" s="471"/>
      <c r="AY169" s="471"/>
      <c r="AZ169" s="471"/>
      <c r="BA169" s="65"/>
      <c r="BB169" s="472" t="str">
        <f>IF(AA71=BF169,"○","")</f>
        <v/>
      </c>
      <c r="BC169" s="472"/>
      <c r="BD169" s="472"/>
      <c r="BE169" s="472"/>
      <c r="BF169" s="471" t="s">
        <v>50</v>
      </c>
      <c r="BG169" s="471"/>
      <c r="BH169" s="471"/>
      <c r="BI169" s="471"/>
      <c r="BJ169" s="471"/>
      <c r="BK169" s="471"/>
      <c r="BL169" s="471"/>
      <c r="BM169" s="471"/>
      <c r="BN169" s="471"/>
      <c r="BO169" s="471"/>
      <c r="BP169" s="471"/>
      <c r="BQ169" s="471"/>
      <c r="BR169" s="471"/>
      <c r="BS169" s="471"/>
      <c r="BT169" s="471"/>
      <c r="BU169" s="471"/>
      <c r="BV169" s="65"/>
      <c r="BW169" s="472" t="str">
        <f>IF(AA71=CA169,"○","")</f>
        <v/>
      </c>
      <c r="BX169" s="472"/>
      <c r="BY169" s="472"/>
      <c r="BZ169" s="472"/>
      <c r="CA169" s="471" t="s">
        <v>234</v>
      </c>
      <c r="CB169" s="471"/>
      <c r="CC169" s="471"/>
      <c r="CD169" s="471"/>
      <c r="CE169" s="471"/>
      <c r="CF169" s="471"/>
      <c r="CG169" s="471"/>
      <c r="CH169" s="471"/>
      <c r="CI169" s="471"/>
      <c r="CJ169" s="471"/>
      <c r="CK169" s="471"/>
      <c r="CL169" s="471"/>
      <c r="CM169" s="471"/>
      <c r="CN169" s="471"/>
      <c r="CO169" s="471"/>
      <c r="CP169" s="493"/>
      <c r="CQ169" s="53"/>
    </row>
    <row r="170" spans="1:112" s="9" customFormat="1" ht="13.5" customHeight="1">
      <c r="A170" s="67"/>
      <c r="B170" s="67"/>
      <c r="C170" s="67"/>
      <c r="D170" s="53"/>
      <c r="E170" s="53"/>
      <c r="F170" s="53"/>
      <c r="G170" s="458"/>
      <c r="H170" s="459"/>
      <c r="I170" s="459"/>
      <c r="J170" s="460"/>
      <c r="K170" s="25"/>
      <c r="L170" s="472" t="str">
        <f>IF(AA71=P170,"○","")</f>
        <v/>
      </c>
      <c r="M170" s="472"/>
      <c r="N170" s="472"/>
      <c r="O170" s="472"/>
      <c r="P170" s="471" t="s">
        <v>46</v>
      </c>
      <c r="Q170" s="471"/>
      <c r="R170" s="471"/>
      <c r="S170" s="471"/>
      <c r="T170" s="471"/>
      <c r="U170" s="471"/>
      <c r="V170" s="471"/>
      <c r="W170" s="471"/>
      <c r="X170" s="471"/>
      <c r="Y170" s="471"/>
      <c r="Z170" s="471"/>
      <c r="AA170" s="471"/>
      <c r="AB170" s="471"/>
      <c r="AC170" s="471"/>
      <c r="AD170" s="471"/>
      <c r="AE170" s="471"/>
      <c r="AF170" s="75"/>
      <c r="AG170" s="472" t="str">
        <f>IF(AA71=AK170,"○","")</f>
        <v/>
      </c>
      <c r="AH170" s="472"/>
      <c r="AI170" s="472"/>
      <c r="AJ170" s="472"/>
      <c r="AK170" s="471" t="s">
        <v>28</v>
      </c>
      <c r="AL170" s="471"/>
      <c r="AM170" s="471"/>
      <c r="AN170" s="471"/>
      <c r="AO170" s="471"/>
      <c r="AP170" s="471"/>
      <c r="AQ170" s="471"/>
      <c r="AR170" s="471"/>
      <c r="AS170" s="471"/>
      <c r="AT170" s="471"/>
      <c r="AU170" s="471"/>
      <c r="AV170" s="471"/>
      <c r="AW170" s="471"/>
      <c r="AX170" s="471"/>
      <c r="AY170" s="471"/>
      <c r="AZ170" s="471"/>
      <c r="BA170" s="65"/>
      <c r="BB170" s="412" t="str">
        <f>IF(AA71=BF170,"○","")</f>
        <v/>
      </c>
      <c r="BC170" s="412"/>
      <c r="BD170" s="412"/>
      <c r="BE170" s="412"/>
      <c r="BF170" s="471" t="s">
        <v>20</v>
      </c>
      <c r="BG170" s="471"/>
      <c r="BH170" s="471"/>
      <c r="BI170" s="471"/>
      <c r="BJ170" s="471"/>
      <c r="BK170" s="471"/>
      <c r="BL170" s="471"/>
      <c r="BM170" s="471"/>
      <c r="BN170" s="471"/>
      <c r="BO170" s="471"/>
      <c r="BP170" s="471"/>
      <c r="BQ170" s="471"/>
      <c r="BR170" s="471"/>
      <c r="BS170" s="471"/>
      <c r="BT170" s="471"/>
      <c r="BU170" s="471"/>
      <c r="BV170" s="65"/>
      <c r="BW170" s="472" t="str">
        <f>IF(AA71=CA170,"○","")</f>
        <v/>
      </c>
      <c r="BX170" s="472"/>
      <c r="BY170" s="472"/>
      <c r="BZ170" s="472"/>
      <c r="CA170" s="471" t="s">
        <v>24</v>
      </c>
      <c r="CB170" s="471"/>
      <c r="CC170" s="471"/>
      <c r="CD170" s="471"/>
      <c r="CE170" s="471"/>
      <c r="CF170" s="471"/>
      <c r="CG170" s="471"/>
      <c r="CH170" s="471"/>
      <c r="CI170" s="471"/>
      <c r="CJ170" s="471"/>
      <c r="CK170" s="471"/>
      <c r="CL170" s="471"/>
      <c r="CM170" s="471"/>
      <c r="CN170" s="471"/>
      <c r="CO170" s="471"/>
      <c r="CP170" s="493"/>
      <c r="CQ170" s="53"/>
    </row>
    <row r="171" spans="1:112" s="9" customFormat="1" ht="13.5" customHeight="1">
      <c r="A171" s="67"/>
      <c r="B171" s="67"/>
      <c r="C171" s="67"/>
      <c r="D171" s="53"/>
      <c r="E171" s="53"/>
      <c r="F171" s="53"/>
      <c r="G171" s="458"/>
      <c r="H171" s="459"/>
      <c r="I171" s="459"/>
      <c r="J171" s="460"/>
      <c r="K171" s="25"/>
      <c r="L171" s="472" t="str">
        <f>IF(AA71=P171,"○","")</f>
        <v/>
      </c>
      <c r="M171" s="472"/>
      <c r="N171" s="472"/>
      <c r="O171" s="472"/>
      <c r="P171" s="471" t="s">
        <v>25</v>
      </c>
      <c r="Q171" s="471"/>
      <c r="R171" s="471"/>
      <c r="S171" s="471"/>
      <c r="T171" s="471"/>
      <c r="U171" s="471"/>
      <c r="V171" s="471"/>
      <c r="W171" s="471"/>
      <c r="X171" s="471"/>
      <c r="Y171" s="471"/>
      <c r="Z171" s="471"/>
      <c r="AA171" s="471"/>
      <c r="AB171" s="471"/>
      <c r="AC171" s="471"/>
      <c r="AD171" s="471"/>
      <c r="AE171" s="471"/>
      <c r="AF171" s="75"/>
      <c r="AG171" s="472" t="str">
        <f>IF(AA71=AK171,"○","")</f>
        <v/>
      </c>
      <c r="AH171" s="472"/>
      <c r="AI171" s="472"/>
      <c r="AJ171" s="472"/>
      <c r="AK171" s="471" t="s">
        <v>27</v>
      </c>
      <c r="AL171" s="471"/>
      <c r="AM171" s="471"/>
      <c r="AN171" s="471"/>
      <c r="AO171" s="471"/>
      <c r="AP171" s="471"/>
      <c r="AQ171" s="471"/>
      <c r="AR171" s="471"/>
      <c r="AS171" s="471"/>
      <c r="AT171" s="471"/>
      <c r="AU171" s="471"/>
      <c r="AV171" s="471"/>
      <c r="AW171" s="471"/>
      <c r="AX171" s="471"/>
      <c r="AY171" s="471"/>
      <c r="AZ171" s="471"/>
      <c r="BA171" s="65"/>
      <c r="BB171" s="472" t="str">
        <f>IF(AA71=BF171,"○","")</f>
        <v/>
      </c>
      <c r="BC171" s="472"/>
      <c r="BD171" s="472"/>
      <c r="BE171" s="472"/>
      <c r="BF171" s="471" t="s">
        <v>29</v>
      </c>
      <c r="BG171" s="471"/>
      <c r="BH171" s="471"/>
      <c r="BI171" s="471"/>
      <c r="BJ171" s="471"/>
      <c r="BK171" s="471"/>
      <c r="BL171" s="471"/>
      <c r="BM171" s="471"/>
      <c r="BN171" s="471"/>
      <c r="BO171" s="471"/>
      <c r="BP171" s="471"/>
      <c r="BQ171" s="471"/>
      <c r="BR171" s="471"/>
      <c r="BS171" s="471"/>
      <c r="BT171" s="471"/>
      <c r="BU171" s="471"/>
      <c r="BV171" s="65"/>
      <c r="BW171" s="412" t="str">
        <f>IF(AA71=CA171,"○","")</f>
        <v/>
      </c>
      <c r="BX171" s="412"/>
      <c r="BY171" s="412"/>
      <c r="BZ171" s="412"/>
      <c r="CA171" s="471" t="s">
        <v>21</v>
      </c>
      <c r="CB171" s="471"/>
      <c r="CC171" s="471"/>
      <c r="CD171" s="471"/>
      <c r="CE171" s="471"/>
      <c r="CF171" s="471"/>
      <c r="CG171" s="471"/>
      <c r="CH171" s="471"/>
      <c r="CI171" s="471"/>
      <c r="CJ171" s="471"/>
      <c r="CK171" s="471"/>
      <c r="CL171" s="471"/>
      <c r="CM171" s="471"/>
      <c r="CN171" s="471"/>
      <c r="CO171" s="471"/>
      <c r="CP171" s="493"/>
      <c r="DC171" s="65"/>
      <c r="DD171" s="53"/>
      <c r="DE171" s="53"/>
      <c r="DF171" s="53"/>
      <c r="DG171" s="53"/>
      <c r="DH171" s="53"/>
    </row>
    <row r="172" spans="1:112" s="9" customFormat="1" ht="13.5" customHeight="1">
      <c r="A172" s="67"/>
      <c r="B172" s="67"/>
      <c r="C172" s="67"/>
      <c r="D172" s="53"/>
      <c r="E172" s="53"/>
      <c r="F172" s="53"/>
      <c r="G172" s="458"/>
      <c r="H172" s="459"/>
      <c r="I172" s="459"/>
      <c r="J172" s="460"/>
      <c r="K172" s="25"/>
      <c r="L172" s="472" t="str">
        <f>IF(AA71=P172,"○","")</f>
        <v/>
      </c>
      <c r="M172" s="472"/>
      <c r="N172" s="472"/>
      <c r="O172" s="472"/>
      <c r="P172" s="471" t="s">
        <v>90</v>
      </c>
      <c r="Q172" s="471"/>
      <c r="R172" s="471"/>
      <c r="S172" s="471"/>
      <c r="T172" s="471"/>
      <c r="U172" s="471"/>
      <c r="V172" s="471"/>
      <c r="W172" s="471"/>
      <c r="X172" s="471"/>
      <c r="Y172" s="471"/>
      <c r="Z172" s="471"/>
      <c r="AA172" s="471"/>
      <c r="AB172" s="471"/>
      <c r="AC172" s="471"/>
      <c r="AD172" s="471"/>
      <c r="AE172" s="471"/>
      <c r="AF172" s="75"/>
      <c r="AG172" s="472" t="str">
        <f>IF(AA71=AK172,"○","")</f>
        <v/>
      </c>
      <c r="AH172" s="472"/>
      <c r="AI172" s="472"/>
      <c r="AJ172" s="472"/>
      <c r="AK172" s="471" t="s">
        <v>26</v>
      </c>
      <c r="AL172" s="471"/>
      <c r="AM172" s="471"/>
      <c r="AN172" s="471"/>
      <c r="AO172" s="471"/>
      <c r="AP172" s="471"/>
      <c r="AQ172" s="471"/>
      <c r="AR172" s="471"/>
      <c r="AS172" s="471"/>
      <c r="AT172" s="471"/>
      <c r="AU172" s="471"/>
      <c r="AV172" s="471"/>
      <c r="AW172" s="471"/>
      <c r="AX172" s="471"/>
      <c r="AY172" s="471"/>
      <c r="AZ172" s="471"/>
      <c r="BA172" s="65"/>
      <c r="BB172" s="472" t="str">
        <f>IF(AA71=BF172,"○","")</f>
        <v>○</v>
      </c>
      <c r="BC172" s="472"/>
      <c r="BD172" s="472"/>
      <c r="BE172" s="472"/>
      <c r="BF172" s="471" t="s">
        <v>30</v>
      </c>
      <c r="BG172" s="471"/>
      <c r="BH172" s="471"/>
      <c r="BI172" s="471"/>
      <c r="BJ172" s="471"/>
      <c r="BK172" s="471"/>
      <c r="BL172" s="471"/>
      <c r="BM172" s="471"/>
      <c r="BN172" s="471"/>
      <c r="BO172" s="471"/>
      <c r="BP172" s="471"/>
      <c r="BQ172" s="471"/>
      <c r="BR172" s="471"/>
      <c r="BS172" s="471"/>
      <c r="BT172" s="471"/>
      <c r="BU172" s="471"/>
      <c r="BV172" s="65"/>
      <c r="BW172" s="472" t="str">
        <f>IF(AA71=CA172,"○","")</f>
        <v/>
      </c>
      <c r="BX172" s="472"/>
      <c r="BY172" s="472"/>
      <c r="BZ172" s="472"/>
      <c r="CA172" s="471" t="s">
        <v>22</v>
      </c>
      <c r="CB172" s="471"/>
      <c r="CC172" s="471"/>
      <c r="CD172" s="471"/>
      <c r="CE172" s="471"/>
      <c r="CF172" s="471"/>
      <c r="CG172" s="471"/>
      <c r="CH172" s="471"/>
      <c r="CI172" s="471"/>
      <c r="CJ172" s="471"/>
      <c r="CK172" s="471"/>
      <c r="CL172" s="471"/>
      <c r="CM172" s="471"/>
      <c r="CN172" s="471"/>
      <c r="CO172" s="471"/>
      <c r="CP172" s="493"/>
      <c r="CQ172" s="75"/>
      <c r="CR172" s="75"/>
      <c r="CS172" s="75"/>
      <c r="CT172" s="75"/>
      <c r="CU172" s="75"/>
      <c r="CV172" s="75"/>
      <c r="CW172" s="75"/>
      <c r="CX172" s="75"/>
      <c r="CY172" s="75"/>
      <c r="CZ172" s="75"/>
      <c r="DA172" s="75"/>
      <c r="DB172" s="75"/>
      <c r="DC172" s="65"/>
      <c r="DD172" s="53"/>
      <c r="DE172" s="53"/>
      <c r="DF172" s="53"/>
      <c r="DG172" s="53"/>
      <c r="DH172" s="53"/>
    </row>
    <row r="173" spans="1:112" s="9" customFormat="1" ht="7.5" customHeight="1">
      <c r="A173" s="67"/>
      <c r="B173" s="67"/>
      <c r="C173" s="67"/>
      <c r="D173" s="53"/>
      <c r="E173" s="53"/>
      <c r="F173" s="53"/>
      <c r="G173" s="458"/>
      <c r="H173" s="459"/>
      <c r="I173" s="459"/>
      <c r="J173" s="460"/>
      <c r="K173" s="25"/>
      <c r="L173" s="475"/>
      <c r="M173" s="475"/>
      <c r="N173" s="475"/>
      <c r="O173" s="475"/>
      <c r="P173" s="451"/>
      <c r="Q173" s="451"/>
      <c r="R173" s="451"/>
      <c r="S173" s="451"/>
      <c r="T173" s="451"/>
      <c r="U173" s="451"/>
      <c r="V173" s="451"/>
      <c r="W173" s="451"/>
      <c r="X173" s="451"/>
      <c r="Y173" s="451"/>
      <c r="Z173" s="451"/>
      <c r="AA173" s="451"/>
      <c r="AB173" s="451"/>
      <c r="AC173" s="451"/>
      <c r="AD173" s="451"/>
      <c r="AE173" s="451"/>
      <c r="AF173" s="65"/>
      <c r="AG173" s="65"/>
      <c r="AH173" s="65"/>
      <c r="AI173" s="65"/>
      <c r="AJ173" s="65"/>
      <c r="AK173" s="65"/>
      <c r="AL173" s="65"/>
      <c r="AM173" s="65"/>
      <c r="AN173" s="65"/>
      <c r="AO173" s="65"/>
      <c r="AP173" s="65"/>
      <c r="AQ173" s="65"/>
      <c r="AR173" s="65"/>
      <c r="AS173" s="65"/>
      <c r="AT173" s="65"/>
      <c r="AU173" s="65"/>
      <c r="AV173" s="65"/>
      <c r="AW173" s="65"/>
      <c r="AX173" s="65"/>
      <c r="AY173" s="65"/>
      <c r="AZ173" s="65"/>
      <c r="BA173" s="65"/>
      <c r="BB173" s="94"/>
      <c r="BC173" s="94"/>
      <c r="BD173" s="94"/>
      <c r="BE173" s="94"/>
      <c r="BF173" s="65"/>
      <c r="BG173" s="65"/>
      <c r="BH173" s="65"/>
      <c r="BI173" s="65"/>
      <c r="BJ173" s="65"/>
      <c r="BK173" s="65"/>
      <c r="BL173" s="65"/>
      <c r="BM173" s="65"/>
      <c r="BN173" s="65"/>
      <c r="BO173" s="65"/>
      <c r="BP173" s="65"/>
      <c r="BQ173" s="65"/>
      <c r="BR173" s="65"/>
      <c r="BS173" s="65"/>
      <c r="BT173" s="65"/>
      <c r="BU173" s="65"/>
      <c r="BV173" s="65"/>
      <c r="BW173" s="94"/>
      <c r="BX173" s="94"/>
      <c r="BY173" s="94"/>
      <c r="BZ173" s="94"/>
      <c r="CA173" s="65"/>
      <c r="CB173" s="65"/>
      <c r="CC173" s="65"/>
      <c r="CD173" s="65"/>
      <c r="CE173" s="65"/>
      <c r="CF173" s="65"/>
      <c r="CG173" s="65"/>
      <c r="CH173" s="65"/>
      <c r="CI173" s="65"/>
      <c r="CJ173" s="65"/>
      <c r="CK173" s="65"/>
      <c r="CL173" s="65"/>
      <c r="CM173" s="65"/>
      <c r="CN173" s="65"/>
      <c r="CO173" s="65"/>
      <c r="CP173" s="66"/>
      <c r="CQ173" s="68"/>
      <c r="CR173" s="68"/>
      <c r="CS173" s="53"/>
      <c r="CT173" s="53"/>
      <c r="CU173" s="53"/>
      <c r="CV173" s="53"/>
    </row>
    <row r="174" spans="1:112" s="14" customFormat="1" ht="58.5" customHeight="1" thickBot="1">
      <c r="A174" s="68"/>
      <c r="B174" s="68"/>
      <c r="C174" s="68"/>
      <c r="D174" s="68"/>
      <c r="E174" s="68"/>
      <c r="F174" s="68"/>
      <c r="G174" s="452" t="s">
        <v>45</v>
      </c>
      <c r="H174" s="453"/>
      <c r="I174" s="453"/>
      <c r="J174" s="454"/>
      <c r="K174" s="543" t="str">
        <f>IF(データ反映用!C59=P174,"○","")</f>
        <v/>
      </c>
      <c r="L174" s="512"/>
      <c r="M174" s="512"/>
      <c r="N174" s="512"/>
      <c r="O174" s="512"/>
      <c r="P174" s="480" t="s">
        <v>64</v>
      </c>
      <c r="Q174" s="481"/>
      <c r="R174" s="481"/>
      <c r="S174" s="481"/>
      <c r="T174" s="481"/>
      <c r="U174" s="481"/>
      <c r="V174" s="481"/>
      <c r="W174" s="481"/>
      <c r="X174" s="481"/>
      <c r="Y174" s="481"/>
      <c r="Z174" s="481"/>
      <c r="AA174" s="482"/>
      <c r="AB174" s="512" t="str">
        <f>IF(データ反映用!C59=AG174,"○","")</f>
        <v>○</v>
      </c>
      <c r="AC174" s="512"/>
      <c r="AD174" s="512"/>
      <c r="AE174" s="512"/>
      <c r="AF174" s="512"/>
      <c r="AG174" s="480" t="s">
        <v>35</v>
      </c>
      <c r="AH174" s="481"/>
      <c r="AI174" s="481"/>
      <c r="AJ174" s="481"/>
      <c r="AK174" s="481"/>
      <c r="AL174" s="481"/>
      <c r="AM174" s="481"/>
      <c r="AN174" s="481"/>
      <c r="AO174" s="481"/>
      <c r="AP174" s="481"/>
      <c r="AQ174" s="481"/>
      <c r="AR174" s="482"/>
      <c r="AS174" s="512" t="str">
        <f>IF(データ反映用!C59=AX174,"○","")</f>
        <v/>
      </c>
      <c r="AT174" s="512"/>
      <c r="AU174" s="512"/>
      <c r="AV174" s="512"/>
      <c r="AW174" s="512"/>
      <c r="AX174" s="480" t="s">
        <v>37</v>
      </c>
      <c r="AY174" s="481"/>
      <c r="AZ174" s="481"/>
      <c r="BA174" s="481"/>
      <c r="BB174" s="481"/>
      <c r="BC174" s="481"/>
      <c r="BD174" s="481"/>
      <c r="BE174" s="481"/>
      <c r="BF174" s="481"/>
      <c r="BG174" s="481"/>
      <c r="BH174" s="481"/>
      <c r="BI174" s="482"/>
      <c r="BJ174" s="511" t="str">
        <f>IF(データ反映用!C59=BO174,"○","")</f>
        <v/>
      </c>
      <c r="BK174" s="512"/>
      <c r="BL174" s="512"/>
      <c r="BM174" s="512"/>
      <c r="BN174" s="512"/>
      <c r="BO174" s="480" t="s">
        <v>66</v>
      </c>
      <c r="BP174" s="481"/>
      <c r="BQ174" s="481"/>
      <c r="BR174" s="481"/>
      <c r="BS174" s="481"/>
      <c r="BT174" s="481"/>
      <c r="BU174" s="481"/>
      <c r="BV174" s="481"/>
      <c r="BW174" s="481"/>
      <c r="BX174" s="481"/>
      <c r="BY174" s="482"/>
      <c r="BZ174" s="511" t="str">
        <f>IF(データ反映用!C59=CE174,"○","")</f>
        <v/>
      </c>
      <c r="CA174" s="512"/>
      <c r="CB174" s="512"/>
      <c r="CC174" s="512"/>
      <c r="CD174" s="512"/>
      <c r="CE174" s="639" t="s">
        <v>172</v>
      </c>
      <c r="CF174" s="640"/>
      <c r="CG174" s="640"/>
      <c r="CH174" s="640"/>
      <c r="CI174" s="640"/>
      <c r="CJ174" s="640"/>
      <c r="CK174" s="640"/>
      <c r="CL174" s="640"/>
      <c r="CM174" s="640"/>
      <c r="CN174" s="640"/>
      <c r="CO174" s="640"/>
      <c r="CP174" s="641"/>
      <c r="CQ174" s="68"/>
      <c r="CR174" s="68"/>
      <c r="CS174" s="68"/>
    </row>
    <row r="175" spans="1:112" s="14" customFormat="1" ht="4.5" customHeight="1">
      <c r="A175" s="68"/>
      <c r="B175" s="68"/>
      <c r="C175" s="68"/>
      <c r="D175" s="68"/>
      <c r="E175" s="68"/>
      <c r="F175" s="68"/>
      <c r="G175" s="52"/>
      <c r="H175" s="52"/>
      <c r="I175" s="52"/>
      <c r="J175" s="52"/>
      <c r="K175" s="69"/>
      <c r="L175" s="69"/>
      <c r="M175" s="69"/>
      <c r="N175" s="69"/>
      <c r="O175" s="69"/>
      <c r="P175" s="51"/>
      <c r="Q175" s="51"/>
      <c r="R175" s="51"/>
      <c r="S175" s="51"/>
      <c r="T175" s="51"/>
      <c r="U175" s="51"/>
      <c r="V175" s="51"/>
      <c r="W175" s="51"/>
      <c r="X175" s="51"/>
      <c r="Y175" s="51"/>
      <c r="Z175" s="51"/>
      <c r="AA175" s="70"/>
      <c r="AB175" s="70"/>
      <c r="AC175" s="70"/>
      <c r="AD175" s="70"/>
      <c r="AE175" s="70"/>
      <c r="AF175" s="70"/>
      <c r="AG175" s="70"/>
      <c r="AH175" s="70"/>
      <c r="AI175" s="70"/>
      <c r="AJ175" s="70"/>
      <c r="AK175" s="70"/>
      <c r="AL175" s="70"/>
      <c r="AM175" s="70"/>
      <c r="AN175" s="70"/>
      <c r="AO175" s="70"/>
      <c r="AP175" s="70"/>
      <c r="AQ175" s="70"/>
      <c r="AR175" s="70"/>
      <c r="AS175" s="70"/>
      <c r="AT175" s="70"/>
      <c r="AU175" s="70"/>
      <c r="AV175" s="70"/>
      <c r="AW175" s="70"/>
      <c r="AX175" s="70"/>
      <c r="AY175" s="70"/>
      <c r="AZ175" s="70"/>
      <c r="BA175" s="70"/>
      <c r="BB175" s="70"/>
      <c r="BC175" s="70"/>
      <c r="BD175" s="70"/>
      <c r="BE175" s="70"/>
      <c r="BF175" s="70"/>
      <c r="BG175" s="70"/>
      <c r="BH175" s="70"/>
      <c r="BI175" s="70"/>
      <c r="BJ175" s="70"/>
      <c r="BK175" s="70"/>
      <c r="BL175" s="70"/>
      <c r="BM175" s="70"/>
      <c r="BN175" s="70"/>
      <c r="BO175" s="70"/>
      <c r="BP175" s="70"/>
      <c r="BQ175" s="70"/>
      <c r="BR175" s="70"/>
      <c r="BS175" s="70"/>
      <c r="BT175" s="70"/>
      <c r="BU175" s="70"/>
      <c r="BV175" s="70"/>
      <c r="BW175" s="70"/>
      <c r="BX175" s="70"/>
      <c r="BY175" s="70"/>
      <c r="BZ175" s="70"/>
      <c r="CA175" s="70"/>
      <c r="CB175" s="70"/>
      <c r="CC175" s="70"/>
      <c r="CD175" s="70"/>
      <c r="CE175" s="70"/>
      <c r="CF175" s="70"/>
      <c r="CG175" s="70"/>
      <c r="CH175" s="70"/>
      <c r="CI175" s="70"/>
      <c r="CJ175" s="70"/>
      <c r="CK175" s="70"/>
      <c r="CL175" s="70"/>
      <c r="CM175" s="70"/>
      <c r="CN175" s="68"/>
      <c r="CO175" s="68"/>
      <c r="CP175" s="68"/>
      <c r="CQ175" s="68"/>
      <c r="CR175" s="68"/>
      <c r="CS175" s="68"/>
    </row>
    <row r="176" spans="1:112" s="14" customFormat="1" ht="14.25" customHeight="1">
      <c r="A176" s="68"/>
      <c r="B176" s="68"/>
      <c r="C176" s="68"/>
      <c r="D176" s="68"/>
      <c r="E176" s="68"/>
      <c r="F176" s="68"/>
      <c r="G176" s="542" t="s">
        <v>208</v>
      </c>
      <c r="H176" s="542"/>
      <c r="I176" s="542"/>
      <c r="J176" s="542"/>
      <c r="K176" s="542"/>
      <c r="L176" s="542"/>
      <c r="M176" s="542"/>
      <c r="N176" s="542"/>
      <c r="O176" s="542"/>
      <c r="P176" s="542"/>
      <c r="Q176" s="542"/>
      <c r="R176" s="542"/>
      <c r="S176" s="542"/>
      <c r="T176" s="542"/>
      <c r="U176" s="542"/>
      <c r="V176" s="542"/>
      <c r="W176" s="542"/>
      <c r="X176" s="542"/>
      <c r="Y176" s="542"/>
      <c r="Z176" s="542"/>
      <c r="AA176" s="542"/>
      <c r="AB176" s="542"/>
      <c r="AC176" s="542"/>
      <c r="AD176" s="542"/>
      <c r="AE176" s="542"/>
      <c r="AF176" s="542"/>
      <c r="AG176" s="542"/>
      <c r="AH176" s="542"/>
      <c r="AI176" s="542"/>
      <c r="AJ176" s="542"/>
      <c r="AK176" s="542"/>
      <c r="AL176" s="542"/>
      <c r="AM176" s="542"/>
      <c r="AN176" s="542"/>
      <c r="AO176" s="542"/>
      <c r="AP176" s="542"/>
      <c r="AQ176" s="542"/>
      <c r="AR176" s="542"/>
      <c r="AS176" s="542"/>
      <c r="AT176" s="542"/>
      <c r="AU176" s="542"/>
      <c r="AV176" s="542"/>
      <c r="AW176" s="542"/>
      <c r="AX176" s="542"/>
      <c r="AY176" s="542"/>
      <c r="AZ176" s="542"/>
      <c r="BA176" s="542"/>
      <c r="BB176" s="542"/>
      <c r="BC176" s="542"/>
      <c r="BD176" s="542"/>
      <c r="BE176" s="542"/>
      <c r="BF176" s="542"/>
      <c r="BG176" s="542"/>
      <c r="BH176" s="542"/>
      <c r="BI176" s="542"/>
      <c r="BJ176" s="542"/>
      <c r="BK176" s="542"/>
      <c r="BL176" s="542"/>
      <c r="BM176" s="542"/>
      <c r="BN176" s="542"/>
      <c r="BO176" s="542"/>
      <c r="BP176" s="542"/>
      <c r="BQ176" s="542"/>
      <c r="BR176" s="542"/>
      <c r="BS176" s="542"/>
      <c r="BT176" s="542"/>
      <c r="BU176" s="542"/>
      <c r="BV176" s="542"/>
      <c r="BW176" s="542"/>
      <c r="BX176" s="542"/>
      <c r="BY176" s="542"/>
      <c r="BZ176" s="542"/>
      <c r="CA176" s="542"/>
      <c r="CB176" s="542"/>
      <c r="CC176" s="542"/>
      <c r="CD176" s="542"/>
      <c r="CE176" s="542"/>
      <c r="CF176" s="542"/>
      <c r="CG176" s="542"/>
      <c r="CH176" s="542"/>
      <c r="CI176" s="542"/>
      <c r="CJ176" s="542"/>
      <c r="CK176" s="542"/>
      <c r="CL176" s="542"/>
      <c r="CM176" s="542"/>
      <c r="CN176" s="542"/>
      <c r="CO176" s="542"/>
      <c r="CP176" s="68"/>
      <c r="CQ176" s="68"/>
      <c r="CR176" s="68"/>
      <c r="CS176" s="68"/>
      <c r="CT176" s="16"/>
      <c r="CU176" s="16"/>
      <c r="CV176" s="16"/>
      <c r="CW176" s="16"/>
      <c r="CX176" s="16"/>
      <c r="CY176" s="16"/>
    </row>
    <row r="177" spans="1:105" s="14" customFormat="1" ht="30.75" customHeight="1">
      <c r="A177" s="68"/>
      <c r="B177" s="68"/>
      <c r="C177" s="68"/>
      <c r="D177" s="68"/>
      <c r="E177" s="68"/>
      <c r="F177" s="68"/>
      <c r="G177" s="542"/>
      <c r="H177" s="542"/>
      <c r="I177" s="542"/>
      <c r="J177" s="542"/>
      <c r="K177" s="542"/>
      <c r="L177" s="542"/>
      <c r="M177" s="542"/>
      <c r="N177" s="542"/>
      <c r="O177" s="542"/>
      <c r="P177" s="542"/>
      <c r="Q177" s="542"/>
      <c r="R177" s="542"/>
      <c r="S177" s="542"/>
      <c r="T177" s="542"/>
      <c r="U177" s="542"/>
      <c r="V177" s="542"/>
      <c r="W177" s="542"/>
      <c r="X177" s="542"/>
      <c r="Y177" s="542"/>
      <c r="Z177" s="542"/>
      <c r="AA177" s="542"/>
      <c r="AB177" s="542"/>
      <c r="AC177" s="542"/>
      <c r="AD177" s="542"/>
      <c r="AE177" s="542"/>
      <c r="AF177" s="542"/>
      <c r="AG177" s="542"/>
      <c r="AH177" s="542"/>
      <c r="AI177" s="542"/>
      <c r="AJ177" s="542"/>
      <c r="AK177" s="542"/>
      <c r="AL177" s="542"/>
      <c r="AM177" s="542"/>
      <c r="AN177" s="542"/>
      <c r="AO177" s="542"/>
      <c r="AP177" s="542"/>
      <c r="AQ177" s="542"/>
      <c r="AR177" s="542"/>
      <c r="AS177" s="542"/>
      <c r="AT177" s="542"/>
      <c r="AU177" s="542"/>
      <c r="AV177" s="542"/>
      <c r="AW177" s="542"/>
      <c r="AX177" s="542"/>
      <c r="AY177" s="542"/>
      <c r="AZ177" s="542"/>
      <c r="BA177" s="542"/>
      <c r="BB177" s="542"/>
      <c r="BC177" s="542"/>
      <c r="BD177" s="542"/>
      <c r="BE177" s="542"/>
      <c r="BF177" s="542"/>
      <c r="BG177" s="542"/>
      <c r="BH177" s="542"/>
      <c r="BI177" s="542"/>
      <c r="BJ177" s="542"/>
      <c r="BK177" s="542"/>
      <c r="BL177" s="542"/>
      <c r="BM177" s="542"/>
      <c r="BN177" s="542"/>
      <c r="BO177" s="542"/>
      <c r="BP177" s="542"/>
      <c r="BQ177" s="542"/>
      <c r="BR177" s="542"/>
      <c r="BS177" s="542"/>
      <c r="BT177" s="542"/>
      <c r="BU177" s="542"/>
      <c r="BV177" s="542"/>
      <c r="BW177" s="542"/>
      <c r="BX177" s="542"/>
      <c r="BY177" s="542"/>
      <c r="BZ177" s="542"/>
      <c r="CA177" s="542"/>
      <c r="CB177" s="542"/>
      <c r="CC177" s="542"/>
      <c r="CD177" s="542"/>
      <c r="CE177" s="542"/>
      <c r="CF177" s="542"/>
      <c r="CG177" s="542"/>
      <c r="CH177" s="542"/>
      <c r="CI177" s="542"/>
      <c r="CJ177" s="542"/>
      <c r="CK177" s="542"/>
      <c r="CL177" s="542"/>
      <c r="CM177" s="542"/>
      <c r="CN177" s="542"/>
      <c r="CO177" s="542"/>
      <c r="CP177" s="68"/>
      <c r="CQ177" s="68"/>
      <c r="CR177" s="68"/>
      <c r="CS177" s="68"/>
      <c r="CT177" s="16"/>
      <c r="CU177" s="16"/>
      <c r="CV177" s="16"/>
      <c r="CW177" s="16"/>
      <c r="CX177" s="16"/>
      <c r="CY177" s="16"/>
    </row>
    <row r="178" spans="1:105" s="14" customFormat="1" ht="6.25" customHeight="1">
      <c r="A178" s="68"/>
      <c r="B178" s="68"/>
      <c r="C178" s="68"/>
      <c r="D178" s="68"/>
      <c r="E178" s="68"/>
      <c r="F178" s="68"/>
      <c r="G178" s="72"/>
      <c r="H178" s="72"/>
      <c r="I178" s="72"/>
      <c r="J178" s="85"/>
      <c r="K178" s="85"/>
      <c r="L178" s="85"/>
      <c r="M178" s="85"/>
      <c r="N178" s="85"/>
      <c r="O178" s="85"/>
      <c r="P178" s="85"/>
      <c r="Q178" s="85"/>
      <c r="R178" s="85"/>
      <c r="S178" s="85"/>
      <c r="T178" s="85"/>
      <c r="U178" s="85"/>
      <c r="V178" s="85"/>
      <c r="W178" s="85"/>
      <c r="X178" s="85"/>
      <c r="Y178" s="85"/>
      <c r="Z178" s="85"/>
      <c r="AA178" s="85"/>
      <c r="AB178" s="85"/>
      <c r="AC178" s="85"/>
      <c r="AD178" s="85"/>
      <c r="AE178" s="85"/>
      <c r="AF178" s="85"/>
      <c r="AG178" s="85"/>
      <c r="AH178" s="85"/>
      <c r="AI178" s="85"/>
      <c r="AJ178" s="85"/>
      <c r="AK178" s="85"/>
      <c r="AL178" s="85"/>
      <c r="AM178" s="85"/>
      <c r="AN178" s="85"/>
      <c r="AO178" s="85"/>
      <c r="AP178" s="85"/>
      <c r="AQ178" s="85"/>
      <c r="AR178" s="85"/>
      <c r="AS178" s="85"/>
      <c r="AT178" s="85"/>
      <c r="AU178" s="85"/>
      <c r="AV178" s="85"/>
      <c r="AW178" s="85"/>
      <c r="AX178" s="85"/>
      <c r="AY178" s="85"/>
      <c r="AZ178" s="85"/>
      <c r="BA178" s="85"/>
      <c r="BB178" s="85"/>
      <c r="BC178" s="85"/>
      <c r="BD178" s="85"/>
      <c r="BE178" s="85"/>
      <c r="BF178" s="85"/>
      <c r="BG178" s="85"/>
      <c r="BH178" s="85"/>
      <c r="BI178" s="85"/>
      <c r="BJ178" s="85"/>
      <c r="BK178" s="85"/>
      <c r="BL178" s="85"/>
      <c r="BM178" s="85"/>
      <c r="BN178" s="85"/>
      <c r="BO178" s="85"/>
      <c r="BP178" s="85"/>
      <c r="BQ178" s="85"/>
      <c r="BR178" s="85"/>
      <c r="BS178" s="85"/>
      <c r="BT178" s="85"/>
      <c r="BU178" s="85"/>
      <c r="BV178" s="85"/>
      <c r="BW178" s="85"/>
      <c r="BX178" s="85"/>
      <c r="BY178" s="85"/>
      <c r="BZ178" s="85"/>
      <c r="CA178" s="85"/>
      <c r="CB178" s="85"/>
      <c r="CC178" s="85"/>
      <c r="CD178" s="85"/>
      <c r="CE178" s="85"/>
      <c r="CF178" s="85"/>
      <c r="CG178" s="85"/>
      <c r="CH178" s="85"/>
      <c r="CI178" s="85"/>
      <c r="CJ178" s="85"/>
      <c r="CK178" s="85"/>
      <c r="CL178" s="85"/>
      <c r="CM178" s="68"/>
      <c r="CN178" s="68"/>
      <c r="CO178" s="68"/>
      <c r="CP178" s="68"/>
      <c r="CQ178" s="68"/>
      <c r="CR178" s="68"/>
      <c r="CS178" s="68"/>
      <c r="CT178" s="16"/>
      <c r="CU178" s="16"/>
      <c r="CV178" s="16"/>
      <c r="CW178" s="16"/>
      <c r="CX178" s="16"/>
      <c r="CY178" s="16"/>
    </row>
    <row r="179" spans="1:105" s="14" customFormat="1" ht="12.75" customHeight="1">
      <c r="A179" s="68"/>
      <c r="B179" s="68"/>
      <c r="C179" s="68"/>
      <c r="D179" s="68"/>
      <c r="E179" s="68"/>
      <c r="F179" s="68"/>
      <c r="G179" s="243" t="s">
        <v>71</v>
      </c>
      <c r="H179" s="243"/>
      <c r="I179" s="243"/>
      <c r="J179" s="243"/>
      <c r="K179" s="243"/>
      <c r="L179" s="243" t="s">
        <v>93</v>
      </c>
      <c r="M179" s="243"/>
      <c r="N179" s="243"/>
      <c r="O179" s="243"/>
      <c r="P179" s="243"/>
      <c r="Q179" s="243"/>
      <c r="R179" s="243"/>
      <c r="S179" s="243"/>
      <c r="T179" s="243"/>
      <c r="U179" s="243"/>
      <c r="V179" s="243"/>
      <c r="W179" s="243"/>
      <c r="X179" s="243"/>
      <c r="Y179" s="243"/>
      <c r="Z179" s="243"/>
      <c r="AA179" s="243"/>
      <c r="AB179" s="243"/>
      <c r="AC179" s="243"/>
      <c r="AD179" s="243"/>
      <c r="AE179" s="243"/>
      <c r="AF179" s="243"/>
      <c r="AG179" s="243"/>
      <c r="AH179" s="243"/>
      <c r="AI179" s="243"/>
      <c r="AJ179" s="243"/>
      <c r="AK179" s="243"/>
      <c r="AL179" s="243"/>
      <c r="AM179" s="243"/>
      <c r="AN179" s="243"/>
      <c r="AO179" s="243"/>
      <c r="AP179" s="243"/>
      <c r="AQ179" s="243"/>
      <c r="AR179" s="243"/>
      <c r="AS179" s="243"/>
      <c r="AT179" s="243"/>
      <c r="AU179" s="243"/>
      <c r="AV179" s="243"/>
      <c r="AW179" s="243"/>
      <c r="AX179" s="243"/>
      <c r="AY179" s="243"/>
      <c r="AZ179" s="243"/>
      <c r="BA179" s="243"/>
      <c r="BB179" s="243"/>
      <c r="BC179" s="243"/>
      <c r="BD179" s="243"/>
      <c r="BE179" s="243"/>
      <c r="BF179" s="243"/>
      <c r="BG179" s="243"/>
      <c r="BH179" s="243"/>
      <c r="BI179" s="243"/>
      <c r="BJ179" s="243"/>
      <c r="BK179" s="243"/>
      <c r="BL179" s="243"/>
      <c r="BM179" s="243"/>
      <c r="BN179" s="243"/>
      <c r="BO179" s="243"/>
      <c r="BP179" s="243"/>
      <c r="BQ179" s="243"/>
      <c r="BR179" s="243"/>
      <c r="BS179" s="243"/>
      <c r="BT179" s="243"/>
      <c r="BU179" s="243"/>
      <c r="BV179" s="243"/>
      <c r="BW179" s="243"/>
      <c r="BX179" s="243"/>
      <c r="BY179" s="243"/>
      <c r="BZ179" s="243"/>
      <c r="CA179" s="243"/>
      <c r="CB179" s="243"/>
      <c r="CC179" s="243"/>
      <c r="CD179" s="243"/>
      <c r="CE179" s="243"/>
      <c r="CF179" s="243"/>
      <c r="CG179" s="243"/>
      <c r="CH179" s="243"/>
      <c r="CI179" s="243"/>
      <c r="CJ179" s="243"/>
      <c r="CK179" s="243"/>
      <c r="CL179" s="243"/>
      <c r="CM179" s="243"/>
      <c r="CN179" s="243"/>
      <c r="CO179" s="243"/>
      <c r="CP179" s="243"/>
      <c r="CQ179" s="243"/>
      <c r="CR179" s="27"/>
      <c r="CS179" s="27"/>
      <c r="CT179" s="27"/>
      <c r="CU179" s="27"/>
    </row>
    <row r="180" spans="1:105" s="14" customFormat="1" ht="12.75" customHeight="1">
      <c r="A180" s="68"/>
      <c r="B180" s="68"/>
      <c r="C180" s="68"/>
      <c r="D180" s="68"/>
      <c r="E180" s="68"/>
      <c r="F180" s="68"/>
      <c r="G180" s="243"/>
      <c r="H180" s="243"/>
      <c r="I180" s="243"/>
      <c r="J180" s="243"/>
      <c r="K180" s="243"/>
      <c r="L180" s="243"/>
      <c r="M180" s="243"/>
      <c r="N180" s="243"/>
      <c r="O180" s="243"/>
      <c r="P180" s="243"/>
      <c r="Q180" s="243"/>
      <c r="R180" s="243"/>
      <c r="S180" s="243"/>
      <c r="T180" s="243"/>
      <c r="U180" s="243"/>
      <c r="V180" s="243"/>
      <c r="W180" s="243"/>
      <c r="X180" s="243"/>
      <c r="Y180" s="243"/>
      <c r="Z180" s="243"/>
      <c r="AA180" s="243"/>
      <c r="AB180" s="243"/>
      <c r="AC180" s="243"/>
      <c r="AD180" s="243"/>
      <c r="AE180" s="243"/>
      <c r="AF180" s="243"/>
      <c r="AG180" s="243"/>
      <c r="AH180" s="243"/>
      <c r="AI180" s="243"/>
      <c r="AJ180" s="243"/>
      <c r="AK180" s="243"/>
      <c r="AL180" s="243"/>
      <c r="AM180" s="243"/>
      <c r="AN180" s="243"/>
      <c r="AO180" s="243"/>
      <c r="AP180" s="243"/>
      <c r="AQ180" s="243"/>
      <c r="AR180" s="243"/>
      <c r="AS180" s="243"/>
      <c r="AT180" s="243"/>
      <c r="AU180" s="243"/>
      <c r="AV180" s="243"/>
      <c r="AW180" s="243"/>
      <c r="AX180" s="243"/>
      <c r="AY180" s="243"/>
      <c r="AZ180" s="243"/>
      <c r="BA180" s="243"/>
      <c r="BB180" s="243"/>
      <c r="BC180" s="243"/>
      <c r="BD180" s="243"/>
      <c r="BE180" s="243"/>
      <c r="BF180" s="243"/>
      <c r="BG180" s="243"/>
      <c r="BH180" s="243"/>
      <c r="BI180" s="243"/>
      <c r="BJ180" s="243"/>
      <c r="BK180" s="243"/>
      <c r="BL180" s="243"/>
      <c r="BM180" s="243"/>
      <c r="BN180" s="243"/>
      <c r="BO180" s="243"/>
      <c r="BP180" s="243"/>
      <c r="BQ180" s="243"/>
      <c r="BR180" s="243"/>
      <c r="BS180" s="243"/>
      <c r="BT180" s="243"/>
      <c r="BU180" s="243"/>
      <c r="BV180" s="243"/>
      <c r="BW180" s="243"/>
      <c r="BX180" s="243"/>
      <c r="BY180" s="243"/>
      <c r="BZ180" s="243"/>
      <c r="CA180" s="243"/>
      <c r="CB180" s="243"/>
      <c r="CC180" s="243"/>
      <c r="CD180" s="243"/>
      <c r="CE180" s="243"/>
      <c r="CF180" s="243"/>
      <c r="CG180" s="243"/>
      <c r="CH180" s="243"/>
      <c r="CI180" s="243"/>
      <c r="CJ180" s="243"/>
      <c r="CK180" s="243"/>
      <c r="CL180" s="243"/>
      <c r="CM180" s="243"/>
      <c r="CN180" s="243"/>
      <c r="CO180" s="243"/>
      <c r="CP180" s="243"/>
      <c r="CQ180" s="243"/>
      <c r="CR180" s="27"/>
      <c r="CS180" s="27"/>
      <c r="CT180" s="27"/>
      <c r="CU180" s="27"/>
    </row>
    <row r="181" spans="1:105" s="14" customFormat="1" ht="12.75" customHeight="1">
      <c r="A181" s="68"/>
      <c r="B181" s="68"/>
      <c r="C181" s="68"/>
      <c r="D181" s="68"/>
      <c r="E181" s="68"/>
      <c r="F181" s="68"/>
      <c r="G181" s="243"/>
      <c r="H181" s="243"/>
      <c r="I181" s="243"/>
      <c r="J181" s="243"/>
      <c r="K181" s="243"/>
      <c r="L181" s="243"/>
      <c r="M181" s="243"/>
      <c r="N181" s="243"/>
      <c r="O181" s="243"/>
      <c r="P181" s="243"/>
      <c r="Q181" s="243"/>
      <c r="R181" s="243"/>
      <c r="S181" s="243"/>
      <c r="T181" s="243"/>
      <c r="U181" s="243"/>
      <c r="V181" s="243"/>
      <c r="W181" s="243"/>
      <c r="X181" s="243"/>
      <c r="Y181" s="243"/>
      <c r="Z181" s="243"/>
      <c r="AA181" s="243"/>
      <c r="AB181" s="243"/>
      <c r="AC181" s="243"/>
      <c r="AD181" s="243"/>
      <c r="AE181" s="243"/>
      <c r="AF181" s="243"/>
      <c r="AG181" s="243"/>
      <c r="AH181" s="243"/>
      <c r="AI181" s="243"/>
      <c r="AJ181" s="243"/>
      <c r="AK181" s="243"/>
      <c r="AL181" s="243"/>
      <c r="AM181" s="243"/>
      <c r="AN181" s="243"/>
      <c r="AO181" s="243"/>
      <c r="AP181" s="243"/>
      <c r="AQ181" s="243"/>
      <c r="AR181" s="243"/>
      <c r="AS181" s="243"/>
      <c r="AT181" s="243"/>
      <c r="AU181" s="243"/>
      <c r="AV181" s="243"/>
      <c r="AW181" s="243"/>
      <c r="AX181" s="243"/>
      <c r="AY181" s="243"/>
      <c r="AZ181" s="243"/>
      <c r="BA181" s="243"/>
      <c r="BB181" s="243"/>
      <c r="BC181" s="243"/>
      <c r="BD181" s="243"/>
      <c r="BE181" s="243"/>
      <c r="BF181" s="243"/>
      <c r="BG181" s="243"/>
      <c r="BH181" s="243"/>
      <c r="BI181" s="243"/>
      <c r="BJ181" s="243"/>
      <c r="BK181" s="243"/>
      <c r="BL181" s="243"/>
      <c r="BM181" s="243"/>
      <c r="BN181" s="243"/>
      <c r="BO181" s="243"/>
      <c r="BP181" s="243"/>
      <c r="BQ181" s="243"/>
      <c r="BR181" s="243"/>
      <c r="BS181" s="243"/>
      <c r="BT181" s="243"/>
      <c r="BU181" s="243"/>
      <c r="BV181" s="243"/>
      <c r="BW181" s="243"/>
      <c r="BX181" s="243"/>
      <c r="BY181" s="243"/>
      <c r="BZ181" s="243"/>
      <c r="CA181" s="243"/>
      <c r="CB181" s="243"/>
      <c r="CC181" s="243"/>
      <c r="CD181" s="243"/>
      <c r="CE181" s="243"/>
      <c r="CF181" s="243"/>
      <c r="CG181" s="243"/>
      <c r="CH181" s="243"/>
      <c r="CI181" s="243"/>
      <c r="CJ181" s="243"/>
      <c r="CK181" s="243"/>
      <c r="CL181" s="243"/>
      <c r="CM181" s="243"/>
      <c r="CN181" s="243"/>
      <c r="CO181" s="243"/>
      <c r="CP181" s="243"/>
      <c r="CQ181" s="243"/>
      <c r="CR181" s="27"/>
      <c r="CS181" s="27"/>
      <c r="CT181" s="27"/>
      <c r="CU181" s="27"/>
      <c r="CV181" s="15"/>
      <c r="CW181" s="15"/>
      <c r="CX181" s="15"/>
      <c r="CY181" s="15"/>
      <c r="CZ181" s="15"/>
      <c r="DA181" s="15"/>
    </row>
    <row r="182" spans="1:105" s="15" customFormat="1" ht="30" customHeight="1">
      <c r="A182" s="55"/>
      <c r="B182" s="55"/>
      <c r="C182" s="55"/>
      <c r="D182" s="55"/>
      <c r="E182" s="55"/>
      <c r="F182" s="55"/>
      <c r="G182" s="243" t="s">
        <v>72</v>
      </c>
      <c r="H182" s="243"/>
      <c r="I182" s="243"/>
      <c r="J182" s="243"/>
      <c r="K182" s="243"/>
      <c r="L182" s="243" t="s">
        <v>73</v>
      </c>
      <c r="M182" s="243"/>
      <c r="N182" s="243"/>
      <c r="O182" s="243"/>
      <c r="P182" s="243"/>
      <c r="Q182" s="243"/>
      <c r="R182" s="243"/>
      <c r="S182" s="243"/>
      <c r="T182" s="243"/>
      <c r="U182" s="243"/>
      <c r="V182" s="243"/>
      <c r="W182" s="243"/>
      <c r="X182" s="243"/>
      <c r="Y182" s="243"/>
      <c r="Z182" s="243"/>
      <c r="AA182" s="243"/>
      <c r="AB182" s="243"/>
      <c r="AC182" s="243"/>
      <c r="AD182" s="243"/>
      <c r="AE182" s="243"/>
      <c r="AF182" s="243"/>
      <c r="AG182" s="243"/>
      <c r="AH182" s="243"/>
      <c r="AI182" s="243"/>
      <c r="AJ182" s="243"/>
      <c r="AK182" s="243"/>
      <c r="AL182" s="243"/>
      <c r="AM182" s="243"/>
      <c r="AN182" s="243"/>
      <c r="AO182" s="243"/>
      <c r="AP182" s="243"/>
      <c r="AQ182" s="243"/>
      <c r="AR182" s="243"/>
      <c r="AS182" s="243"/>
      <c r="AT182" s="243"/>
      <c r="AU182" s="243"/>
      <c r="AV182" s="243"/>
      <c r="AW182" s="243"/>
      <c r="AX182" s="243"/>
      <c r="AY182" s="243"/>
      <c r="AZ182" s="243"/>
      <c r="BA182" s="243"/>
      <c r="BB182" s="243"/>
      <c r="BC182" s="243"/>
      <c r="BD182" s="243"/>
      <c r="BE182" s="243"/>
      <c r="BF182" s="243"/>
      <c r="BG182" s="243"/>
      <c r="BH182" s="243"/>
      <c r="BI182" s="243"/>
      <c r="BJ182" s="243"/>
      <c r="BK182" s="243"/>
      <c r="BL182" s="243"/>
      <c r="BM182" s="243"/>
      <c r="BN182" s="243"/>
      <c r="BO182" s="243"/>
      <c r="BP182" s="243"/>
      <c r="BQ182" s="243"/>
      <c r="BR182" s="243"/>
      <c r="BS182" s="243"/>
      <c r="BT182" s="243"/>
      <c r="BU182" s="243"/>
      <c r="BV182" s="243"/>
      <c r="BW182" s="243"/>
      <c r="BX182" s="243"/>
      <c r="BY182" s="243"/>
      <c r="BZ182" s="243"/>
      <c r="CA182" s="243"/>
      <c r="CB182" s="243"/>
      <c r="CC182" s="243"/>
      <c r="CD182" s="243"/>
      <c r="CE182" s="243"/>
      <c r="CF182" s="243"/>
      <c r="CG182" s="243"/>
      <c r="CH182" s="243"/>
      <c r="CI182" s="243"/>
      <c r="CJ182" s="243"/>
      <c r="CK182" s="243"/>
      <c r="CL182" s="243"/>
      <c r="CM182" s="243"/>
      <c r="CN182" s="243"/>
      <c r="CO182" s="243"/>
      <c r="CP182" s="243"/>
      <c r="CQ182" s="243"/>
      <c r="CR182" s="27"/>
      <c r="CS182" s="27"/>
      <c r="CT182" s="27"/>
      <c r="CU182" s="68"/>
      <c r="CV182" s="9"/>
      <c r="CW182" s="9"/>
      <c r="CX182" s="9"/>
      <c r="CY182" s="9"/>
      <c r="CZ182" s="9"/>
      <c r="DA182" s="9"/>
    </row>
    <row r="183" spans="1:105" s="14" customFormat="1" ht="8.25" customHeight="1">
      <c r="A183" s="68"/>
      <c r="B183" s="68"/>
      <c r="C183" s="68"/>
      <c r="D183" s="68"/>
      <c r="E183" s="68"/>
      <c r="F183" s="68"/>
      <c r="G183" s="68"/>
      <c r="H183" s="68"/>
      <c r="I183" s="68"/>
      <c r="J183" s="68"/>
      <c r="K183" s="71"/>
      <c r="L183" s="71"/>
      <c r="M183" s="71"/>
      <c r="N183" s="71"/>
      <c r="O183" s="71"/>
      <c r="P183" s="71"/>
      <c r="Q183" s="71"/>
      <c r="R183" s="71"/>
      <c r="S183" s="71"/>
      <c r="T183" s="71"/>
      <c r="U183" s="71"/>
      <c r="V183" s="71"/>
      <c r="W183" s="71"/>
      <c r="X183" s="71"/>
      <c r="Y183" s="71"/>
      <c r="Z183" s="71"/>
      <c r="AA183" s="55"/>
      <c r="AB183" s="55"/>
      <c r="AC183" s="55"/>
      <c r="AD183" s="55"/>
      <c r="AE183" s="55"/>
      <c r="AF183" s="55"/>
      <c r="AG183" s="55"/>
      <c r="AH183" s="55"/>
      <c r="AI183" s="55"/>
      <c r="AJ183" s="55"/>
      <c r="AK183" s="55"/>
      <c r="AL183" s="55"/>
      <c r="AM183" s="55"/>
      <c r="AN183" s="55"/>
      <c r="AO183" s="55"/>
      <c r="AP183" s="55"/>
      <c r="AQ183" s="55"/>
      <c r="AR183" s="55"/>
      <c r="AS183" s="55"/>
      <c r="AT183" s="55"/>
      <c r="AU183" s="55"/>
      <c r="AV183" s="55"/>
      <c r="AW183" s="55"/>
      <c r="AX183" s="55"/>
      <c r="AY183" s="55"/>
      <c r="AZ183" s="55"/>
      <c r="BA183" s="55"/>
      <c r="BB183" s="55"/>
      <c r="BC183" s="55"/>
      <c r="BD183" s="55"/>
      <c r="BE183" s="55"/>
      <c r="BF183" s="55"/>
      <c r="BG183" s="55"/>
      <c r="BH183" s="55"/>
      <c r="BI183" s="55"/>
      <c r="BJ183" s="55"/>
      <c r="BK183" s="55"/>
      <c r="BL183" s="55"/>
      <c r="BM183" s="55"/>
      <c r="BN183" s="55"/>
      <c r="BO183" s="55"/>
      <c r="BP183" s="55"/>
      <c r="BQ183" s="55"/>
      <c r="BR183" s="55"/>
      <c r="BS183" s="55"/>
      <c r="BT183" s="55"/>
      <c r="BU183" s="55"/>
      <c r="BV183" s="55"/>
      <c r="BW183" s="55"/>
      <c r="BX183" s="55"/>
      <c r="BY183" s="55"/>
      <c r="BZ183" s="55"/>
      <c r="CA183" s="55"/>
      <c r="CB183" s="55"/>
      <c r="CC183" s="55"/>
      <c r="CD183" s="55"/>
      <c r="CE183" s="55"/>
      <c r="CF183" s="55"/>
      <c r="CG183" s="55"/>
      <c r="CH183" s="55"/>
      <c r="CI183" s="55"/>
      <c r="CJ183" s="55"/>
      <c r="CK183" s="55"/>
      <c r="CL183" s="68"/>
      <c r="CM183" s="68"/>
      <c r="CN183" s="68"/>
      <c r="CO183" s="68"/>
      <c r="CP183" s="68"/>
      <c r="CQ183" s="68"/>
      <c r="CR183" s="68"/>
      <c r="CS183" s="68"/>
      <c r="CT183" s="15"/>
      <c r="CU183" s="15"/>
      <c r="CV183" s="15"/>
      <c r="CW183" s="15"/>
      <c r="CX183" s="15"/>
      <c r="CY183" s="15"/>
    </row>
    <row r="184" spans="1:105" s="14" customFormat="1" ht="16.5" customHeight="1">
      <c r="A184" s="68"/>
      <c r="B184" s="68"/>
      <c r="C184" s="68"/>
      <c r="D184" s="68"/>
      <c r="E184" s="470" t="s">
        <v>70</v>
      </c>
      <c r="F184" s="470"/>
      <c r="G184" s="470"/>
      <c r="H184" s="470"/>
      <c r="I184" s="470"/>
      <c r="J184" s="470"/>
      <c r="K184" s="470"/>
      <c r="L184" s="470"/>
      <c r="M184" s="470"/>
      <c r="N184" s="470"/>
      <c r="O184" s="470"/>
      <c r="P184" s="470"/>
      <c r="Q184" s="470"/>
      <c r="R184" s="470"/>
      <c r="S184" s="470"/>
      <c r="T184" s="470"/>
      <c r="U184" s="470"/>
      <c r="V184" s="470"/>
      <c r="W184" s="470"/>
      <c r="X184" s="470"/>
      <c r="Y184" s="470"/>
      <c r="Z184" s="470"/>
      <c r="AA184" s="470"/>
      <c r="AB184" s="470"/>
      <c r="AC184" s="470"/>
      <c r="AD184" s="470"/>
      <c r="AE184" s="470"/>
      <c r="AF184" s="470"/>
      <c r="AG184" s="470"/>
      <c r="AH184" s="470"/>
      <c r="AI184" s="470"/>
      <c r="AJ184" s="470"/>
      <c r="AK184" s="470"/>
      <c r="AL184" s="470"/>
      <c r="AM184" s="470"/>
      <c r="AN184" s="470"/>
      <c r="AO184" s="470"/>
      <c r="AP184" s="470"/>
      <c r="AQ184" s="470"/>
      <c r="AR184" s="470"/>
      <c r="AS184" s="470"/>
      <c r="AT184" s="470"/>
      <c r="AU184" s="470"/>
      <c r="AV184" s="470"/>
      <c r="AW184" s="470"/>
      <c r="AX184" s="470"/>
      <c r="AY184" s="470"/>
      <c r="AZ184" s="470"/>
      <c r="BA184" s="470"/>
      <c r="BB184" s="470"/>
      <c r="BC184" s="470"/>
      <c r="BD184" s="470"/>
      <c r="BE184" s="470"/>
      <c r="BF184" s="470"/>
      <c r="BG184" s="470"/>
      <c r="BH184" s="470"/>
      <c r="BI184" s="470"/>
      <c r="BJ184" s="470"/>
      <c r="BK184" s="470"/>
      <c r="BL184" s="470"/>
      <c r="BM184" s="470"/>
      <c r="BN184" s="470"/>
      <c r="BO184" s="470"/>
      <c r="BP184" s="470"/>
      <c r="BQ184" s="470"/>
      <c r="BR184" s="470"/>
      <c r="BS184" s="470"/>
      <c r="BT184" s="470"/>
      <c r="BU184" s="470"/>
      <c r="BV184" s="470"/>
      <c r="BW184" s="470"/>
      <c r="BX184" s="470"/>
      <c r="BY184" s="470"/>
      <c r="BZ184" s="470"/>
      <c r="CA184" s="470"/>
      <c r="CB184" s="470"/>
      <c r="CC184" s="470"/>
      <c r="CD184" s="470"/>
      <c r="CE184" s="470"/>
      <c r="CF184" s="470"/>
      <c r="CG184" s="470"/>
      <c r="CH184" s="470"/>
      <c r="CI184" s="470"/>
      <c r="CJ184" s="470"/>
      <c r="CK184" s="470"/>
      <c r="CL184" s="68"/>
      <c r="CM184" s="68"/>
      <c r="CN184" s="68"/>
      <c r="CO184" s="68"/>
      <c r="CP184" s="68"/>
      <c r="CQ184" s="68"/>
      <c r="CR184" s="68"/>
      <c r="CS184" s="68"/>
      <c r="CT184" s="9"/>
      <c r="CU184" s="9"/>
      <c r="CV184" s="9"/>
      <c r="CW184" s="9"/>
      <c r="CX184" s="9"/>
      <c r="CY184" s="9"/>
    </row>
    <row r="185" spans="1:105" s="14" customFormat="1" ht="14.25" customHeight="1">
      <c r="A185" s="68"/>
      <c r="B185" s="68"/>
      <c r="C185" s="68"/>
      <c r="D185" s="68"/>
      <c r="E185" s="68"/>
      <c r="F185" s="68"/>
      <c r="G185" s="72"/>
      <c r="H185" s="72"/>
      <c r="I185" s="492" t="s">
        <v>95</v>
      </c>
      <c r="J185" s="492"/>
      <c r="K185" s="492"/>
      <c r="L185" s="492"/>
      <c r="M185" s="492"/>
      <c r="N185" s="492"/>
      <c r="O185" s="492"/>
      <c r="P185" s="492"/>
      <c r="Q185" s="492"/>
      <c r="R185" s="492"/>
      <c r="S185" s="492"/>
      <c r="T185" s="492"/>
      <c r="U185" s="492"/>
      <c r="V185" s="492"/>
      <c r="W185" s="492"/>
      <c r="X185" s="492"/>
      <c r="Y185" s="492"/>
      <c r="Z185" s="492"/>
      <c r="AA185" s="492"/>
      <c r="AB185" s="492"/>
      <c r="AC185" s="492"/>
      <c r="AD185" s="492"/>
      <c r="AE185" s="492"/>
      <c r="AF185" s="492"/>
      <c r="AG185" s="492"/>
      <c r="AH185" s="492"/>
      <c r="AI185" s="492"/>
      <c r="AJ185" s="492"/>
      <c r="AK185" s="492"/>
      <c r="AL185" s="492"/>
      <c r="AM185" s="492"/>
      <c r="AN185" s="492"/>
      <c r="AO185" s="492"/>
      <c r="AP185" s="492"/>
      <c r="AQ185" s="492"/>
      <c r="AR185" s="492"/>
      <c r="AS185" s="492"/>
      <c r="AT185" s="492"/>
      <c r="AU185" s="492"/>
      <c r="AV185" s="492"/>
      <c r="AW185" s="492"/>
      <c r="AX185" s="492"/>
      <c r="AY185" s="492"/>
      <c r="AZ185" s="492"/>
      <c r="BA185" s="492"/>
      <c r="BB185" s="492"/>
      <c r="BC185" s="492"/>
      <c r="BD185" s="492"/>
      <c r="BE185" s="492"/>
      <c r="BF185" s="492"/>
      <c r="BG185" s="492"/>
      <c r="BH185" s="492"/>
      <c r="BI185" s="492"/>
      <c r="BJ185" s="492"/>
      <c r="BK185" s="492"/>
      <c r="BL185" s="492"/>
      <c r="BM185" s="492"/>
      <c r="BN185" s="492"/>
      <c r="BO185" s="492"/>
      <c r="BP185" s="492"/>
      <c r="BQ185" s="492"/>
      <c r="BR185" s="492"/>
      <c r="BS185" s="492"/>
      <c r="BT185" s="492"/>
      <c r="BU185" s="492"/>
      <c r="BV185" s="492"/>
      <c r="BW185" s="492"/>
      <c r="BX185" s="492"/>
      <c r="BY185" s="492"/>
      <c r="BZ185" s="492"/>
      <c r="CA185" s="492"/>
      <c r="CB185" s="492"/>
      <c r="CC185" s="492"/>
      <c r="CD185" s="492"/>
      <c r="CE185" s="492"/>
      <c r="CF185" s="492"/>
      <c r="CG185" s="492"/>
      <c r="CH185" s="492"/>
      <c r="CI185" s="492"/>
      <c r="CJ185" s="492"/>
      <c r="CK185" s="492"/>
      <c r="CL185" s="492"/>
      <c r="CM185" s="492"/>
      <c r="CN185" s="492"/>
      <c r="CO185" s="492"/>
      <c r="CP185" s="492"/>
      <c r="CQ185" s="492"/>
      <c r="CR185" s="68"/>
      <c r="CS185" s="68"/>
      <c r="CT185" s="16"/>
      <c r="CU185" s="16"/>
      <c r="CV185" s="16"/>
      <c r="CW185" s="16"/>
      <c r="CX185" s="16"/>
      <c r="CY185" s="16"/>
    </row>
    <row r="186" spans="1:105" s="14" customFormat="1" ht="14.25" customHeight="1">
      <c r="A186" s="68"/>
      <c r="B186" s="68"/>
      <c r="C186" s="68"/>
      <c r="D186" s="68"/>
      <c r="E186" s="68"/>
      <c r="F186" s="68"/>
      <c r="G186" s="72"/>
      <c r="H186" s="72"/>
      <c r="I186" s="492"/>
      <c r="J186" s="492"/>
      <c r="K186" s="492"/>
      <c r="L186" s="492"/>
      <c r="M186" s="492"/>
      <c r="N186" s="492"/>
      <c r="O186" s="492"/>
      <c r="P186" s="492"/>
      <c r="Q186" s="492"/>
      <c r="R186" s="492"/>
      <c r="S186" s="492"/>
      <c r="T186" s="492"/>
      <c r="U186" s="492"/>
      <c r="V186" s="492"/>
      <c r="W186" s="492"/>
      <c r="X186" s="492"/>
      <c r="Y186" s="492"/>
      <c r="Z186" s="492"/>
      <c r="AA186" s="492"/>
      <c r="AB186" s="492"/>
      <c r="AC186" s="492"/>
      <c r="AD186" s="492"/>
      <c r="AE186" s="492"/>
      <c r="AF186" s="492"/>
      <c r="AG186" s="492"/>
      <c r="AH186" s="492"/>
      <c r="AI186" s="492"/>
      <c r="AJ186" s="492"/>
      <c r="AK186" s="492"/>
      <c r="AL186" s="492"/>
      <c r="AM186" s="492"/>
      <c r="AN186" s="492"/>
      <c r="AO186" s="492"/>
      <c r="AP186" s="492"/>
      <c r="AQ186" s="492"/>
      <c r="AR186" s="492"/>
      <c r="AS186" s="492"/>
      <c r="AT186" s="492"/>
      <c r="AU186" s="492"/>
      <c r="AV186" s="492"/>
      <c r="AW186" s="492"/>
      <c r="AX186" s="492"/>
      <c r="AY186" s="492"/>
      <c r="AZ186" s="492"/>
      <c r="BA186" s="492"/>
      <c r="BB186" s="492"/>
      <c r="BC186" s="492"/>
      <c r="BD186" s="492"/>
      <c r="BE186" s="492"/>
      <c r="BF186" s="492"/>
      <c r="BG186" s="492"/>
      <c r="BH186" s="492"/>
      <c r="BI186" s="492"/>
      <c r="BJ186" s="492"/>
      <c r="BK186" s="492"/>
      <c r="BL186" s="492"/>
      <c r="BM186" s="492"/>
      <c r="BN186" s="492"/>
      <c r="BO186" s="492"/>
      <c r="BP186" s="492"/>
      <c r="BQ186" s="492"/>
      <c r="BR186" s="492"/>
      <c r="BS186" s="492"/>
      <c r="BT186" s="492"/>
      <c r="BU186" s="492"/>
      <c r="BV186" s="492"/>
      <c r="BW186" s="492"/>
      <c r="BX186" s="492"/>
      <c r="BY186" s="492"/>
      <c r="BZ186" s="492"/>
      <c r="CA186" s="492"/>
      <c r="CB186" s="492"/>
      <c r="CC186" s="492"/>
      <c r="CD186" s="492"/>
      <c r="CE186" s="492"/>
      <c r="CF186" s="492"/>
      <c r="CG186" s="492"/>
      <c r="CH186" s="492"/>
      <c r="CI186" s="492"/>
      <c r="CJ186" s="492"/>
      <c r="CK186" s="492"/>
      <c r="CL186" s="492"/>
      <c r="CM186" s="492"/>
      <c r="CN186" s="492"/>
      <c r="CO186" s="492"/>
      <c r="CP186" s="492"/>
      <c r="CQ186" s="492"/>
      <c r="CR186" s="68"/>
      <c r="CS186" s="68"/>
      <c r="CT186" s="16"/>
      <c r="CU186" s="16"/>
      <c r="CV186" s="16"/>
      <c r="CW186" s="16"/>
      <c r="CX186" s="16"/>
      <c r="CY186" s="16"/>
    </row>
    <row r="187" spans="1:105" s="14" customFormat="1" ht="7.5" customHeight="1">
      <c r="A187" s="68"/>
      <c r="B187" s="68"/>
      <c r="C187" s="68"/>
      <c r="D187" s="68"/>
      <c r="E187" s="68"/>
      <c r="F187" s="68"/>
      <c r="G187" s="72"/>
      <c r="H187" s="72"/>
      <c r="I187" s="72"/>
      <c r="J187" s="91"/>
      <c r="K187" s="91"/>
      <c r="L187" s="91"/>
      <c r="M187" s="91"/>
      <c r="N187" s="91"/>
      <c r="O187" s="91"/>
      <c r="P187" s="91"/>
      <c r="Q187" s="91"/>
      <c r="R187" s="91"/>
      <c r="S187" s="91"/>
      <c r="T187" s="91"/>
      <c r="U187" s="91"/>
      <c r="V187" s="91"/>
      <c r="W187" s="91"/>
      <c r="X187" s="91"/>
      <c r="Y187" s="91"/>
      <c r="Z187" s="91"/>
      <c r="AA187" s="91"/>
      <c r="AB187" s="91"/>
      <c r="AC187" s="91"/>
      <c r="AD187" s="91"/>
      <c r="AE187" s="91"/>
      <c r="AF187" s="91"/>
      <c r="AG187" s="91"/>
      <c r="AH187" s="91"/>
      <c r="AI187" s="91"/>
      <c r="AJ187" s="91"/>
      <c r="AK187" s="91"/>
      <c r="AL187" s="91"/>
      <c r="AM187" s="91"/>
      <c r="AN187" s="91"/>
      <c r="AO187" s="91"/>
      <c r="AP187" s="91"/>
      <c r="AQ187" s="91"/>
      <c r="AR187" s="91"/>
      <c r="AS187" s="91"/>
      <c r="AT187" s="91"/>
      <c r="AU187" s="91"/>
      <c r="AV187" s="91"/>
      <c r="AW187" s="91"/>
      <c r="AX187" s="91"/>
      <c r="AY187" s="91"/>
      <c r="AZ187" s="91"/>
      <c r="BA187" s="91"/>
      <c r="BB187" s="91"/>
      <c r="BC187" s="91"/>
      <c r="BD187" s="91"/>
      <c r="BE187" s="91"/>
      <c r="BF187" s="91"/>
      <c r="BG187" s="91"/>
      <c r="BH187" s="91"/>
      <c r="BI187" s="91"/>
      <c r="BJ187" s="91"/>
      <c r="BK187" s="91"/>
      <c r="BL187" s="91"/>
      <c r="BM187" s="91"/>
      <c r="BN187" s="91"/>
      <c r="BO187" s="91"/>
      <c r="BP187" s="91"/>
      <c r="BQ187" s="91"/>
      <c r="BR187" s="91"/>
      <c r="BS187" s="91"/>
      <c r="BT187" s="91"/>
      <c r="BU187" s="91"/>
      <c r="BV187" s="91"/>
      <c r="BW187" s="91"/>
      <c r="BX187" s="91"/>
      <c r="BY187" s="91"/>
      <c r="BZ187" s="91"/>
      <c r="CA187" s="91"/>
      <c r="CB187" s="91"/>
      <c r="CC187" s="91"/>
      <c r="CD187" s="91"/>
      <c r="CE187" s="91"/>
      <c r="CF187" s="91"/>
      <c r="CG187" s="91"/>
      <c r="CH187" s="91"/>
      <c r="CI187" s="91"/>
      <c r="CJ187" s="91"/>
      <c r="CK187" s="91"/>
      <c r="CL187" s="91"/>
      <c r="CM187" s="68"/>
      <c r="CN187" s="68"/>
      <c r="CO187" s="68"/>
      <c r="CP187" s="68"/>
      <c r="CQ187" s="68"/>
      <c r="CR187" s="68"/>
      <c r="CS187" s="68"/>
      <c r="CT187" s="16"/>
      <c r="CU187" s="16"/>
      <c r="CV187" s="16"/>
      <c r="CW187" s="16"/>
      <c r="CX187" s="16"/>
      <c r="CY187" s="16"/>
    </row>
    <row r="188" spans="1:105" s="14" customFormat="1" ht="7.5" customHeight="1">
      <c r="A188" s="68"/>
      <c r="B188" s="68"/>
      <c r="C188" s="68"/>
      <c r="D188" s="68"/>
      <c r="E188" s="68"/>
      <c r="F188" s="68"/>
      <c r="G188" s="72"/>
      <c r="H188" s="72"/>
      <c r="I188" s="72"/>
      <c r="J188" s="85"/>
      <c r="K188" s="85"/>
      <c r="L188" s="85"/>
      <c r="M188" s="85"/>
      <c r="N188" s="85"/>
      <c r="O188" s="85"/>
      <c r="P188" s="85"/>
      <c r="Q188" s="85"/>
      <c r="R188" s="85"/>
      <c r="S188" s="85"/>
      <c r="T188" s="85"/>
      <c r="U188" s="85"/>
      <c r="V188" s="85"/>
      <c r="W188" s="85"/>
      <c r="X188" s="85"/>
      <c r="Y188" s="85"/>
      <c r="Z188" s="85"/>
      <c r="AA188" s="85"/>
      <c r="AB188" s="85"/>
      <c r="AC188" s="85"/>
      <c r="AD188" s="85"/>
      <c r="AE188" s="85"/>
      <c r="AF188" s="85"/>
      <c r="AG188" s="85"/>
      <c r="AH188" s="85"/>
      <c r="AI188" s="85"/>
      <c r="AJ188" s="85"/>
      <c r="AK188" s="85"/>
      <c r="AL188" s="85"/>
      <c r="AM188" s="85"/>
      <c r="AN188" s="85"/>
      <c r="AO188" s="85"/>
      <c r="AP188" s="85"/>
      <c r="AQ188" s="85"/>
      <c r="AR188" s="85"/>
      <c r="AS188" s="85"/>
      <c r="AT188" s="85"/>
      <c r="AU188" s="85"/>
      <c r="AV188" s="85"/>
      <c r="AW188" s="85"/>
      <c r="AX188" s="85"/>
      <c r="AY188" s="85"/>
      <c r="AZ188" s="85"/>
      <c r="BA188" s="85"/>
      <c r="BB188" s="85"/>
      <c r="BC188" s="85"/>
      <c r="BD188" s="85"/>
      <c r="BE188" s="85"/>
      <c r="BF188" s="85"/>
      <c r="BG188" s="85"/>
      <c r="BH188" s="85"/>
      <c r="BI188" s="85"/>
      <c r="BJ188" s="85"/>
      <c r="BK188" s="85"/>
      <c r="BL188" s="85"/>
      <c r="BM188" s="85"/>
      <c r="BN188" s="85"/>
      <c r="BO188" s="85"/>
      <c r="BP188" s="85"/>
      <c r="BQ188" s="85"/>
      <c r="BR188" s="85"/>
      <c r="BS188" s="85"/>
      <c r="BT188" s="85"/>
      <c r="BU188" s="85"/>
      <c r="BV188" s="85"/>
      <c r="BW188" s="85"/>
      <c r="BX188" s="85"/>
      <c r="BY188" s="85"/>
      <c r="BZ188" s="85"/>
      <c r="CA188" s="85"/>
      <c r="CB188" s="85"/>
      <c r="CC188" s="85"/>
      <c r="CD188" s="85"/>
      <c r="CE188" s="85"/>
      <c r="CF188" s="85"/>
      <c r="CG188" s="85"/>
      <c r="CH188" s="85"/>
      <c r="CI188" s="85"/>
      <c r="CJ188" s="85"/>
      <c r="CK188" s="85"/>
      <c r="CL188" s="85"/>
      <c r="CM188" s="68"/>
      <c r="CN188" s="68"/>
      <c r="CO188" s="68"/>
      <c r="CP188" s="68"/>
      <c r="CQ188" s="68"/>
      <c r="CR188" s="68"/>
      <c r="CS188" s="68"/>
      <c r="CT188" s="16"/>
      <c r="CU188" s="16"/>
      <c r="CV188" s="16"/>
      <c r="CW188" s="16"/>
      <c r="CX188" s="16"/>
      <c r="CY188" s="16"/>
    </row>
    <row r="189" spans="1:105" s="9" customFormat="1" ht="15" customHeight="1" thickBot="1">
      <c r="A189" s="53"/>
      <c r="B189" s="53"/>
      <c r="C189" s="53"/>
      <c r="D189" s="53"/>
      <c r="E189" s="53"/>
      <c r="F189" s="291" t="s">
        <v>55</v>
      </c>
      <c r="G189" s="291"/>
      <c r="H189" s="291"/>
      <c r="I189" s="291"/>
      <c r="J189" s="291"/>
      <c r="K189" s="291"/>
      <c r="L189" s="291"/>
      <c r="M189" s="291"/>
      <c r="N189" s="291"/>
      <c r="O189" s="291"/>
      <c r="P189" s="291"/>
      <c r="Q189" s="291"/>
      <c r="R189" s="291"/>
      <c r="S189" s="291"/>
      <c r="T189" s="291"/>
      <c r="U189" s="291"/>
      <c r="V189" s="291"/>
      <c r="W189" s="291"/>
      <c r="X189" s="291"/>
      <c r="Y189" s="291"/>
      <c r="Z189" s="291"/>
      <c r="AA189" s="291"/>
      <c r="AB189" s="291"/>
      <c r="AC189" s="291"/>
      <c r="AD189" s="291"/>
      <c r="AE189" s="291"/>
      <c r="AF189" s="291"/>
      <c r="AG189" s="291"/>
      <c r="AH189" s="291"/>
      <c r="AI189" s="291"/>
      <c r="AJ189" s="291"/>
      <c r="AK189" s="291"/>
      <c r="AL189" s="291"/>
      <c r="AM189" s="291"/>
      <c r="AN189" s="291"/>
      <c r="AO189" s="291"/>
      <c r="AP189" s="291"/>
      <c r="AQ189" s="291"/>
      <c r="AR189" s="291"/>
      <c r="AS189" s="291"/>
      <c r="AT189" s="291"/>
      <c r="AU189" s="291"/>
      <c r="AV189" s="291"/>
      <c r="AW189" s="291"/>
      <c r="AX189" s="291"/>
      <c r="AY189" s="291"/>
      <c r="AZ189" s="291"/>
      <c r="BA189" s="291"/>
      <c r="BB189" s="291"/>
      <c r="BC189" s="291"/>
      <c r="BD189" s="291"/>
      <c r="BE189" s="291"/>
      <c r="BF189" s="291"/>
      <c r="BG189" s="291"/>
      <c r="BH189" s="291"/>
      <c r="BI189" s="291"/>
      <c r="BJ189" s="291"/>
      <c r="BK189" s="291"/>
      <c r="BL189" s="291"/>
      <c r="BM189" s="291"/>
      <c r="BN189" s="291"/>
      <c r="BO189" s="291"/>
      <c r="BP189" s="291"/>
      <c r="BQ189" s="291"/>
      <c r="BR189" s="291"/>
      <c r="BS189" s="291"/>
      <c r="BT189" s="291"/>
      <c r="BU189" s="291"/>
      <c r="BV189" s="291"/>
      <c r="BW189" s="291"/>
      <c r="BX189" s="291"/>
      <c r="BY189" s="291"/>
      <c r="BZ189" s="291"/>
      <c r="CA189" s="291"/>
      <c r="CB189" s="291"/>
      <c r="CC189" s="291"/>
      <c r="CD189" s="291"/>
      <c r="CE189" s="291"/>
      <c r="CF189" s="291"/>
      <c r="CG189" s="291"/>
      <c r="CH189" s="291"/>
      <c r="CI189" s="93"/>
      <c r="CJ189" s="93"/>
      <c r="CK189" s="93"/>
      <c r="CL189" s="93"/>
      <c r="CM189" s="93"/>
      <c r="CN189" s="93"/>
      <c r="CO189" s="93"/>
      <c r="CP189" s="53"/>
      <c r="CQ189" s="53"/>
      <c r="CR189" s="53"/>
      <c r="CS189" s="53"/>
    </row>
    <row r="190" spans="1:105" s="16" customFormat="1" ht="9" customHeight="1" thickTop="1">
      <c r="A190" s="73"/>
      <c r="B190" s="73"/>
      <c r="C190" s="73"/>
      <c r="D190" s="54"/>
      <c r="E190" s="54"/>
      <c r="F190" s="54"/>
      <c r="G190" s="54"/>
      <c r="H190" s="54"/>
      <c r="I190" s="54"/>
      <c r="J190" s="54"/>
      <c r="K190" s="54"/>
      <c r="L190" s="54"/>
      <c r="M190" s="54"/>
      <c r="N190" s="476" t="s">
        <v>96</v>
      </c>
      <c r="O190" s="477"/>
      <c r="P190" s="477"/>
      <c r="Q190" s="477"/>
      <c r="R190" s="477"/>
      <c r="S190" s="477"/>
      <c r="T190" s="477"/>
      <c r="U190" s="477"/>
      <c r="V190" s="477"/>
      <c r="W190" s="477"/>
      <c r="X190" s="477"/>
      <c r="Y190" s="477"/>
      <c r="Z190" s="477"/>
      <c r="AA190" s="477"/>
      <c r="AB190" s="477"/>
      <c r="AC190" s="477"/>
      <c r="AD190" s="477"/>
      <c r="AE190" s="477"/>
      <c r="AF190" s="477"/>
      <c r="AG190" s="477"/>
      <c r="AH190" s="477"/>
      <c r="AI190" s="477"/>
      <c r="AJ190" s="477"/>
      <c r="AK190" s="477"/>
      <c r="AL190" s="477"/>
      <c r="AM190" s="477"/>
      <c r="AN190" s="477"/>
      <c r="AO190" s="477"/>
      <c r="AP190" s="477"/>
      <c r="AQ190" s="477"/>
      <c r="AR190" s="477"/>
      <c r="AS190" s="477"/>
      <c r="AT190" s="477"/>
      <c r="AU190" s="477"/>
      <c r="AV190" s="477"/>
      <c r="AW190" s="477"/>
      <c r="AX190" s="477"/>
      <c r="AY190" s="477"/>
      <c r="AZ190" s="477"/>
      <c r="BA190" s="477"/>
      <c r="BB190" s="477"/>
      <c r="BC190" s="477"/>
      <c r="BD190" s="477"/>
      <c r="BE190" s="477"/>
      <c r="BF190" s="477"/>
      <c r="BG190" s="477"/>
      <c r="BH190" s="477"/>
      <c r="BI190" s="477"/>
      <c r="BJ190" s="477"/>
      <c r="BK190" s="477"/>
      <c r="BL190" s="477"/>
      <c r="BM190" s="477"/>
      <c r="BN190" s="477"/>
      <c r="BO190" s="477"/>
      <c r="BP190" s="477"/>
      <c r="BQ190" s="477"/>
      <c r="BR190" s="477"/>
      <c r="BS190" s="477"/>
      <c r="BT190" s="477"/>
      <c r="BU190" s="477"/>
      <c r="BV190" s="477"/>
      <c r="BW190" s="477"/>
      <c r="BX190" s="477"/>
      <c r="BY190" s="74"/>
      <c r="BZ190" s="54"/>
      <c r="CA190" s="54"/>
      <c r="CB190" s="54"/>
      <c r="CC190" s="54"/>
      <c r="CD190" s="54"/>
      <c r="CE190" s="54"/>
      <c r="CF190" s="54"/>
      <c r="CG190" s="54"/>
      <c r="CH190" s="73"/>
      <c r="CI190" s="93"/>
      <c r="CJ190" s="93"/>
      <c r="CK190" s="93"/>
      <c r="CL190" s="93"/>
      <c r="CM190" s="93"/>
      <c r="CN190" s="93"/>
      <c r="CO190" s="93"/>
      <c r="CP190" s="73"/>
      <c r="CQ190" s="73"/>
      <c r="CR190" s="73"/>
      <c r="CS190" s="73"/>
      <c r="CT190" s="9"/>
      <c r="CU190" s="9"/>
      <c r="CV190" s="9"/>
      <c r="CW190" s="9"/>
      <c r="CX190" s="9"/>
      <c r="CY190" s="9"/>
    </row>
    <row r="191" spans="1:105" s="9" customFormat="1" ht="9" customHeight="1" thickBot="1">
      <c r="A191" s="50"/>
      <c r="B191" s="61"/>
      <c r="C191" s="50"/>
      <c r="D191" s="50"/>
      <c r="E191" s="53"/>
      <c r="F191" s="53"/>
      <c r="G191" s="53"/>
      <c r="H191" s="53"/>
      <c r="I191" s="53"/>
      <c r="J191" s="53"/>
      <c r="K191" s="53"/>
      <c r="L191" s="53"/>
      <c r="M191" s="53"/>
      <c r="N191" s="478"/>
      <c r="O191" s="479"/>
      <c r="P191" s="479"/>
      <c r="Q191" s="479"/>
      <c r="R191" s="479"/>
      <c r="S191" s="479"/>
      <c r="T191" s="479"/>
      <c r="U191" s="479"/>
      <c r="V191" s="479"/>
      <c r="W191" s="479"/>
      <c r="X191" s="479"/>
      <c r="Y191" s="479"/>
      <c r="Z191" s="479"/>
      <c r="AA191" s="479"/>
      <c r="AB191" s="479"/>
      <c r="AC191" s="479"/>
      <c r="AD191" s="479"/>
      <c r="AE191" s="479"/>
      <c r="AF191" s="479"/>
      <c r="AG191" s="479"/>
      <c r="AH191" s="479"/>
      <c r="AI191" s="479"/>
      <c r="AJ191" s="479"/>
      <c r="AK191" s="479"/>
      <c r="AL191" s="479"/>
      <c r="AM191" s="479"/>
      <c r="AN191" s="479"/>
      <c r="AO191" s="479"/>
      <c r="AP191" s="479"/>
      <c r="AQ191" s="479"/>
      <c r="AR191" s="479"/>
      <c r="AS191" s="479"/>
      <c r="AT191" s="479"/>
      <c r="AU191" s="479"/>
      <c r="AV191" s="479"/>
      <c r="AW191" s="479"/>
      <c r="AX191" s="479"/>
      <c r="AY191" s="479"/>
      <c r="AZ191" s="479"/>
      <c r="BA191" s="479"/>
      <c r="BB191" s="479"/>
      <c r="BC191" s="479"/>
      <c r="BD191" s="479"/>
      <c r="BE191" s="479"/>
      <c r="BF191" s="479"/>
      <c r="BG191" s="479"/>
      <c r="BH191" s="479"/>
      <c r="BI191" s="479"/>
      <c r="BJ191" s="479"/>
      <c r="BK191" s="479"/>
      <c r="BL191" s="479"/>
      <c r="BM191" s="479"/>
      <c r="BN191" s="479"/>
      <c r="BO191" s="479"/>
      <c r="BP191" s="479"/>
      <c r="BQ191" s="479"/>
      <c r="BR191" s="479"/>
      <c r="BS191" s="479"/>
      <c r="BT191" s="479"/>
      <c r="BU191" s="479"/>
      <c r="BV191" s="479"/>
      <c r="BW191" s="479"/>
      <c r="BX191" s="479"/>
      <c r="BY191" s="74"/>
      <c r="BZ191" s="54"/>
      <c r="CA191" s="54"/>
      <c r="CB191" s="54"/>
      <c r="CC191" s="54"/>
      <c r="CD191" s="54"/>
      <c r="CE191" s="54"/>
      <c r="CF191" s="54"/>
      <c r="CG191" s="54"/>
      <c r="CH191" s="75"/>
      <c r="CI191" s="75"/>
      <c r="CJ191" s="65"/>
      <c r="CK191" s="65"/>
      <c r="CL191" s="65"/>
      <c r="CM191" s="65"/>
      <c r="CN191" s="65"/>
      <c r="CO191" s="65"/>
      <c r="CP191" s="65"/>
      <c r="CQ191" s="65"/>
      <c r="CR191" s="65"/>
      <c r="CS191" s="65"/>
    </row>
    <row r="192" spans="1:105" s="9" customFormat="1" ht="9" customHeight="1" thickTop="1">
      <c r="A192" s="50"/>
      <c r="B192" s="61"/>
      <c r="C192" s="50"/>
      <c r="D192" s="50"/>
      <c r="E192" s="53"/>
      <c r="F192" s="53"/>
      <c r="G192" s="53"/>
      <c r="H192" s="53"/>
      <c r="I192" s="53"/>
      <c r="J192" s="53"/>
      <c r="K192" s="53"/>
      <c r="L192" s="53"/>
      <c r="M192" s="53"/>
      <c r="N192" s="95"/>
      <c r="O192" s="95"/>
      <c r="P192" s="95"/>
      <c r="Q192" s="95"/>
      <c r="R192" s="95"/>
      <c r="S192" s="95"/>
      <c r="T192" s="95"/>
      <c r="U192" s="95"/>
      <c r="V192" s="95"/>
      <c r="W192" s="95"/>
      <c r="X192" s="95"/>
      <c r="Y192" s="95"/>
      <c r="Z192" s="95"/>
      <c r="AA192" s="95"/>
      <c r="AB192" s="95"/>
      <c r="AC192" s="95"/>
      <c r="AD192" s="95"/>
      <c r="AE192" s="95"/>
      <c r="AF192" s="95"/>
      <c r="AG192" s="95"/>
      <c r="AH192" s="95"/>
      <c r="AI192" s="95"/>
      <c r="AJ192" s="95"/>
      <c r="AK192" s="95"/>
      <c r="AL192" s="95"/>
      <c r="AM192" s="95"/>
      <c r="AN192" s="95"/>
      <c r="AO192" s="95"/>
      <c r="AP192" s="95"/>
      <c r="AQ192" s="95"/>
      <c r="AR192" s="95"/>
      <c r="AS192" s="95"/>
      <c r="AT192" s="95"/>
      <c r="AU192" s="95"/>
      <c r="AV192" s="95"/>
      <c r="AW192" s="95"/>
      <c r="AX192" s="95"/>
      <c r="AY192" s="95"/>
      <c r="AZ192" s="95"/>
      <c r="BA192" s="95"/>
      <c r="BB192" s="95"/>
      <c r="BC192" s="95"/>
      <c r="BD192" s="95"/>
      <c r="BE192" s="95"/>
      <c r="BF192" s="95"/>
      <c r="BG192" s="95"/>
      <c r="BH192" s="95"/>
      <c r="BI192" s="95"/>
      <c r="BJ192" s="95"/>
      <c r="BK192" s="95"/>
      <c r="BL192" s="95"/>
      <c r="BM192" s="95"/>
      <c r="BN192" s="95"/>
      <c r="BO192" s="95"/>
      <c r="BP192" s="95"/>
      <c r="BQ192" s="95"/>
      <c r="BR192" s="95"/>
      <c r="BS192" s="95"/>
      <c r="BT192" s="95"/>
      <c r="BU192" s="95"/>
      <c r="BV192" s="95"/>
      <c r="BW192" s="95"/>
      <c r="BX192" s="95"/>
      <c r="BY192" s="54"/>
      <c r="BZ192" s="54"/>
      <c r="CA192" s="54"/>
      <c r="CB192" s="54"/>
      <c r="CC192" s="54"/>
      <c r="CD192" s="54"/>
      <c r="CE192" s="54"/>
      <c r="CF192" s="54"/>
      <c r="CG192" s="54"/>
      <c r="CH192" s="75"/>
      <c r="CI192" s="75"/>
      <c r="CJ192" s="411" t="s">
        <v>97</v>
      </c>
      <c r="CK192" s="411"/>
      <c r="CL192" s="411"/>
      <c r="CM192" s="411"/>
      <c r="CN192" s="411"/>
      <c r="CO192" s="411"/>
      <c r="CP192" s="411"/>
      <c r="CQ192" s="411"/>
      <c r="CR192" s="411"/>
      <c r="CS192" s="411"/>
    </row>
    <row r="193" spans="1:103" s="9" customFormat="1" ht="3.75" customHeight="1">
      <c r="A193" s="50"/>
      <c r="B193" s="61"/>
      <c r="C193" s="50"/>
      <c r="D193" s="50"/>
      <c r="E193" s="53"/>
      <c r="F193" s="53"/>
      <c r="G193" s="53"/>
      <c r="H193" s="53"/>
      <c r="I193" s="53"/>
      <c r="J193" s="53"/>
      <c r="K193" s="53"/>
      <c r="L193" s="53"/>
      <c r="M193" s="53"/>
      <c r="N193" s="90"/>
      <c r="O193" s="90"/>
      <c r="P193" s="90"/>
      <c r="Q193" s="90"/>
      <c r="R193" s="90"/>
      <c r="S193" s="90"/>
      <c r="T193" s="90"/>
      <c r="U193" s="90"/>
      <c r="V193" s="90"/>
      <c r="W193" s="90"/>
      <c r="X193" s="90"/>
      <c r="Y193" s="90"/>
      <c r="Z193" s="90"/>
      <c r="AA193" s="90"/>
      <c r="AB193" s="90"/>
      <c r="AC193" s="90"/>
      <c r="AD193" s="90"/>
      <c r="AE193" s="90"/>
      <c r="AF193" s="90"/>
      <c r="AG193" s="90"/>
      <c r="AH193" s="90"/>
      <c r="AI193" s="90"/>
      <c r="AJ193" s="90"/>
      <c r="AK193" s="90"/>
      <c r="AL193" s="90"/>
      <c r="AM193" s="90"/>
      <c r="AN193" s="90"/>
      <c r="AO193" s="90"/>
      <c r="AP193" s="90"/>
      <c r="AQ193" s="90"/>
      <c r="AR193" s="90"/>
      <c r="AS193" s="90"/>
      <c r="AT193" s="90"/>
      <c r="AU193" s="90"/>
      <c r="AV193" s="90"/>
      <c r="AW193" s="90"/>
      <c r="AX193" s="90"/>
      <c r="AY193" s="90"/>
      <c r="AZ193" s="90"/>
      <c r="BA193" s="90"/>
      <c r="BB193" s="90"/>
      <c r="BC193" s="90"/>
      <c r="BD193" s="90"/>
      <c r="BE193" s="90"/>
      <c r="BF193" s="90"/>
      <c r="BG193" s="90"/>
      <c r="BH193" s="90"/>
      <c r="BI193" s="90"/>
      <c r="BJ193" s="90"/>
      <c r="BK193" s="90"/>
      <c r="BL193" s="90"/>
      <c r="BM193" s="90"/>
      <c r="BN193" s="90"/>
      <c r="BO193" s="90"/>
      <c r="BP193" s="90"/>
      <c r="BQ193" s="90"/>
      <c r="BR193" s="90"/>
      <c r="BS193" s="90"/>
      <c r="BT193" s="90"/>
      <c r="BU193" s="90"/>
      <c r="BV193" s="90"/>
      <c r="BW193" s="90"/>
      <c r="BX193" s="90"/>
      <c r="BY193" s="54"/>
      <c r="BZ193" s="54"/>
      <c r="CA193" s="54"/>
      <c r="CB193" s="54"/>
      <c r="CC193" s="54"/>
      <c r="CD193" s="54"/>
      <c r="CE193" s="54"/>
      <c r="CF193" s="54"/>
      <c r="CG193" s="54"/>
      <c r="CH193" s="75"/>
      <c r="CI193" s="75"/>
      <c r="CJ193" s="411"/>
      <c r="CK193" s="411"/>
      <c r="CL193" s="411"/>
      <c r="CM193" s="411"/>
      <c r="CN193" s="411"/>
      <c r="CO193" s="411"/>
      <c r="CP193" s="411"/>
      <c r="CQ193" s="411"/>
      <c r="CR193" s="411"/>
      <c r="CS193" s="411"/>
    </row>
    <row r="194" spans="1:103" s="14" customFormat="1" ht="4.5" customHeight="1">
      <c r="A194" s="68"/>
      <c r="B194" s="68"/>
      <c r="C194" s="68"/>
      <c r="D194" s="68"/>
      <c r="E194" s="68"/>
      <c r="F194" s="68"/>
      <c r="G194" s="72"/>
      <c r="H194" s="72"/>
      <c r="I194" s="72"/>
      <c r="J194" s="91"/>
      <c r="K194" s="91"/>
      <c r="L194" s="91"/>
      <c r="M194" s="91"/>
      <c r="N194" s="91"/>
      <c r="O194" s="91"/>
      <c r="P194" s="91"/>
      <c r="Q194" s="91"/>
      <c r="R194" s="91"/>
      <c r="S194" s="91"/>
      <c r="T194" s="91"/>
      <c r="U194" s="91"/>
      <c r="V194" s="91"/>
      <c r="W194" s="91"/>
      <c r="X194" s="91"/>
      <c r="Y194" s="91"/>
      <c r="Z194" s="91"/>
      <c r="AA194" s="91"/>
      <c r="AB194" s="91"/>
      <c r="AC194" s="91"/>
      <c r="AD194" s="91"/>
      <c r="AE194" s="91"/>
      <c r="AF194" s="91"/>
      <c r="AG194" s="91"/>
      <c r="AH194" s="91"/>
      <c r="AI194" s="91"/>
      <c r="AJ194" s="91"/>
      <c r="AK194" s="91"/>
      <c r="AL194" s="91"/>
      <c r="AM194" s="91"/>
      <c r="AN194" s="91"/>
      <c r="AO194" s="91"/>
      <c r="AP194" s="91"/>
      <c r="AQ194" s="91"/>
      <c r="AR194" s="91"/>
      <c r="AS194" s="91"/>
      <c r="AT194" s="91"/>
      <c r="AU194" s="91"/>
      <c r="AV194" s="91"/>
      <c r="AW194" s="91"/>
      <c r="AX194" s="91"/>
      <c r="AY194" s="91"/>
      <c r="AZ194" s="91"/>
      <c r="BA194" s="91"/>
      <c r="BB194" s="91"/>
      <c r="BC194" s="91"/>
      <c r="BD194" s="91"/>
      <c r="BE194" s="91"/>
      <c r="BF194" s="91"/>
      <c r="BG194" s="91"/>
      <c r="BH194" s="91"/>
      <c r="BI194" s="91"/>
      <c r="BJ194" s="91"/>
      <c r="BK194" s="91"/>
      <c r="BL194" s="91"/>
      <c r="BM194" s="91"/>
      <c r="BN194" s="91"/>
      <c r="BO194" s="91"/>
      <c r="BP194" s="91"/>
      <c r="BQ194" s="91"/>
      <c r="BR194" s="91"/>
      <c r="BS194" s="91"/>
      <c r="BT194" s="91"/>
      <c r="BU194" s="91"/>
      <c r="BV194" s="91"/>
      <c r="BW194" s="91"/>
      <c r="BX194" s="91"/>
      <c r="BY194" s="91"/>
      <c r="BZ194" s="91"/>
      <c r="CA194" s="91"/>
      <c r="CB194" s="91"/>
      <c r="CC194" s="91"/>
      <c r="CD194" s="91"/>
      <c r="CE194" s="91"/>
      <c r="CF194" s="91"/>
      <c r="CG194" s="91"/>
      <c r="CH194" s="91"/>
      <c r="CI194" s="91"/>
      <c r="CJ194" s="91"/>
      <c r="CK194" s="91"/>
      <c r="CL194" s="91"/>
      <c r="CM194" s="68"/>
      <c r="CN194" s="68"/>
      <c r="CO194" s="68"/>
      <c r="CP194" s="68"/>
      <c r="CQ194" s="68"/>
      <c r="CR194" s="68"/>
      <c r="CS194" s="68"/>
      <c r="CT194" s="16"/>
      <c r="CU194" s="16"/>
      <c r="CV194" s="16"/>
      <c r="CW194" s="16"/>
      <c r="CX194" s="16"/>
      <c r="CY194" s="16"/>
    </row>
    <row r="195" spans="1:103" s="9" customFormat="1" ht="7.5" customHeight="1">
      <c r="A195" s="50"/>
      <c r="B195" s="61" t="s">
        <v>31</v>
      </c>
      <c r="C195" s="50"/>
      <c r="D195" s="50"/>
      <c r="E195" s="53"/>
      <c r="F195" s="53"/>
      <c r="G195" s="53"/>
      <c r="H195" s="53"/>
      <c r="I195" s="53"/>
      <c r="J195" s="53"/>
      <c r="K195" s="53"/>
      <c r="L195" s="53"/>
      <c r="M195" s="53"/>
      <c r="N195" s="90"/>
      <c r="O195" s="90"/>
      <c r="P195" s="90"/>
      <c r="Q195" s="90"/>
      <c r="R195" s="90"/>
      <c r="S195" s="90"/>
      <c r="T195" s="90"/>
      <c r="U195" s="90"/>
      <c r="V195" s="90"/>
      <c r="W195" s="90"/>
      <c r="X195" s="90"/>
      <c r="Y195" s="90"/>
      <c r="Z195" s="90"/>
      <c r="AA195" s="90"/>
      <c r="AB195" s="90"/>
      <c r="AC195" s="90"/>
      <c r="AD195" s="90"/>
      <c r="AE195" s="90"/>
      <c r="AF195" s="90"/>
      <c r="AG195" s="90"/>
      <c r="AH195" s="90"/>
      <c r="AI195" s="90"/>
      <c r="AJ195" s="90"/>
      <c r="AK195" s="90"/>
      <c r="AL195" s="90"/>
      <c r="AM195" s="90"/>
      <c r="AN195" s="90"/>
      <c r="AO195" s="90"/>
      <c r="AP195" s="90"/>
      <c r="AQ195" s="90"/>
      <c r="AR195" s="90"/>
      <c r="AS195" s="90"/>
      <c r="AT195" s="90"/>
      <c r="AU195" s="90"/>
      <c r="AV195" s="90"/>
      <c r="AW195" s="90"/>
      <c r="AX195" s="90"/>
      <c r="AY195" s="90"/>
      <c r="AZ195" s="90"/>
      <c r="BA195" s="90"/>
      <c r="BB195" s="90"/>
      <c r="BC195" s="90"/>
      <c r="BD195" s="90"/>
      <c r="BE195" s="90"/>
      <c r="BF195" s="90"/>
      <c r="BG195" s="90"/>
      <c r="BH195" s="90"/>
      <c r="BI195" s="90"/>
      <c r="BJ195" s="90"/>
      <c r="BK195" s="90"/>
      <c r="BL195" s="90"/>
      <c r="BM195" s="90"/>
      <c r="BN195" s="90"/>
      <c r="BO195" s="90"/>
      <c r="BP195" s="90"/>
      <c r="BQ195" s="90"/>
      <c r="BR195" s="90"/>
      <c r="BS195" s="90"/>
      <c r="BT195" s="90"/>
      <c r="BU195" s="90"/>
      <c r="BV195" s="90"/>
      <c r="BW195" s="90"/>
      <c r="BX195" s="90"/>
      <c r="BY195" s="54"/>
      <c r="BZ195" s="54"/>
      <c r="CA195" s="54"/>
      <c r="CB195" s="54"/>
      <c r="CC195" s="54"/>
      <c r="CD195" s="54"/>
      <c r="CE195" s="54"/>
      <c r="CF195" s="54"/>
      <c r="CG195" s="54"/>
      <c r="CH195" s="491" t="s">
        <v>236</v>
      </c>
      <c r="CI195" s="491"/>
      <c r="CJ195" s="491"/>
      <c r="CK195" s="491"/>
      <c r="CL195" s="491"/>
      <c r="CM195" s="491"/>
      <c r="CN195" s="491"/>
      <c r="CO195" s="491"/>
      <c r="CP195" s="491"/>
      <c r="CQ195" s="491"/>
      <c r="CR195" s="491"/>
      <c r="CS195" s="491"/>
    </row>
    <row r="196" spans="1:103" s="9" customFormat="1" ht="7.5" customHeight="1">
      <c r="A196" s="50"/>
      <c r="B196" s="61"/>
      <c r="C196" s="50"/>
      <c r="D196" s="50"/>
      <c r="E196" s="53"/>
      <c r="F196" s="53"/>
      <c r="G196" s="53"/>
      <c r="H196" s="53"/>
      <c r="I196" s="53"/>
      <c r="J196" s="53"/>
      <c r="K196" s="53"/>
      <c r="L196" s="53"/>
      <c r="M196" s="53"/>
      <c r="N196" s="90"/>
      <c r="O196" s="90"/>
      <c r="P196" s="90"/>
      <c r="Q196" s="90"/>
      <c r="R196" s="90"/>
      <c r="S196" s="90"/>
      <c r="T196" s="90"/>
      <c r="U196" s="90"/>
      <c r="V196" s="90"/>
      <c r="W196" s="90"/>
      <c r="X196" s="90"/>
      <c r="Y196" s="90"/>
      <c r="Z196" s="90"/>
      <c r="AA196" s="90"/>
      <c r="AB196" s="90"/>
      <c r="AC196" s="90"/>
      <c r="AD196" s="90"/>
      <c r="AE196" s="90"/>
      <c r="AF196" s="90"/>
      <c r="AG196" s="90"/>
      <c r="AH196" s="90"/>
      <c r="AI196" s="90"/>
      <c r="AJ196" s="90"/>
      <c r="AK196" s="90"/>
      <c r="AL196" s="90"/>
      <c r="AM196" s="90"/>
      <c r="AN196" s="90"/>
      <c r="AO196" s="90"/>
      <c r="AP196" s="90"/>
      <c r="AQ196" s="90"/>
      <c r="AR196" s="90"/>
      <c r="AS196" s="90"/>
      <c r="AT196" s="90"/>
      <c r="AU196" s="90"/>
      <c r="AV196" s="90"/>
      <c r="AW196" s="90"/>
      <c r="AX196" s="90"/>
      <c r="AY196" s="90"/>
      <c r="AZ196" s="90"/>
      <c r="BA196" s="90"/>
      <c r="BB196" s="90"/>
      <c r="BC196" s="90"/>
      <c r="BD196" s="90"/>
      <c r="BE196" s="90"/>
      <c r="BF196" s="90"/>
      <c r="BG196" s="90"/>
      <c r="BH196" s="90"/>
      <c r="BI196" s="90"/>
      <c r="BJ196" s="90"/>
      <c r="BK196" s="90"/>
      <c r="BL196" s="90"/>
      <c r="BM196" s="90"/>
      <c r="BN196" s="90"/>
      <c r="BO196" s="90"/>
      <c r="BP196" s="90"/>
      <c r="BQ196" s="90"/>
      <c r="BR196" s="90"/>
      <c r="BS196" s="90"/>
      <c r="BT196" s="90"/>
      <c r="BU196" s="90"/>
      <c r="BV196" s="90"/>
      <c r="BW196" s="90"/>
      <c r="BX196" s="90"/>
      <c r="BY196" s="54"/>
      <c r="BZ196" s="54"/>
      <c r="CA196" s="54"/>
      <c r="CB196" s="54"/>
      <c r="CC196" s="54"/>
      <c r="CD196" s="54"/>
      <c r="CE196" s="54"/>
      <c r="CF196" s="54"/>
      <c r="CG196" s="54"/>
      <c r="CH196" s="491"/>
      <c r="CI196" s="491"/>
      <c r="CJ196" s="491"/>
      <c r="CK196" s="491"/>
      <c r="CL196" s="491"/>
      <c r="CM196" s="491"/>
      <c r="CN196" s="491"/>
      <c r="CO196" s="491"/>
      <c r="CP196" s="491"/>
      <c r="CQ196" s="491"/>
      <c r="CR196" s="491"/>
      <c r="CS196" s="491"/>
    </row>
    <row r="197" spans="1:103" s="2" customFormat="1" ht="9" customHeight="1">
      <c r="A197" s="86"/>
      <c r="B197" s="86"/>
      <c r="C197" s="86"/>
      <c r="D197" s="86"/>
      <c r="E197" s="86"/>
      <c r="F197" s="86"/>
      <c r="G197" s="86"/>
      <c r="H197" s="86"/>
      <c r="I197" s="86"/>
      <c r="J197" s="86"/>
      <c r="K197" s="86"/>
      <c r="L197" s="86"/>
      <c r="M197" s="86"/>
      <c r="N197" s="86"/>
      <c r="O197" s="86"/>
      <c r="P197" s="86"/>
      <c r="Q197" s="86"/>
      <c r="R197" s="86"/>
      <c r="S197" s="86"/>
      <c r="T197" s="86"/>
      <c r="U197" s="86"/>
      <c r="V197" s="86"/>
      <c r="W197" s="86"/>
      <c r="X197" s="86"/>
      <c r="Y197" s="86"/>
      <c r="Z197" s="86"/>
      <c r="AA197" s="86"/>
      <c r="AB197" s="86"/>
      <c r="AC197" s="86"/>
      <c r="AD197" s="86"/>
      <c r="AE197" s="86"/>
      <c r="AF197" s="86"/>
      <c r="AG197" s="86"/>
      <c r="AH197" s="86"/>
      <c r="AI197" s="86"/>
      <c r="AJ197" s="86"/>
      <c r="AK197" s="86"/>
      <c r="AL197" s="86"/>
      <c r="AM197" s="86"/>
      <c r="AN197" s="86"/>
      <c r="AO197" s="86"/>
      <c r="AP197" s="86"/>
      <c r="AQ197" s="86"/>
      <c r="AR197" s="86"/>
      <c r="AS197" s="86"/>
      <c r="AT197" s="86"/>
      <c r="AU197" s="86"/>
      <c r="AV197" s="86"/>
      <c r="AW197" s="86"/>
      <c r="AX197" s="86"/>
      <c r="AY197" s="86"/>
      <c r="AZ197" s="86"/>
      <c r="BA197" s="86"/>
      <c r="BB197" s="86"/>
      <c r="BC197" s="86"/>
      <c r="BD197" s="86"/>
      <c r="BE197" s="86"/>
      <c r="BF197" s="86"/>
      <c r="BG197" s="86"/>
      <c r="BH197" s="86"/>
      <c r="BI197" s="86"/>
      <c r="BJ197" s="86"/>
      <c r="BK197" s="86"/>
      <c r="BL197" s="86"/>
      <c r="BM197" s="86"/>
      <c r="BN197" s="86"/>
      <c r="BO197" s="86"/>
      <c r="BP197" s="86"/>
      <c r="BQ197" s="86"/>
      <c r="BR197" s="86"/>
      <c r="BS197" s="86"/>
      <c r="BT197" s="86"/>
      <c r="BU197" s="86"/>
      <c r="BV197" s="86"/>
      <c r="BW197" s="86"/>
      <c r="BX197" s="86"/>
      <c r="BY197" s="86"/>
      <c r="BZ197" s="86"/>
      <c r="CA197" s="86"/>
      <c r="CB197" s="86"/>
      <c r="CC197" s="86"/>
      <c r="CD197" s="86"/>
      <c r="CE197" s="86"/>
      <c r="CF197" s="86"/>
      <c r="CG197" s="86"/>
      <c r="CH197" s="86"/>
      <c r="CI197" s="86"/>
      <c r="CJ197" s="86"/>
      <c r="CK197" s="86"/>
      <c r="CL197" s="86"/>
      <c r="CM197" s="86"/>
      <c r="CN197" s="86"/>
      <c r="CO197" s="86"/>
      <c r="CP197" s="86"/>
      <c r="CQ197" s="86"/>
      <c r="CR197" s="86"/>
      <c r="CS197" s="86"/>
      <c r="CT197" s="3"/>
      <c r="CU197" s="3"/>
      <c r="CV197" s="3"/>
      <c r="CW197" s="3"/>
      <c r="CX197" s="3"/>
      <c r="CY197" s="3"/>
    </row>
    <row r="198" spans="1:103" ht="9" customHeight="1" thickBot="1">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c r="CA198" s="9"/>
      <c r="CB198" s="10"/>
      <c r="CC198" s="10"/>
      <c r="CD198" s="10"/>
      <c r="CE198" s="10"/>
      <c r="CF198" s="10"/>
      <c r="CG198" s="10"/>
      <c r="CH198" s="10"/>
      <c r="CI198" s="10"/>
      <c r="CJ198" s="10"/>
      <c r="CK198" s="10"/>
      <c r="CL198" s="10"/>
      <c r="CM198" s="10"/>
      <c r="CN198" s="10"/>
      <c r="CO198" s="9"/>
      <c r="CP198" s="9"/>
      <c r="CQ198" s="9"/>
      <c r="CR198" s="10"/>
      <c r="CS198" s="10"/>
    </row>
    <row r="199" spans="1:103" ht="12" customHeight="1" thickTop="1">
      <c r="A199" s="9"/>
      <c r="B199" s="9"/>
      <c r="C199" s="9"/>
      <c r="D199" s="9"/>
      <c r="E199" s="50"/>
      <c r="F199" s="50"/>
      <c r="G199" s="50"/>
      <c r="H199" s="50"/>
      <c r="I199" s="50"/>
      <c r="J199" s="50"/>
      <c r="K199" s="50"/>
      <c r="L199" s="50"/>
      <c r="M199" s="50"/>
      <c r="N199" s="50"/>
      <c r="O199" s="50"/>
      <c r="P199" s="50"/>
      <c r="Q199" s="78"/>
      <c r="R199" s="78"/>
      <c r="S199" s="78"/>
      <c r="T199" s="11"/>
      <c r="U199" s="9"/>
      <c r="V199" s="9"/>
      <c r="W199" s="12"/>
      <c r="X199" s="12"/>
      <c r="Y199" s="12"/>
      <c r="Z199" s="12"/>
      <c r="AA199" s="9"/>
      <c r="AB199" s="9"/>
      <c r="AC199" s="9"/>
      <c r="AD199" s="9"/>
      <c r="AE199" s="9"/>
      <c r="AF199" s="9"/>
      <c r="AG199" s="9"/>
      <c r="AH199" s="9"/>
      <c r="AI199" s="9"/>
      <c r="AJ199" s="9"/>
      <c r="AK199" s="9"/>
      <c r="AL199" s="494" t="s">
        <v>52</v>
      </c>
      <c r="AM199" s="495"/>
      <c r="AN199" s="495"/>
      <c r="AO199" s="495"/>
      <c r="AP199" s="495"/>
      <c r="AQ199" s="495"/>
      <c r="AR199" s="495"/>
      <c r="AS199" s="495"/>
      <c r="AT199" s="495"/>
      <c r="AU199" s="495"/>
      <c r="AV199" s="495"/>
      <c r="AW199" s="495"/>
      <c r="AX199" s="495"/>
      <c r="AY199" s="495"/>
      <c r="AZ199" s="495"/>
      <c r="BA199" s="495"/>
      <c r="BB199" s="495"/>
      <c r="BC199" s="495"/>
      <c r="BD199" s="495"/>
      <c r="BE199" s="495"/>
      <c r="BF199" s="495"/>
      <c r="BG199" s="495"/>
      <c r="BH199" s="496"/>
      <c r="BI199" s="17"/>
      <c r="BJ199" s="17"/>
      <c r="BK199" s="17"/>
      <c r="BL199" s="17"/>
      <c r="BM199" s="17"/>
      <c r="BN199" s="17"/>
      <c r="BO199" s="17"/>
      <c r="BP199" s="17"/>
      <c r="BQ199" s="17"/>
      <c r="BR199" s="17"/>
      <c r="BS199" s="17"/>
      <c r="BT199" s="17"/>
      <c r="BU199" s="17"/>
      <c r="BV199" s="17"/>
      <c r="BW199" s="17"/>
      <c r="BX199" s="17"/>
      <c r="BY199" s="17"/>
      <c r="BZ199" s="17"/>
      <c r="CA199" s="17"/>
      <c r="CB199" s="17"/>
      <c r="CC199" s="17"/>
      <c r="CD199" s="17"/>
      <c r="CE199" s="17"/>
      <c r="CF199" s="17"/>
      <c r="CG199" s="17"/>
      <c r="CH199" s="17"/>
      <c r="CI199" s="17"/>
      <c r="CJ199" s="17"/>
      <c r="CK199" s="17"/>
      <c r="CL199" s="17"/>
      <c r="CM199" s="17"/>
      <c r="CN199" s="17"/>
      <c r="CO199" s="17"/>
      <c r="CP199" s="17"/>
      <c r="CQ199" s="17"/>
      <c r="CR199" s="17"/>
      <c r="CS199" s="9"/>
      <c r="CT199" s="9"/>
      <c r="CU199" s="10"/>
      <c r="CV199" s="10"/>
    </row>
    <row r="200" spans="1:103" ht="9" customHeight="1">
      <c r="A200" s="9"/>
      <c r="B200" s="9"/>
      <c r="C200" s="9"/>
      <c r="D200" s="9"/>
      <c r="E200" s="53"/>
      <c r="F200" s="53"/>
      <c r="G200" s="53"/>
      <c r="H200" s="53"/>
      <c r="I200" s="53"/>
      <c r="J200" s="53"/>
      <c r="K200" s="53"/>
      <c r="L200" s="53"/>
      <c r="M200" s="53"/>
      <c r="N200" s="53"/>
      <c r="O200" s="53"/>
      <c r="P200" s="53"/>
      <c r="Q200" s="78"/>
      <c r="R200" s="78"/>
      <c r="S200" s="78"/>
      <c r="T200" s="11"/>
      <c r="U200" s="9"/>
      <c r="V200" s="9"/>
      <c r="W200" s="12"/>
      <c r="X200" s="12"/>
      <c r="Y200" s="12"/>
      <c r="Z200" s="12"/>
      <c r="AA200" s="9"/>
      <c r="AB200" s="9"/>
      <c r="AC200" s="9"/>
      <c r="AD200" s="9"/>
      <c r="AE200" s="9"/>
      <c r="AF200" s="9"/>
      <c r="AG200" s="9"/>
      <c r="AH200" s="9"/>
      <c r="AI200" s="9"/>
      <c r="AJ200" s="9"/>
      <c r="AK200" s="9"/>
      <c r="AL200" s="497"/>
      <c r="AM200" s="498"/>
      <c r="AN200" s="498"/>
      <c r="AO200" s="498"/>
      <c r="AP200" s="498"/>
      <c r="AQ200" s="498"/>
      <c r="AR200" s="498"/>
      <c r="AS200" s="498"/>
      <c r="AT200" s="498"/>
      <c r="AU200" s="498"/>
      <c r="AV200" s="498"/>
      <c r="AW200" s="498"/>
      <c r="AX200" s="498"/>
      <c r="AY200" s="498"/>
      <c r="AZ200" s="498"/>
      <c r="BA200" s="498"/>
      <c r="BB200" s="498"/>
      <c r="BC200" s="498"/>
      <c r="BD200" s="498"/>
      <c r="BE200" s="498"/>
      <c r="BF200" s="498"/>
      <c r="BG200" s="498"/>
      <c r="BH200" s="499"/>
      <c r="BI200" s="96"/>
      <c r="BJ200" s="96"/>
      <c r="BK200" s="96"/>
      <c r="BL200" s="96"/>
      <c r="BM200" s="96"/>
      <c r="BN200" s="96"/>
      <c r="BO200" s="96"/>
      <c r="BP200" s="96"/>
      <c r="BQ200" s="96"/>
      <c r="BR200" s="96"/>
      <c r="BS200" s="96"/>
      <c r="BT200" s="96"/>
      <c r="BU200" s="96"/>
      <c r="BV200" s="96"/>
      <c r="BW200" s="96"/>
      <c r="BX200" s="96"/>
      <c r="BY200" s="96"/>
      <c r="BZ200" s="96"/>
      <c r="CA200" s="96"/>
      <c r="CB200" s="96"/>
      <c r="CC200" s="96"/>
      <c r="CD200" s="96"/>
      <c r="CE200" s="96"/>
      <c r="CF200" s="96"/>
      <c r="CG200" s="96"/>
      <c r="CH200" s="96"/>
      <c r="CI200" s="96"/>
      <c r="CJ200" s="96"/>
      <c r="CK200" s="96"/>
      <c r="CL200" s="96"/>
      <c r="CM200" s="96"/>
      <c r="CN200" s="96"/>
      <c r="CO200" s="96"/>
      <c r="CP200" s="96"/>
      <c r="CQ200" s="96"/>
      <c r="CR200" s="96"/>
      <c r="CS200" s="9"/>
      <c r="CT200" s="9"/>
      <c r="CU200" s="13"/>
      <c r="CV200" s="13"/>
    </row>
    <row r="201" spans="1:103" ht="9" customHeight="1" thickBot="1">
      <c r="A201" s="9"/>
      <c r="B201" s="9"/>
      <c r="C201" s="9"/>
      <c r="D201" s="9"/>
      <c r="E201" s="53"/>
      <c r="F201" s="53"/>
      <c r="G201" s="53"/>
      <c r="H201" s="53"/>
      <c r="I201" s="53"/>
      <c r="J201" s="53"/>
      <c r="K201" s="53"/>
      <c r="L201" s="53"/>
      <c r="M201" s="53"/>
      <c r="N201" s="53"/>
      <c r="O201" s="53"/>
      <c r="P201" s="53"/>
      <c r="Q201" s="78"/>
      <c r="R201" s="78"/>
      <c r="S201" s="78"/>
      <c r="T201" s="11"/>
      <c r="U201" s="9"/>
      <c r="V201" s="9"/>
      <c r="W201" s="12"/>
      <c r="X201" s="12"/>
      <c r="Y201" s="12"/>
      <c r="Z201" s="12"/>
      <c r="AA201" s="9"/>
      <c r="AB201" s="9"/>
      <c r="AC201" s="9"/>
      <c r="AD201" s="9"/>
      <c r="AE201" s="9"/>
      <c r="AF201" s="9"/>
      <c r="AG201" s="9"/>
      <c r="AH201" s="9"/>
      <c r="AI201" s="9"/>
      <c r="AJ201" s="9"/>
      <c r="AK201" s="9"/>
      <c r="AL201" s="500"/>
      <c r="AM201" s="501"/>
      <c r="AN201" s="501"/>
      <c r="AO201" s="501"/>
      <c r="AP201" s="501"/>
      <c r="AQ201" s="501"/>
      <c r="AR201" s="501"/>
      <c r="AS201" s="501"/>
      <c r="AT201" s="501"/>
      <c r="AU201" s="501"/>
      <c r="AV201" s="501"/>
      <c r="AW201" s="501"/>
      <c r="AX201" s="501"/>
      <c r="AY201" s="501"/>
      <c r="AZ201" s="501"/>
      <c r="BA201" s="501"/>
      <c r="BB201" s="501"/>
      <c r="BC201" s="501"/>
      <c r="BD201" s="501"/>
      <c r="BE201" s="501"/>
      <c r="BF201" s="501"/>
      <c r="BG201" s="501"/>
      <c r="BH201" s="502"/>
      <c r="BI201" s="96"/>
      <c r="BJ201" s="96"/>
      <c r="BK201" s="96"/>
      <c r="BL201" s="96"/>
      <c r="BM201" s="96"/>
      <c r="BN201" s="96"/>
      <c r="BO201" s="96"/>
      <c r="BP201" s="96"/>
      <c r="BQ201" s="96"/>
      <c r="BR201" s="96"/>
      <c r="BS201" s="96"/>
      <c r="BT201" s="96"/>
      <c r="BU201" s="96"/>
      <c r="BV201" s="96"/>
      <c r="BW201" s="96"/>
      <c r="BX201" s="96"/>
      <c r="BY201" s="96"/>
      <c r="BZ201" s="96"/>
      <c r="CA201" s="96"/>
      <c r="CB201" s="96"/>
      <c r="CC201" s="96"/>
      <c r="CD201" s="96"/>
      <c r="CE201" s="96"/>
      <c r="CF201" s="96"/>
      <c r="CG201" s="96"/>
      <c r="CH201" s="96"/>
      <c r="CI201" s="96"/>
      <c r="CJ201" s="96"/>
      <c r="CK201" s="96"/>
      <c r="CL201" s="96"/>
      <c r="CM201" s="96"/>
      <c r="CN201" s="96"/>
      <c r="CO201" s="96"/>
      <c r="CP201" s="96"/>
      <c r="CQ201" s="96"/>
      <c r="CR201" s="96"/>
      <c r="CS201" s="9"/>
      <c r="CT201" s="9"/>
      <c r="CU201" s="13"/>
      <c r="CV201" s="13"/>
    </row>
    <row r="202" spans="1:103" ht="18.75" customHeight="1" thickTop="1">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c r="CA202" s="9"/>
      <c r="CB202" s="9"/>
      <c r="CC202" s="9"/>
      <c r="CD202" s="9"/>
      <c r="CE202" s="9"/>
      <c r="CF202" s="9"/>
      <c r="CG202" s="9"/>
      <c r="CH202" s="9"/>
      <c r="CI202" s="9"/>
      <c r="CJ202" s="9"/>
      <c r="CK202" s="9"/>
      <c r="CL202" s="9"/>
      <c r="CM202" s="9"/>
      <c r="CN202" s="9"/>
      <c r="CO202" s="9"/>
      <c r="CP202" s="9"/>
      <c r="CQ202" s="9"/>
      <c r="CR202" s="9"/>
      <c r="CS202" s="9"/>
      <c r="CT202" s="9"/>
      <c r="CU202" s="9"/>
      <c r="CV202" s="9"/>
    </row>
    <row r="203" spans="1:103" ht="24" customHeight="1">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c r="CA203" s="9"/>
      <c r="CB203" s="9"/>
      <c r="CC203" s="9"/>
      <c r="CD203" s="9"/>
      <c r="CE203" s="9"/>
      <c r="CF203" s="9"/>
      <c r="CG203" s="9"/>
      <c r="CH203" s="9"/>
      <c r="CI203" s="9"/>
      <c r="CJ203" s="9"/>
      <c r="CK203" s="9"/>
      <c r="CL203" s="9"/>
      <c r="CM203" s="9"/>
      <c r="CN203" s="9"/>
      <c r="CO203" s="9"/>
      <c r="CP203" s="9"/>
      <c r="CQ203" s="9"/>
      <c r="CR203" s="9"/>
      <c r="CS203" s="9"/>
      <c r="CT203" s="9"/>
      <c r="CU203" s="9"/>
      <c r="CV203" s="9"/>
    </row>
    <row r="204" spans="1:103" ht="4.5" customHeight="1">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c r="CA204" s="9"/>
      <c r="CB204" s="9"/>
      <c r="CC204" s="9"/>
      <c r="CD204" s="9"/>
      <c r="CE204" s="9"/>
      <c r="CF204" s="9"/>
      <c r="CG204" s="9"/>
      <c r="CH204" s="9"/>
      <c r="CI204" s="9"/>
      <c r="CJ204" s="9"/>
      <c r="CK204" s="9"/>
      <c r="CL204" s="9"/>
      <c r="CM204" s="9"/>
      <c r="CN204" s="9"/>
      <c r="CO204" s="9"/>
      <c r="CP204" s="9"/>
      <c r="CQ204" s="9"/>
      <c r="CR204" s="9"/>
      <c r="CS204" s="9"/>
    </row>
    <row r="205" spans="1:103" ht="22">
      <c r="C205" s="395" t="s">
        <v>6</v>
      </c>
      <c r="D205" s="395"/>
      <c r="E205" s="395"/>
      <c r="F205" s="395"/>
      <c r="G205" s="395"/>
      <c r="H205" s="395"/>
      <c r="I205" s="395"/>
      <c r="J205" s="395"/>
      <c r="K205" s="395"/>
      <c r="L205" s="395"/>
      <c r="M205" s="395"/>
      <c r="N205" s="395"/>
      <c r="O205" s="395"/>
      <c r="P205" s="395"/>
      <c r="Q205" s="395"/>
      <c r="R205" s="395"/>
      <c r="S205" s="395"/>
      <c r="T205" s="395"/>
      <c r="U205" s="395"/>
      <c r="V205" s="395"/>
      <c r="W205" s="395"/>
      <c r="X205" s="395"/>
      <c r="Y205" s="395"/>
      <c r="Z205" s="395"/>
      <c r="AA205" s="395"/>
      <c r="AB205" s="395"/>
      <c r="AC205" s="395"/>
      <c r="AD205" s="395"/>
      <c r="AE205" s="395"/>
      <c r="AF205" s="395"/>
      <c r="AG205" s="395"/>
      <c r="AH205" s="395"/>
      <c r="AI205" s="395"/>
      <c r="AJ205" s="395"/>
      <c r="AK205" s="395"/>
      <c r="AL205" s="395"/>
      <c r="AM205" s="395"/>
      <c r="AN205" s="395"/>
      <c r="AO205" s="395"/>
      <c r="AP205" s="395"/>
      <c r="AQ205" s="395"/>
      <c r="AR205" s="395"/>
      <c r="AS205" s="395"/>
      <c r="AT205" s="395"/>
      <c r="AU205" s="395"/>
      <c r="AV205" s="395"/>
      <c r="AW205" s="395"/>
      <c r="AX205" s="395"/>
      <c r="AY205" s="395"/>
      <c r="AZ205" s="395"/>
      <c r="BA205" s="395"/>
      <c r="BB205" s="395"/>
      <c r="BC205" s="395"/>
      <c r="BD205" s="395"/>
      <c r="BE205" s="395"/>
      <c r="BF205" s="395"/>
      <c r="BG205" s="395"/>
      <c r="BH205" s="395"/>
      <c r="BI205" s="395"/>
      <c r="BJ205" s="395"/>
      <c r="BK205" s="395"/>
      <c r="BL205" s="395"/>
      <c r="BM205" s="395"/>
      <c r="BN205" s="395"/>
      <c r="BO205" s="395"/>
      <c r="BP205" s="395"/>
      <c r="BQ205" s="395"/>
      <c r="BR205" s="395"/>
      <c r="BS205" s="395"/>
      <c r="BT205" s="395"/>
      <c r="BU205" s="395"/>
      <c r="BV205" s="395"/>
      <c r="BW205" s="395"/>
      <c r="BX205" s="395"/>
      <c r="BY205" s="395"/>
      <c r="BZ205" s="395"/>
      <c r="CA205" s="395"/>
      <c r="CB205" s="395"/>
      <c r="CC205" s="395"/>
      <c r="CD205" s="395"/>
      <c r="CE205" s="395"/>
      <c r="CF205" s="395"/>
      <c r="CG205" s="395"/>
      <c r="CH205" s="395"/>
      <c r="CI205" s="395"/>
      <c r="CJ205" s="395"/>
      <c r="CK205" s="395"/>
      <c r="CL205" s="395"/>
      <c r="CM205" s="395"/>
      <c r="CN205" s="395"/>
      <c r="CO205" s="395"/>
      <c r="CP205" s="395"/>
      <c r="CQ205" s="395"/>
      <c r="CR205" s="395"/>
      <c r="CS205" s="395"/>
      <c r="CT205" s="89"/>
      <c r="CU205" s="89"/>
    </row>
    <row r="206" spans="1:103" ht="7.5" customHeight="1">
      <c r="A206" s="53"/>
      <c r="B206" s="53"/>
      <c r="C206" s="53"/>
      <c r="D206" s="53"/>
      <c r="E206" s="53"/>
      <c r="F206" s="53"/>
      <c r="G206" s="53"/>
      <c r="H206" s="53"/>
      <c r="I206" s="53"/>
      <c r="J206" s="53"/>
      <c r="K206" s="53"/>
      <c r="L206" s="53"/>
      <c r="M206" s="53"/>
      <c r="N206" s="53"/>
      <c r="O206" s="53"/>
      <c r="P206" s="53"/>
      <c r="Q206" s="53"/>
      <c r="R206" s="53"/>
      <c r="S206" s="53"/>
      <c r="T206" s="53"/>
      <c r="U206" s="53"/>
      <c r="V206" s="53"/>
      <c r="W206" s="53"/>
      <c r="X206" s="53"/>
      <c r="Y206" s="53"/>
      <c r="Z206" s="53"/>
      <c r="AA206" s="53"/>
      <c r="AB206" s="53"/>
      <c r="AC206" s="53"/>
      <c r="AD206" s="53"/>
      <c r="AE206" s="53"/>
      <c r="AF206" s="53"/>
      <c r="AG206" s="53"/>
      <c r="AH206" s="53"/>
      <c r="AI206" s="53"/>
      <c r="AJ206" s="53"/>
      <c r="AK206" s="53"/>
      <c r="AL206" s="53"/>
      <c r="AM206" s="53"/>
      <c r="AN206" s="53"/>
      <c r="AO206" s="53"/>
      <c r="AP206" s="53"/>
      <c r="AQ206" s="53"/>
      <c r="AR206" s="53"/>
      <c r="AS206" s="53"/>
      <c r="AT206" s="53"/>
      <c r="AU206" s="53"/>
      <c r="AV206" s="53"/>
      <c r="AW206" s="53"/>
      <c r="AX206" s="53"/>
      <c r="AY206" s="53"/>
      <c r="AZ206" s="53"/>
      <c r="BA206" s="53"/>
      <c r="BB206" s="53"/>
      <c r="BC206" s="53"/>
      <c r="BD206" s="53"/>
      <c r="BE206" s="53"/>
      <c r="BF206" s="53"/>
      <c r="BG206" s="53"/>
      <c r="BH206" s="53"/>
      <c r="BI206" s="53"/>
      <c r="BJ206" s="53"/>
      <c r="BK206" s="53"/>
      <c r="BL206" s="53"/>
      <c r="BM206" s="53"/>
      <c r="BN206" s="53"/>
      <c r="BO206" s="53"/>
      <c r="BP206" s="53"/>
      <c r="BQ206" s="53"/>
      <c r="BR206" s="53"/>
      <c r="BS206" s="53"/>
      <c r="BT206" s="53"/>
      <c r="BU206" s="53"/>
      <c r="BV206" s="53"/>
      <c r="BW206" s="53"/>
      <c r="BX206" s="53"/>
      <c r="BY206" s="53"/>
      <c r="BZ206" s="53"/>
      <c r="CA206" s="53"/>
      <c r="CB206" s="53"/>
      <c r="CC206" s="53"/>
      <c r="CD206" s="53"/>
      <c r="CE206" s="53"/>
      <c r="CF206" s="53"/>
      <c r="CG206" s="53"/>
      <c r="CH206" s="53"/>
      <c r="CI206" s="53"/>
      <c r="CJ206" s="53"/>
      <c r="CK206" s="53"/>
      <c r="CL206" s="53"/>
      <c r="CM206" s="53"/>
      <c r="CN206" s="53"/>
      <c r="CO206" s="53"/>
      <c r="CP206" s="53"/>
      <c r="CQ206" s="53"/>
      <c r="CR206" s="53"/>
      <c r="CS206" s="53"/>
    </row>
    <row r="207" spans="1:103" ht="18.75" customHeight="1">
      <c r="A207" s="53"/>
      <c r="B207" s="53"/>
      <c r="C207" s="53"/>
      <c r="D207" s="53"/>
      <c r="E207" s="53"/>
      <c r="F207" s="53"/>
      <c r="G207" s="50"/>
      <c r="H207" s="50"/>
      <c r="I207" s="50"/>
      <c r="J207" s="320"/>
      <c r="K207" s="320"/>
      <c r="L207" s="320"/>
      <c r="M207" s="320"/>
      <c r="N207" s="320"/>
      <c r="O207" s="320"/>
      <c r="P207" s="320"/>
      <c r="Q207" s="320"/>
      <c r="R207" s="320"/>
      <c r="S207" s="320"/>
      <c r="T207" s="320"/>
      <c r="U207" s="320"/>
      <c r="V207" s="320"/>
      <c r="W207" s="320"/>
      <c r="X207" s="320"/>
      <c r="Y207" s="320"/>
      <c r="Z207" s="320"/>
      <c r="AA207" s="320"/>
      <c r="AB207" s="320"/>
      <c r="AC207" s="320"/>
      <c r="AD207" s="320"/>
      <c r="AE207" s="320"/>
      <c r="AF207" s="50"/>
      <c r="AG207" s="50"/>
      <c r="AH207" s="50"/>
      <c r="AI207" s="50"/>
      <c r="AJ207" s="50"/>
      <c r="AK207" s="54"/>
      <c r="AL207" s="54"/>
      <c r="AM207" s="54"/>
      <c r="AN207" s="54"/>
      <c r="AO207" s="54"/>
      <c r="AP207" s="54"/>
      <c r="AQ207" s="55"/>
      <c r="AR207" s="55"/>
      <c r="AS207" s="55"/>
      <c r="AT207" s="55"/>
      <c r="AU207" s="50"/>
      <c r="AV207" s="50"/>
      <c r="AW207" s="55"/>
      <c r="AX207" s="55"/>
      <c r="AY207" s="55"/>
      <c r="AZ207" s="50"/>
      <c r="BA207" s="50"/>
      <c r="BB207" s="50"/>
      <c r="BC207" s="50"/>
      <c r="BD207" s="55"/>
      <c r="BE207" s="55"/>
      <c r="BF207" s="55"/>
      <c r="BG207" s="55"/>
      <c r="BH207" s="50"/>
      <c r="BI207" s="50"/>
      <c r="BJ207" s="50"/>
      <c r="BK207" s="55"/>
      <c r="BL207" s="55"/>
      <c r="BM207" s="55"/>
      <c r="BN207" s="53"/>
      <c r="BO207" s="53"/>
      <c r="BP207" s="53"/>
      <c r="BQ207" s="53"/>
      <c r="BR207" s="53"/>
      <c r="BS207" s="54"/>
      <c r="BT207" s="54"/>
      <c r="BU207" s="291"/>
      <c r="BV207" s="291"/>
      <c r="BW207" s="291"/>
      <c r="BX207" s="291"/>
      <c r="BY207" s="293"/>
      <c r="BZ207" s="293"/>
      <c r="CA207" s="293"/>
      <c r="CB207" s="293"/>
      <c r="CC207" s="291"/>
      <c r="CD207" s="291"/>
      <c r="CE207" s="293"/>
      <c r="CF207" s="293"/>
      <c r="CG207" s="293"/>
      <c r="CH207" s="293"/>
      <c r="CI207" s="291"/>
      <c r="CJ207" s="291"/>
      <c r="CK207" s="293"/>
      <c r="CL207" s="293"/>
      <c r="CM207" s="293"/>
      <c r="CN207" s="293"/>
      <c r="CO207" s="291"/>
      <c r="CP207" s="291"/>
      <c r="CQ207" s="55"/>
      <c r="CR207" s="50"/>
      <c r="CS207" s="50"/>
      <c r="CT207" s="50"/>
      <c r="CU207" s="55"/>
      <c r="CV207" s="55"/>
      <c r="CW207" s="4"/>
      <c r="CX207" s="4"/>
      <c r="CY207" s="5"/>
    </row>
    <row r="208" spans="1:103" ht="5.25" customHeight="1">
      <c r="A208" s="53"/>
      <c r="B208" s="53"/>
      <c r="C208" s="53"/>
      <c r="D208" s="53"/>
      <c r="E208" s="53"/>
      <c r="F208" s="53"/>
      <c r="G208" s="53"/>
      <c r="H208" s="53"/>
      <c r="I208" s="53"/>
      <c r="J208" s="53"/>
      <c r="K208" s="53"/>
      <c r="L208" s="53"/>
      <c r="M208" s="53"/>
      <c r="N208" s="53"/>
      <c r="O208" s="53"/>
      <c r="P208" s="53"/>
      <c r="Q208" s="53"/>
      <c r="R208" s="53"/>
      <c r="S208" s="53"/>
      <c r="T208" s="53"/>
      <c r="U208" s="53"/>
      <c r="V208" s="53"/>
      <c r="W208" s="53"/>
      <c r="X208" s="53"/>
      <c r="Y208" s="53"/>
      <c r="Z208" s="53"/>
      <c r="AA208" s="53"/>
      <c r="AB208" s="53"/>
      <c r="AC208" s="53"/>
      <c r="AD208" s="53"/>
      <c r="AE208" s="53"/>
      <c r="AF208" s="53"/>
      <c r="AG208" s="53"/>
      <c r="AH208" s="53"/>
      <c r="AI208" s="53"/>
      <c r="AJ208" s="53"/>
      <c r="AK208" s="53"/>
      <c r="AL208" s="53"/>
      <c r="AM208" s="53"/>
      <c r="AN208" s="53"/>
      <c r="AO208" s="53"/>
      <c r="AP208" s="53"/>
      <c r="AQ208" s="53"/>
      <c r="AR208" s="53"/>
      <c r="AS208" s="53"/>
      <c r="AT208" s="53"/>
      <c r="AU208" s="53"/>
      <c r="AV208" s="53"/>
      <c r="AW208" s="53"/>
      <c r="AX208" s="53"/>
      <c r="AY208" s="53"/>
      <c r="AZ208" s="53"/>
      <c r="BA208" s="53"/>
      <c r="BB208" s="53"/>
      <c r="BC208" s="53"/>
      <c r="BD208" s="53"/>
      <c r="BE208" s="53"/>
      <c r="BF208" s="53"/>
      <c r="BG208" s="53"/>
      <c r="BH208" s="53"/>
      <c r="BI208" s="53"/>
      <c r="BJ208" s="53"/>
      <c r="BK208" s="53"/>
      <c r="BL208" s="53"/>
      <c r="BM208" s="53"/>
      <c r="BN208" s="53"/>
      <c r="BO208" s="53"/>
      <c r="BP208" s="53"/>
      <c r="BQ208" s="53"/>
      <c r="BR208" s="53"/>
      <c r="BS208" s="53"/>
      <c r="BT208" s="53"/>
      <c r="BU208" s="53"/>
      <c r="BV208" s="53"/>
      <c r="BW208" s="53"/>
      <c r="BX208" s="53"/>
      <c r="BY208" s="53"/>
      <c r="BZ208" s="53"/>
      <c r="CA208" s="53"/>
      <c r="CB208" s="53"/>
      <c r="CC208" s="53"/>
      <c r="CD208" s="53"/>
      <c r="CE208" s="53"/>
      <c r="CF208" s="53"/>
      <c r="CG208" s="53"/>
      <c r="CH208" s="53"/>
      <c r="CI208" s="53"/>
      <c r="CJ208" s="53"/>
      <c r="CK208" s="53"/>
      <c r="CL208" s="53"/>
      <c r="CM208" s="53"/>
      <c r="CN208" s="53"/>
      <c r="CO208" s="53"/>
      <c r="CP208" s="53"/>
      <c r="CQ208" s="53"/>
      <c r="CR208" s="53"/>
      <c r="CS208" s="53"/>
    </row>
    <row r="209" spans="1:100">
      <c r="A209" s="53"/>
      <c r="B209" s="53"/>
      <c r="C209" s="53"/>
      <c r="D209" s="53"/>
      <c r="E209" s="53"/>
      <c r="F209" s="320"/>
      <c r="G209" s="320"/>
      <c r="H209" s="320"/>
      <c r="I209" s="320"/>
      <c r="J209" s="320"/>
      <c r="K209" s="320"/>
      <c r="L209" s="320"/>
      <c r="M209" s="320"/>
      <c r="N209" s="320"/>
      <c r="O209" s="320"/>
      <c r="P209" s="320"/>
      <c r="Q209" s="320"/>
      <c r="R209" s="320"/>
      <c r="S209" s="320"/>
      <c r="T209" s="320"/>
      <c r="U209" s="320"/>
      <c r="V209" s="320"/>
      <c r="W209" s="320"/>
      <c r="X209" s="320"/>
      <c r="Y209" s="320"/>
      <c r="Z209" s="320"/>
      <c r="AA209" s="320"/>
      <c r="AB209" s="320"/>
      <c r="AC209" s="320"/>
      <c r="AD209" s="320"/>
      <c r="AE209" s="320"/>
      <c r="AF209" s="320"/>
      <c r="AG209" s="320"/>
      <c r="AH209" s="320"/>
      <c r="AI209" s="320"/>
      <c r="AJ209" s="320"/>
      <c r="AK209" s="320"/>
      <c r="AL209" s="320"/>
      <c r="AM209" s="320"/>
      <c r="AN209" s="320"/>
      <c r="AO209" s="320"/>
      <c r="AP209" s="320"/>
      <c r="AQ209" s="320"/>
      <c r="AR209" s="320"/>
      <c r="AS209" s="320"/>
      <c r="AT209" s="320"/>
      <c r="AU209" s="320"/>
      <c r="AV209" s="320"/>
      <c r="AW209" s="320"/>
      <c r="AX209" s="320"/>
      <c r="AY209" s="320"/>
      <c r="AZ209" s="320"/>
      <c r="BA209" s="320"/>
      <c r="BB209" s="320"/>
      <c r="BC209" s="320"/>
      <c r="BD209" s="320"/>
      <c r="BE209" s="320"/>
      <c r="BF209" s="320"/>
      <c r="BG209" s="320"/>
      <c r="BH209" s="320"/>
      <c r="BI209" s="320"/>
      <c r="BJ209" s="320"/>
      <c r="BK209" s="320"/>
      <c r="BL209" s="320"/>
      <c r="BM209" s="320"/>
      <c r="BN209" s="320"/>
      <c r="BO209" s="320"/>
      <c r="BP209" s="320"/>
      <c r="BQ209" s="320"/>
      <c r="BR209" s="320"/>
      <c r="BS209" s="320"/>
      <c r="BT209" s="320"/>
      <c r="BU209" s="320"/>
      <c r="BV209" s="320"/>
      <c r="BW209" s="320"/>
      <c r="BX209" s="320"/>
      <c r="BY209" s="320"/>
      <c r="BZ209" s="320"/>
      <c r="CA209" s="320"/>
      <c r="CB209" s="320"/>
      <c r="CC209" s="320"/>
      <c r="CD209" s="320"/>
      <c r="CE209" s="320"/>
      <c r="CF209" s="320"/>
      <c r="CG209" s="320"/>
      <c r="CH209" s="320"/>
      <c r="CI209" s="320"/>
      <c r="CJ209" s="320"/>
      <c r="CK209" s="320"/>
      <c r="CL209" s="320"/>
      <c r="CM209" s="320"/>
      <c r="CN209" s="320"/>
      <c r="CO209" s="320"/>
      <c r="CP209" s="320"/>
      <c r="CQ209" s="320"/>
      <c r="CR209" s="320"/>
      <c r="CS209" s="53"/>
    </row>
    <row r="210" spans="1:100" ht="15" customHeight="1">
      <c r="A210" s="53"/>
      <c r="B210" s="53"/>
      <c r="C210" s="53"/>
      <c r="D210" s="53"/>
      <c r="E210" s="53"/>
      <c r="F210" s="320"/>
      <c r="G210" s="320"/>
      <c r="H210" s="320"/>
      <c r="I210" s="320"/>
      <c r="J210" s="320"/>
      <c r="K210" s="320"/>
      <c r="L210" s="320"/>
      <c r="M210" s="320"/>
      <c r="N210" s="320"/>
      <c r="O210" s="320"/>
      <c r="P210" s="320"/>
      <c r="Q210" s="320"/>
      <c r="R210" s="320"/>
      <c r="S210" s="320"/>
      <c r="T210" s="320"/>
      <c r="U210" s="320"/>
      <c r="V210" s="320"/>
      <c r="W210" s="320"/>
      <c r="X210" s="320"/>
      <c r="Y210" s="320"/>
      <c r="Z210" s="320"/>
      <c r="AA210" s="320"/>
      <c r="AB210" s="320"/>
      <c r="AC210" s="320"/>
      <c r="AD210" s="320"/>
      <c r="AE210" s="320"/>
      <c r="AF210" s="320"/>
      <c r="AG210" s="320"/>
      <c r="AH210" s="320"/>
      <c r="AI210" s="320"/>
      <c r="AJ210" s="320"/>
      <c r="AK210" s="320"/>
      <c r="AL210" s="320"/>
      <c r="AM210" s="320"/>
      <c r="AN210" s="320"/>
      <c r="AO210" s="320"/>
      <c r="AP210" s="320"/>
      <c r="AQ210" s="320"/>
      <c r="AR210" s="320"/>
      <c r="AS210" s="320"/>
      <c r="AT210" s="320"/>
      <c r="AU210" s="320"/>
      <c r="AV210" s="320"/>
      <c r="AW210" s="320"/>
      <c r="AX210" s="320"/>
      <c r="AY210" s="320"/>
      <c r="AZ210" s="320"/>
      <c r="BA210" s="320"/>
      <c r="BB210" s="320"/>
      <c r="BC210" s="320"/>
      <c r="BD210" s="320"/>
      <c r="BE210" s="320"/>
      <c r="BF210" s="320"/>
      <c r="BG210" s="320"/>
      <c r="BH210" s="320"/>
      <c r="BI210" s="320"/>
      <c r="BJ210" s="320"/>
      <c r="BK210" s="320"/>
      <c r="BL210" s="320"/>
      <c r="BM210" s="320"/>
      <c r="BN210" s="320"/>
      <c r="BO210" s="320"/>
      <c r="BP210" s="320"/>
      <c r="BQ210" s="320"/>
      <c r="BR210" s="320"/>
      <c r="BS210" s="320"/>
      <c r="BT210" s="320"/>
      <c r="BU210" s="320"/>
      <c r="BV210" s="320"/>
      <c r="BW210" s="320"/>
      <c r="BX210" s="320"/>
      <c r="BY210" s="320"/>
      <c r="BZ210" s="320"/>
      <c r="CA210" s="320"/>
      <c r="CB210" s="320"/>
      <c r="CC210" s="320"/>
      <c r="CD210" s="320"/>
      <c r="CE210" s="320"/>
      <c r="CF210" s="320"/>
      <c r="CG210" s="320"/>
      <c r="CH210" s="320"/>
      <c r="CI210" s="320"/>
      <c r="CJ210" s="320"/>
      <c r="CK210" s="320"/>
      <c r="CL210" s="320"/>
      <c r="CM210" s="320"/>
      <c r="CN210" s="320"/>
      <c r="CO210" s="320"/>
      <c r="CP210" s="320"/>
      <c r="CQ210" s="320"/>
      <c r="CR210" s="320"/>
      <c r="CS210" s="53"/>
    </row>
    <row r="211" spans="1:100" ht="7.5" customHeight="1">
      <c r="A211" s="53"/>
      <c r="B211" s="53"/>
      <c r="C211" s="53"/>
      <c r="D211" s="53"/>
      <c r="E211" s="53"/>
      <c r="F211" s="53"/>
      <c r="G211" s="53"/>
      <c r="H211" s="53"/>
      <c r="I211" s="53"/>
      <c r="J211" s="53"/>
      <c r="K211" s="53"/>
      <c r="L211" s="53"/>
      <c r="M211" s="53"/>
      <c r="N211" s="53"/>
      <c r="O211" s="53"/>
      <c r="P211" s="53"/>
      <c r="Q211" s="53"/>
      <c r="R211" s="53"/>
      <c r="S211" s="53"/>
      <c r="T211" s="53"/>
      <c r="U211" s="53"/>
      <c r="V211" s="53"/>
      <c r="W211" s="53"/>
      <c r="X211" s="53"/>
      <c r="Y211" s="53"/>
      <c r="Z211" s="53"/>
      <c r="AA211" s="53"/>
      <c r="AB211" s="53"/>
      <c r="AC211" s="53"/>
      <c r="AD211" s="53"/>
      <c r="AE211" s="53"/>
      <c r="AF211" s="53"/>
      <c r="AG211" s="53"/>
      <c r="AH211" s="53"/>
      <c r="AI211" s="53"/>
      <c r="AJ211" s="53"/>
      <c r="AK211" s="53"/>
      <c r="AL211" s="53"/>
      <c r="AM211" s="53"/>
      <c r="AN211" s="53"/>
      <c r="AO211" s="53"/>
      <c r="AP211" s="53"/>
      <c r="AQ211" s="53"/>
      <c r="AR211" s="53"/>
      <c r="AS211" s="53"/>
      <c r="AT211" s="53"/>
      <c r="AU211" s="53"/>
      <c r="AV211" s="53"/>
      <c r="AW211" s="53"/>
      <c r="AX211" s="53"/>
      <c r="AY211" s="53"/>
      <c r="AZ211" s="53"/>
      <c r="BA211" s="53"/>
      <c r="BB211" s="53"/>
      <c r="BC211" s="53"/>
      <c r="BD211" s="53"/>
      <c r="BE211" s="53"/>
      <c r="BF211" s="53"/>
      <c r="BG211" s="53"/>
      <c r="BH211" s="53"/>
      <c r="BI211" s="53"/>
      <c r="BJ211" s="53"/>
      <c r="BK211" s="53"/>
      <c r="BL211" s="53"/>
      <c r="BM211" s="53"/>
      <c r="BN211" s="53"/>
      <c r="BO211" s="53"/>
      <c r="BP211" s="53"/>
      <c r="BQ211" s="53"/>
      <c r="BR211" s="53"/>
      <c r="BS211" s="53"/>
      <c r="BT211" s="53"/>
      <c r="BU211" s="53"/>
      <c r="BV211" s="53"/>
      <c r="BW211" s="53"/>
      <c r="BX211" s="53"/>
      <c r="BY211" s="53"/>
      <c r="BZ211" s="53"/>
      <c r="CA211" s="53"/>
      <c r="CB211" s="53"/>
      <c r="CC211" s="53"/>
      <c r="CD211" s="53"/>
      <c r="CE211" s="53"/>
      <c r="CF211" s="53"/>
      <c r="CG211" s="53"/>
      <c r="CH211" s="53"/>
      <c r="CI211" s="53"/>
      <c r="CJ211" s="53"/>
      <c r="CK211" s="53"/>
      <c r="CL211" s="53"/>
      <c r="CM211" s="53"/>
      <c r="CN211" s="53"/>
      <c r="CO211" s="50"/>
      <c r="CP211" s="53"/>
      <c r="CQ211" s="53"/>
      <c r="CR211" s="53"/>
      <c r="CS211" s="53"/>
    </row>
    <row r="212" spans="1:100" ht="16.5" customHeight="1">
      <c r="A212" s="53"/>
      <c r="B212" s="53"/>
      <c r="C212" s="53"/>
      <c r="D212" s="53"/>
      <c r="E212" s="470"/>
      <c r="F212" s="470"/>
      <c r="G212" s="470"/>
      <c r="H212" s="470"/>
      <c r="I212" s="470"/>
      <c r="J212" s="470"/>
      <c r="K212" s="470"/>
      <c r="L212" s="470"/>
      <c r="M212" s="470"/>
      <c r="N212" s="470"/>
      <c r="O212" s="470"/>
      <c r="P212" s="470"/>
      <c r="Q212" s="470"/>
      <c r="R212" s="470"/>
      <c r="S212" s="470"/>
      <c r="T212" s="470"/>
      <c r="U212" s="470"/>
      <c r="V212" s="470"/>
      <c r="W212" s="470"/>
      <c r="X212" s="470"/>
      <c r="Y212" s="470"/>
      <c r="Z212" s="470"/>
      <c r="AA212" s="470"/>
      <c r="AB212" s="470"/>
      <c r="AC212" s="470"/>
      <c r="AD212" s="470"/>
      <c r="AE212" s="470"/>
      <c r="AF212" s="470"/>
      <c r="AG212" s="470"/>
      <c r="AH212" s="470"/>
      <c r="AI212" s="470"/>
      <c r="AJ212" s="470"/>
      <c r="AK212" s="470"/>
      <c r="AL212" s="470"/>
      <c r="AM212" s="470"/>
      <c r="AN212" s="470"/>
      <c r="AO212" s="470"/>
      <c r="AP212" s="470"/>
      <c r="AQ212" s="470"/>
      <c r="AR212" s="470"/>
      <c r="AS212" s="470"/>
      <c r="AT212" s="470"/>
      <c r="AU212" s="470"/>
      <c r="AV212" s="470"/>
      <c r="AW212" s="470"/>
      <c r="AX212" s="470"/>
      <c r="AY212" s="470"/>
      <c r="AZ212" s="470"/>
      <c r="BA212" s="470"/>
      <c r="BB212" s="470"/>
      <c r="BC212" s="470"/>
      <c r="BD212" s="470"/>
      <c r="BE212" s="470"/>
      <c r="BF212" s="470"/>
      <c r="BG212" s="470"/>
      <c r="BH212" s="470"/>
      <c r="BI212" s="470"/>
      <c r="BJ212" s="470"/>
      <c r="BK212" s="470"/>
      <c r="BL212" s="470"/>
      <c r="BM212" s="470"/>
      <c r="BN212" s="470"/>
      <c r="BO212" s="470"/>
      <c r="BP212" s="470"/>
      <c r="BQ212" s="470"/>
      <c r="BR212" s="470"/>
      <c r="BS212" s="470"/>
      <c r="BT212" s="470"/>
      <c r="BU212" s="470"/>
      <c r="BV212" s="470"/>
      <c r="BW212" s="470"/>
      <c r="BX212" s="470"/>
      <c r="BY212" s="470"/>
      <c r="BZ212" s="470"/>
      <c r="CA212" s="470"/>
      <c r="CB212" s="470"/>
      <c r="CC212" s="470"/>
      <c r="CD212" s="470"/>
      <c r="CE212" s="470"/>
      <c r="CF212" s="470"/>
      <c r="CG212" s="470"/>
      <c r="CH212" s="470"/>
      <c r="CI212" s="53"/>
      <c r="CJ212" s="53"/>
      <c r="CK212" s="53"/>
      <c r="CL212" s="53"/>
      <c r="CM212" s="53"/>
      <c r="CN212" s="53"/>
      <c r="CO212" s="53"/>
      <c r="CP212" s="53"/>
      <c r="CQ212" s="53"/>
      <c r="CR212" s="53"/>
      <c r="CS212" s="53"/>
    </row>
    <row r="213" spans="1:100" ht="16.5" customHeight="1">
      <c r="A213" s="53"/>
      <c r="B213" s="53"/>
      <c r="C213" s="53"/>
      <c r="D213" s="53"/>
      <c r="E213" s="53"/>
      <c r="F213" s="321"/>
      <c r="G213" s="321"/>
      <c r="H213" s="321"/>
      <c r="I213" s="321"/>
      <c r="J213" s="321"/>
      <c r="K213" s="321"/>
      <c r="L213" s="321"/>
      <c r="M213" s="321"/>
      <c r="N213" s="321"/>
      <c r="O213" s="321"/>
      <c r="P213" s="321"/>
      <c r="Q213" s="321"/>
      <c r="R213" s="321"/>
      <c r="S213" s="321"/>
      <c r="T213" s="321"/>
      <c r="U213" s="321"/>
      <c r="V213" s="321"/>
      <c r="W213" s="321"/>
      <c r="X213" s="321"/>
      <c r="Y213" s="321"/>
      <c r="Z213" s="321"/>
      <c r="AA213" s="321"/>
      <c r="AB213" s="321"/>
      <c r="AC213" s="321"/>
      <c r="AD213" s="321"/>
      <c r="AE213" s="321"/>
      <c r="AF213" s="321"/>
      <c r="AG213" s="321"/>
      <c r="AH213" s="321"/>
      <c r="AI213" s="321"/>
      <c r="AJ213" s="321"/>
      <c r="AK213" s="321"/>
      <c r="AL213" s="321"/>
      <c r="AM213" s="321"/>
      <c r="AN213" s="321"/>
      <c r="AO213" s="321"/>
      <c r="AP213" s="321"/>
      <c r="AQ213" s="321"/>
      <c r="AR213" s="321"/>
      <c r="AS213" s="321"/>
      <c r="AT213" s="321"/>
      <c r="AU213" s="321"/>
      <c r="AV213" s="321"/>
      <c r="AW213" s="321"/>
      <c r="AX213" s="321"/>
      <c r="AY213" s="321"/>
      <c r="AZ213" s="321"/>
      <c r="BA213" s="321"/>
      <c r="BB213" s="321"/>
      <c r="BC213" s="321"/>
      <c r="BD213" s="321"/>
      <c r="BE213" s="321"/>
      <c r="BF213" s="321"/>
      <c r="BG213" s="321"/>
      <c r="BH213" s="321"/>
      <c r="BI213" s="321"/>
      <c r="BJ213" s="321"/>
      <c r="BK213" s="321"/>
      <c r="BL213" s="321"/>
      <c r="BM213" s="321"/>
      <c r="BN213" s="321"/>
      <c r="BO213" s="321"/>
      <c r="BP213" s="321"/>
      <c r="BQ213" s="321"/>
      <c r="BR213" s="321"/>
      <c r="BS213" s="321"/>
      <c r="BT213" s="321"/>
      <c r="BU213" s="321"/>
      <c r="BV213" s="321"/>
      <c r="BW213" s="321"/>
      <c r="BX213" s="321"/>
      <c r="BY213" s="321"/>
      <c r="BZ213" s="321"/>
      <c r="CA213" s="321"/>
      <c r="CB213" s="321"/>
      <c r="CC213" s="321"/>
      <c r="CD213" s="321"/>
      <c r="CE213" s="321"/>
      <c r="CF213" s="321"/>
      <c r="CG213" s="321"/>
      <c r="CH213" s="321"/>
      <c r="CI213" s="321"/>
      <c r="CJ213" s="321"/>
      <c r="CK213" s="321"/>
      <c r="CL213" s="321"/>
      <c r="CM213" s="321"/>
      <c r="CN213" s="321"/>
      <c r="CO213" s="321"/>
      <c r="CP213" s="321"/>
      <c r="CQ213" s="76"/>
      <c r="CR213" s="53"/>
      <c r="CS213" s="53"/>
    </row>
    <row r="214" spans="1:100" s="9" customFormat="1" ht="15" customHeight="1">
      <c r="A214" s="53"/>
      <c r="B214" s="519"/>
      <c r="C214" s="519"/>
      <c r="D214" s="519"/>
      <c r="E214" s="519"/>
      <c r="F214" s="53"/>
      <c r="G214" s="459"/>
      <c r="H214" s="459"/>
      <c r="I214" s="459"/>
      <c r="J214" s="459"/>
      <c r="K214" s="291"/>
      <c r="L214" s="291"/>
      <c r="M214" s="291"/>
      <c r="N214" s="291"/>
      <c r="O214" s="291"/>
      <c r="P214" s="291"/>
      <c r="Q214" s="291"/>
      <c r="R214" s="291"/>
      <c r="S214" s="291"/>
      <c r="T214" s="291"/>
      <c r="U214" s="291"/>
      <c r="V214" s="291"/>
      <c r="W214" s="291"/>
      <c r="X214" s="291"/>
      <c r="Y214" s="291"/>
      <c r="Z214" s="291"/>
      <c r="AA214" s="291"/>
      <c r="AB214" s="291"/>
      <c r="AC214" s="291"/>
      <c r="AD214" s="291"/>
      <c r="AE214" s="291"/>
      <c r="AF214" s="291"/>
      <c r="AG214" s="291"/>
      <c r="AH214" s="291"/>
      <c r="AI214" s="291"/>
      <c r="AJ214" s="291"/>
      <c r="AK214" s="291"/>
      <c r="AL214" s="291"/>
      <c r="AM214" s="291"/>
      <c r="AN214" s="291"/>
      <c r="AO214" s="291"/>
      <c r="AP214" s="291"/>
      <c r="AQ214" s="291"/>
      <c r="AR214" s="291"/>
      <c r="AS214" s="291"/>
      <c r="AT214" s="291"/>
      <c r="AU214" s="317" t="s">
        <v>32</v>
      </c>
      <c r="AV214" s="318"/>
      <c r="AW214" s="318"/>
      <c r="AX214" s="318"/>
      <c r="AY214" s="318"/>
      <c r="AZ214" s="318"/>
      <c r="BA214" s="318"/>
      <c r="BB214" s="318"/>
      <c r="BC214" s="318"/>
      <c r="BD214" s="318"/>
      <c r="BE214" s="318"/>
      <c r="BF214" s="318"/>
      <c r="BG214" s="318"/>
      <c r="BH214" s="318"/>
      <c r="BI214" s="318"/>
      <c r="BJ214" s="318"/>
      <c r="BK214" s="318"/>
      <c r="BL214" s="318"/>
      <c r="BM214" s="318"/>
      <c r="BN214" s="318"/>
      <c r="BO214" s="318"/>
      <c r="BP214" s="318"/>
      <c r="BQ214" s="318"/>
      <c r="BR214" s="318"/>
      <c r="BS214" s="318"/>
      <c r="BT214" s="318"/>
      <c r="BU214" s="318"/>
      <c r="BV214" s="318"/>
      <c r="BW214" s="318"/>
      <c r="BX214" s="318"/>
      <c r="BY214" s="318"/>
      <c r="BZ214" s="318"/>
      <c r="CA214" s="318"/>
      <c r="CB214" s="318"/>
      <c r="CC214" s="318"/>
      <c r="CD214" s="318"/>
      <c r="CE214" s="319"/>
      <c r="CF214" s="78"/>
      <c r="CG214" s="78"/>
      <c r="CH214" s="78"/>
      <c r="CI214" s="53"/>
      <c r="CJ214" s="53"/>
      <c r="CK214" s="53"/>
      <c r="CL214" s="53"/>
      <c r="CM214" s="53"/>
      <c r="CN214" s="53"/>
      <c r="CO214" s="53"/>
      <c r="CP214" s="53"/>
      <c r="CQ214" s="53"/>
      <c r="CR214" s="53"/>
    </row>
    <row r="215" spans="1:100" s="9" customFormat="1" ht="1.5" customHeight="1">
      <c r="A215" s="53"/>
      <c r="B215" s="519"/>
      <c r="C215" s="519"/>
      <c r="D215" s="519"/>
      <c r="E215" s="519"/>
      <c r="F215" s="53"/>
      <c r="G215" s="459"/>
      <c r="H215" s="459"/>
      <c r="I215" s="459"/>
      <c r="J215" s="459"/>
      <c r="K215" s="393"/>
      <c r="L215" s="393"/>
      <c r="M215" s="393"/>
      <c r="N215" s="393"/>
      <c r="O215" s="393"/>
      <c r="P215" s="393"/>
      <c r="Q215" s="393"/>
      <c r="R215" s="393"/>
      <c r="S215" s="393"/>
      <c r="T215" s="393"/>
      <c r="U215" s="393"/>
      <c r="V215" s="393"/>
      <c r="W215" s="393"/>
      <c r="X215" s="393"/>
      <c r="Y215" s="393"/>
      <c r="Z215" s="393"/>
      <c r="AA215" s="393"/>
      <c r="AB215" s="393"/>
      <c r="AC215" s="393"/>
      <c r="AD215" s="393"/>
      <c r="AE215" s="393"/>
      <c r="AF215" s="393"/>
      <c r="AG215" s="393"/>
      <c r="AH215" s="393"/>
      <c r="AI215" s="393"/>
      <c r="AJ215" s="393"/>
      <c r="AK215" s="393"/>
      <c r="AL215" s="393"/>
      <c r="AM215" s="393"/>
      <c r="AN215" s="393"/>
      <c r="AO215" s="393"/>
      <c r="AP215" s="393"/>
      <c r="AQ215" s="393"/>
      <c r="AR215" s="393"/>
      <c r="AS215" s="393"/>
      <c r="AT215" s="393"/>
      <c r="AU215" s="172"/>
      <c r="AV215" s="184"/>
      <c r="AW215" s="184"/>
      <c r="AX215" s="184"/>
      <c r="AY215" s="184"/>
      <c r="AZ215" s="184"/>
      <c r="BA215" s="184"/>
      <c r="BB215" s="184"/>
      <c r="BC215" s="184"/>
      <c r="BD215" s="184"/>
      <c r="BE215" s="253" t="str">
        <f>BE147</f>
        <v>5</v>
      </c>
      <c r="BF215" s="254"/>
      <c r="BG215" s="254"/>
      <c r="BH215" s="473" t="str">
        <f>BH147</f>
        <v>5</v>
      </c>
      <c r="BI215" s="473"/>
      <c r="BJ215" s="473"/>
      <c r="BK215" s="216" t="s">
        <v>1</v>
      </c>
      <c r="BL215" s="217"/>
      <c r="BM215" s="218"/>
      <c r="BN215" s="295" t="str">
        <f>BN147</f>
        <v>0</v>
      </c>
      <c r="BO215" s="254"/>
      <c r="BP215" s="296"/>
      <c r="BQ215" s="295" t="str">
        <f>BQ147</f>
        <v>3</v>
      </c>
      <c r="BR215" s="254"/>
      <c r="BS215" s="296"/>
      <c r="BT215" s="216" t="s">
        <v>5</v>
      </c>
      <c r="BU215" s="217"/>
      <c r="BV215" s="218"/>
      <c r="BW215" s="295" t="str">
        <f>BW147</f>
        <v>1</v>
      </c>
      <c r="BX215" s="254"/>
      <c r="BY215" s="296"/>
      <c r="BZ215" s="295" t="str">
        <f>BZ147</f>
        <v>2</v>
      </c>
      <c r="CA215" s="254"/>
      <c r="CB215" s="296"/>
      <c r="CC215" s="216" t="s">
        <v>2</v>
      </c>
      <c r="CD215" s="217"/>
      <c r="CE215" s="299"/>
      <c r="CF215" s="78"/>
      <c r="CG215" s="78"/>
      <c r="CH215" s="78"/>
      <c r="CI215" s="53"/>
      <c r="CJ215" s="24"/>
      <c r="CK215" s="24"/>
      <c r="CL215" s="53"/>
      <c r="CM215" s="53"/>
      <c r="CN215" s="53"/>
      <c r="CO215" s="53"/>
      <c r="CP215" s="53"/>
      <c r="CQ215" s="53"/>
      <c r="CR215" s="53"/>
      <c r="CS215" s="53"/>
      <c r="CT215" s="53"/>
      <c r="CU215" s="53"/>
    </row>
    <row r="216" spans="1:100" s="9" customFormat="1" ht="15" customHeight="1">
      <c r="A216" s="53"/>
      <c r="B216" s="519"/>
      <c r="C216" s="519"/>
      <c r="D216" s="519"/>
      <c r="E216" s="519"/>
      <c r="F216" s="53"/>
      <c r="G216" s="459"/>
      <c r="H216" s="459"/>
      <c r="I216" s="459"/>
      <c r="J216" s="459"/>
      <c r="K216" s="393"/>
      <c r="L216" s="393"/>
      <c r="M216" s="393"/>
      <c r="N216" s="393"/>
      <c r="O216" s="393"/>
      <c r="P216" s="393"/>
      <c r="Q216" s="393"/>
      <c r="R216" s="393"/>
      <c r="S216" s="393"/>
      <c r="T216" s="393"/>
      <c r="U216" s="393"/>
      <c r="V216" s="393"/>
      <c r="W216" s="393"/>
      <c r="X216" s="393"/>
      <c r="Y216" s="393"/>
      <c r="Z216" s="393"/>
      <c r="AA216" s="393"/>
      <c r="AB216" s="393"/>
      <c r="AC216" s="393"/>
      <c r="AD216" s="393"/>
      <c r="AE216" s="393"/>
      <c r="AF216" s="393"/>
      <c r="AG216" s="393"/>
      <c r="AH216" s="393"/>
      <c r="AI216" s="393"/>
      <c r="AJ216" s="393"/>
      <c r="AK216" s="393"/>
      <c r="AL216" s="393"/>
      <c r="AM216" s="393"/>
      <c r="AN216" s="393"/>
      <c r="AO216" s="393"/>
      <c r="AP216" s="393"/>
      <c r="AQ216" s="393"/>
      <c r="AR216" s="393"/>
      <c r="AS216" s="393"/>
      <c r="AT216" s="393"/>
      <c r="AU216" s="25"/>
      <c r="AV216" s="301" t="str">
        <f>AV148</f>
        <v>⑤ 昭和</v>
      </c>
      <c r="AW216" s="301"/>
      <c r="AX216" s="301"/>
      <c r="AY216" s="301"/>
      <c r="AZ216" s="301"/>
      <c r="BA216" s="301"/>
      <c r="BB216" s="301"/>
      <c r="BC216" s="301"/>
      <c r="BD216" s="301"/>
      <c r="BE216" s="253"/>
      <c r="BF216" s="254"/>
      <c r="BG216" s="254"/>
      <c r="BH216" s="473"/>
      <c r="BI216" s="473"/>
      <c r="BJ216" s="473"/>
      <c r="BK216" s="216"/>
      <c r="BL216" s="217"/>
      <c r="BM216" s="218"/>
      <c r="BN216" s="295"/>
      <c r="BO216" s="254"/>
      <c r="BP216" s="296"/>
      <c r="BQ216" s="295"/>
      <c r="BR216" s="254"/>
      <c r="BS216" s="296"/>
      <c r="BT216" s="216"/>
      <c r="BU216" s="217"/>
      <c r="BV216" s="218"/>
      <c r="BW216" s="295"/>
      <c r="BX216" s="254"/>
      <c r="BY216" s="296"/>
      <c r="BZ216" s="295"/>
      <c r="CA216" s="254"/>
      <c r="CB216" s="296"/>
      <c r="CC216" s="216"/>
      <c r="CD216" s="217"/>
      <c r="CE216" s="299"/>
      <c r="CF216" s="78"/>
      <c r="CG216" s="78"/>
      <c r="CH216" s="78"/>
      <c r="CI216" s="53"/>
      <c r="CJ216" s="50"/>
      <c r="CK216" s="24"/>
      <c r="CL216" s="53"/>
      <c r="CM216" s="53"/>
      <c r="CN216" s="53"/>
      <c r="CO216" s="53"/>
      <c r="CP216" s="53"/>
      <c r="CQ216" s="53"/>
      <c r="CR216" s="53"/>
      <c r="CS216" s="53"/>
      <c r="CT216" s="53"/>
      <c r="CU216" s="53"/>
    </row>
    <row r="217" spans="1:100" s="9" customFormat="1" ht="15" customHeight="1">
      <c r="A217" s="53"/>
      <c r="B217" s="519"/>
      <c r="C217" s="519"/>
      <c r="D217" s="519"/>
      <c r="E217" s="519"/>
      <c r="F217" s="53"/>
      <c r="G217" s="459"/>
      <c r="H217" s="459"/>
      <c r="I217" s="459"/>
      <c r="J217" s="459"/>
      <c r="K217" s="393"/>
      <c r="L217" s="393"/>
      <c r="M217" s="393"/>
      <c r="N217" s="393"/>
      <c r="O217" s="393"/>
      <c r="P217" s="393"/>
      <c r="Q217" s="393"/>
      <c r="R217" s="393"/>
      <c r="S217" s="393"/>
      <c r="T217" s="393"/>
      <c r="U217" s="393"/>
      <c r="V217" s="393"/>
      <c r="W217" s="393"/>
      <c r="X217" s="393"/>
      <c r="Y217" s="393"/>
      <c r="Z217" s="393"/>
      <c r="AA217" s="393"/>
      <c r="AB217" s="393"/>
      <c r="AC217" s="393"/>
      <c r="AD217" s="393"/>
      <c r="AE217" s="393"/>
      <c r="AF217" s="393"/>
      <c r="AG217" s="393"/>
      <c r="AH217" s="393"/>
      <c r="AI217" s="393"/>
      <c r="AJ217" s="393"/>
      <c r="AK217" s="393"/>
      <c r="AL217" s="393"/>
      <c r="AM217" s="393"/>
      <c r="AN217" s="393"/>
      <c r="AO217" s="393"/>
      <c r="AP217" s="393"/>
      <c r="AQ217" s="393"/>
      <c r="AR217" s="393"/>
      <c r="AS217" s="393"/>
      <c r="AT217" s="393"/>
      <c r="AU217" s="173"/>
      <c r="AV217" s="302"/>
      <c r="AW217" s="302"/>
      <c r="AX217" s="302"/>
      <c r="AY217" s="302"/>
      <c r="AZ217" s="302"/>
      <c r="BA217" s="302"/>
      <c r="BB217" s="302"/>
      <c r="BC217" s="302"/>
      <c r="BD217" s="302"/>
      <c r="BE217" s="256"/>
      <c r="BF217" s="257"/>
      <c r="BG217" s="257"/>
      <c r="BH217" s="474"/>
      <c r="BI217" s="474"/>
      <c r="BJ217" s="474"/>
      <c r="BK217" s="219"/>
      <c r="BL217" s="220"/>
      <c r="BM217" s="221"/>
      <c r="BN217" s="297"/>
      <c r="BO217" s="257"/>
      <c r="BP217" s="298"/>
      <c r="BQ217" s="297"/>
      <c r="BR217" s="257"/>
      <c r="BS217" s="298"/>
      <c r="BT217" s="219"/>
      <c r="BU217" s="220"/>
      <c r="BV217" s="221"/>
      <c r="BW217" s="297"/>
      <c r="BX217" s="257"/>
      <c r="BY217" s="298"/>
      <c r="BZ217" s="297"/>
      <c r="CA217" s="257"/>
      <c r="CB217" s="298"/>
      <c r="CC217" s="219"/>
      <c r="CD217" s="220"/>
      <c r="CE217" s="300"/>
      <c r="CF217" s="78"/>
      <c r="CG217" s="78"/>
      <c r="CH217" s="78"/>
      <c r="CI217" s="53"/>
      <c r="CJ217" s="50"/>
      <c r="CK217" s="24"/>
      <c r="CL217" s="53"/>
      <c r="CM217" s="53"/>
      <c r="CN217" s="53"/>
      <c r="CO217" s="53"/>
      <c r="CP217" s="53"/>
      <c r="CQ217" s="53"/>
      <c r="CR217" s="53"/>
      <c r="CS217" s="53"/>
      <c r="CT217" s="53"/>
      <c r="CU217" s="53"/>
    </row>
    <row r="218" spans="1:100" s="9" customFormat="1" ht="15" customHeight="1">
      <c r="A218" s="53"/>
      <c r="B218" s="519"/>
      <c r="C218" s="519"/>
      <c r="D218" s="519"/>
      <c r="E218" s="519"/>
      <c r="F218" s="53"/>
      <c r="G218" s="459"/>
      <c r="H218" s="459"/>
      <c r="I218" s="459"/>
      <c r="J218" s="459"/>
      <c r="K218" s="291"/>
      <c r="L218" s="291"/>
      <c r="M218" s="291"/>
      <c r="N218" s="291"/>
      <c r="O218" s="291"/>
      <c r="P218" s="291"/>
      <c r="Q218" s="291"/>
      <c r="R218" s="291"/>
      <c r="S218" s="291"/>
      <c r="T218" s="291"/>
      <c r="U218" s="291"/>
      <c r="V218" s="291"/>
      <c r="W218" s="291"/>
      <c r="X218" s="291"/>
      <c r="Y218" s="291"/>
      <c r="Z218" s="291"/>
      <c r="AA218" s="291"/>
      <c r="AB218" s="291"/>
      <c r="AC218" s="291"/>
      <c r="AD218" s="291"/>
      <c r="AE218" s="291"/>
      <c r="AF218" s="291"/>
      <c r="AG218" s="291"/>
      <c r="AH218" s="291"/>
      <c r="AI218" s="291"/>
      <c r="AJ218" s="291"/>
      <c r="AK218" s="291"/>
      <c r="AL218" s="291"/>
      <c r="AM218" s="291"/>
      <c r="AN218" s="291"/>
      <c r="AO218" s="291"/>
      <c r="AP218" s="291"/>
      <c r="AQ218" s="291"/>
      <c r="AR218" s="291"/>
      <c r="AS218" s="291"/>
      <c r="AT218" s="291"/>
      <c r="AU218" s="291"/>
      <c r="AV218" s="291"/>
      <c r="AW218" s="291"/>
      <c r="AX218" s="291"/>
      <c r="AY218" s="291"/>
      <c r="AZ218" s="291"/>
      <c r="BA218" s="291"/>
      <c r="BB218" s="291"/>
      <c r="BC218" s="291"/>
      <c r="BD218" s="291"/>
      <c r="BE218" s="291"/>
      <c r="BF218" s="291"/>
      <c r="BG218" s="291"/>
      <c r="BH218" s="291"/>
      <c r="BI218" s="291"/>
      <c r="BJ218" s="291"/>
      <c r="BK218" s="291"/>
      <c r="BL218" s="291"/>
      <c r="BM218" s="291"/>
      <c r="BN218" s="291"/>
      <c r="BO218" s="291"/>
      <c r="BP218" s="291"/>
      <c r="BQ218" s="291"/>
      <c r="BR218" s="291"/>
      <c r="BS218" s="291"/>
      <c r="BT218" s="291"/>
      <c r="BU218" s="291"/>
      <c r="BV218" s="291"/>
      <c r="BW218" s="291"/>
      <c r="BX218" s="291"/>
      <c r="BY218" s="291"/>
      <c r="BZ218" s="291"/>
      <c r="CA218" s="291"/>
      <c r="CB218" s="291"/>
      <c r="CC218" s="291"/>
      <c r="CD218" s="291"/>
      <c r="CE218" s="291"/>
      <c r="CF218" s="291"/>
      <c r="CG218" s="291"/>
      <c r="CH218" s="291"/>
      <c r="CI218" s="291"/>
      <c r="CJ218" s="291"/>
      <c r="CK218" s="291"/>
      <c r="CL218" s="291"/>
      <c r="CM218" s="291"/>
      <c r="CN218" s="291"/>
      <c r="CO218" s="291"/>
      <c r="CP218" s="291"/>
      <c r="CQ218" s="78"/>
      <c r="CR218" s="78"/>
      <c r="CS218" s="78"/>
      <c r="CT218" s="78"/>
      <c r="CU218" s="54"/>
      <c r="CV218" s="54"/>
    </row>
    <row r="219" spans="1:100" s="9" customFormat="1" ht="1.5" customHeight="1">
      <c r="A219" s="53"/>
      <c r="B219" s="519"/>
      <c r="C219" s="519"/>
      <c r="D219" s="519"/>
      <c r="E219" s="519"/>
      <c r="F219" s="53"/>
      <c r="G219" s="459"/>
      <c r="H219" s="459"/>
      <c r="I219" s="459"/>
      <c r="J219" s="459"/>
      <c r="K219" s="644"/>
      <c r="L219" s="644"/>
      <c r="M219" s="644"/>
      <c r="N219" s="644"/>
      <c r="O219" s="644"/>
      <c r="P219" s="644"/>
      <c r="Q219" s="644"/>
      <c r="R219" s="644"/>
      <c r="S219" s="644"/>
      <c r="T219" s="644"/>
      <c r="U219" s="644"/>
      <c r="V219" s="644"/>
      <c r="W219" s="644"/>
      <c r="X219" s="644"/>
      <c r="Y219" s="644"/>
      <c r="Z219" s="644"/>
      <c r="AA219" s="644"/>
      <c r="AB219" s="644"/>
      <c r="AC219" s="644"/>
      <c r="AD219" s="644"/>
      <c r="AE219" s="644"/>
      <c r="AF219" s="644"/>
      <c r="AG219" s="644"/>
      <c r="AH219" s="644"/>
      <c r="AI219" s="644"/>
      <c r="AJ219" s="644"/>
      <c r="AK219" s="644"/>
      <c r="AL219" s="644"/>
      <c r="AM219" s="644"/>
      <c r="AN219" s="644"/>
      <c r="AO219" s="644"/>
      <c r="AP219" s="644"/>
      <c r="AQ219" s="644"/>
      <c r="AR219" s="644"/>
      <c r="AS219" s="644"/>
      <c r="AT219" s="644"/>
      <c r="AU219" s="644"/>
      <c r="AV219" s="644"/>
      <c r="AW219" s="644"/>
      <c r="AX219" s="649"/>
      <c r="AY219" s="649"/>
      <c r="AZ219" s="649"/>
      <c r="BA219" s="649"/>
      <c r="BB219" s="649"/>
      <c r="BC219" s="649"/>
      <c r="BD219" s="649"/>
      <c r="BE219" s="649"/>
      <c r="BF219" s="649"/>
      <c r="BG219" s="649"/>
      <c r="BH219" s="649"/>
      <c r="BI219" s="649"/>
      <c r="BJ219" s="649"/>
      <c r="BK219" s="649"/>
      <c r="BL219" s="649"/>
      <c r="BM219" s="649"/>
      <c r="BN219" s="649"/>
      <c r="BO219" s="649"/>
      <c r="BP219" s="649"/>
      <c r="BQ219" s="650"/>
      <c r="BR219" s="650"/>
      <c r="BS219" s="650"/>
      <c r="BT219" s="650"/>
      <c r="BU219" s="650"/>
      <c r="BV219" s="650"/>
      <c r="BW219" s="650"/>
      <c r="BX219" s="650"/>
      <c r="BY219" s="290"/>
      <c r="BZ219" s="294"/>
      <c r="CA219" s="294"/>
      <c r="CB219" s="294"/>
      <c r="CC219" s="294"/>
      <c r="CD219" s="294"/>
      <c r="CE219" s="294"/>
      <c r="CF219" s="294"/>
      <c r="CG219" s="294"/>
      <c r="CH219" s="290"/>
      <c r="CI219" s="650"/>
      <c r="CJ219" s="650"/>
      <c r="CK219" s="650"/>
      <c r="CL219" s="650"/>
      <c r="CM219" s="650"/>
      <c r="CN219" s="650"/>
      <c r="CO219" s="650"/>
      <c r="CP219" s="650"/>
      <c r="CQ219" s="78"/>
      <c r="CR219" s="78"/>
      <c r="CS219" s="78"/>
      <c r="CT219" s="78"/>
      <c r="CU219" s="50"/>
      <c r="CV219" s="50"/>
    </row>
    <row r="220" spans="1:100" s="9" customFormat="1" ht="15" customHeight="1">
      <c r="A220" s="53"/>
      <c r="B220" s="519"/>
      <c r="C220" s="519"/>
      <c r="D220" s="519"/>
      <c r="E220" s="519"/>
      <c r="F220" s="53"/>
      <c r="G220" s="459"/>
      <c r="H220" s="459"/>
      <c r="I220" s="459"/>
      <c r="J220" s="459"/>
      <c r="K220" s="644"/>
      <c r="L220" s="644"/>
      <c r="M220" s="644"/>
      <c r="N220" s="644"/>
      <c r="O220" s="644"/>
      <c r="P220" s="644"/>
      <c r="Q220" s="644"/>
      <c r="R220" s="644"/>
      <c r="S220" s="644"/>
      <c r="T220" s="644"/>
      <c r="U220" s="644"/>
      <c r="V220" s="644"/>
      <c r="W220" s="644"/>
      <c r="X220" s="644"/>
      <c r="Y220" s="644"/>
      <c r="Z220" s="644"/>
      <c r="AA220" s="644"/>
      <c r="AB220" s="644"/>
      <c r="AC220" s="644"/>
      <c r="AD220" s="644"/>
      <c r="AE220" s="644"/>
      <c r="AF220" s="644"/>
      <c r="AG220" s="644"/>
      <c r="AH220" s="644"/>
      <c r="AI220" s="644"/>
      <c r="AJ220" s="644"/>
      <c r="AK220" s="644"/>
      <c r="AL220" s="644"/>
      <c r="AM220" s="644"/>
      <c r="AN220" s="644"/>
      <c r="AO220" s="644"/>
      <c r="AP220" s="644"/>
      <c r="AQ220" s="644"/>
      <c r="AR220" s="644"/>
      <c r="AS220" s="644"/>
      <c r="AT220" s="644"/>
      <c r="AU220" s="644"/>
      <c r="AV220" s="644"/>
      <c r="AW220" s="644"/>
      <c r="AX220" s="290"/>
      <c r="AY220" s="290"/>
      <c r="AZ220" s="290"/>
      <c r="BA220" s="290"/>
      <c r="BB220" s="290"/>
      <c r="BC220" s="290"/>
      <c r="BD220" s="290"/>
      <c r="BE220" s="290"/>
      <c r="BF220" s="290"/>
      <c r="BG220" s="290"/>
      <c r="BH220" s="290"/>
      <c r="BI220" s="290"/>
      <c r="BJ220" s="290"/>
      <c r="BK220" s="290"/>
      <c r="BL220" s="290"/>
      <c r="BM220" s="290"/>
      <c r="BN220" s="290"/>
      <c r="BO220" s="290"/>
      <c r="BP220" s="290"/>
      <c r="BQ220" s="650"/>
      <c r="BR220" s="650"/>
      <c r="BS220" s="650"/>
      <c r="BT220" s="650"/>
      <c r="BU220" s="650"/>
      <c r="BV220" s="650"/>
      <c r="BW220" s="650"/>
      <c r="BX220" s="650"/>
      <c r="BY220" s="290"/>
      <c r="BZ220" s="294"/>
      <c r="CA220" s="294"/>
      <c r="CB220" s="294"/>
      <c r="CC220" s="294"/>
      <c r="CD220" s="294"/>
      <c r="CE220" s="294"/>
      <c r="CF220" s="294"/>
      <c r="CG220" s="294"/>
      <c r="CH220" s="290"/>
      <c r="CI220" s="650"/>
      <c r="CJ220" s="650"/>
      <c r="CK220" s="650"/>
      <c r="CL220" s="650"/>
      <c r="CM220" s="650"/>
      <c r="CN220" s="650"/>
      <c r="CO220" s="650"/>
      <c r="CP220" s="650"/>
      <c r="CQ220" s="78"/>
      <c r="CR220" s="78"/>
      <c r="CS220" s="78"/>
      <c r="CT220" s="78"/>
      <c r="CU220" s="50"/>
      <c r="CV220" s="50"/>
    </row>
    <row r="221" spans="1:100" s="9" customFormat="1" ht="15" customHeight="1">
      <c r="A221" s="53"/>
      <c r="B221" s="519"/>
      <c r="C221" s="519"/>
      <c r="D221" s="519"/>
      <c r="E221" s="519"/>
      <c r="F221" s="53"/>
      <c r="G221" s="459"/>
      <c r="H221" s="459"/>
      <c r="I221" s="459"/>
      <c r="J221" s="459"/>
      <c r="K221" s="644"/>
      <c r="L221" s="644"/>
      <c r="M221" s="644"/>
      <c r="N221" s="644"/>
      <c r="O221" s="644"/>
      <c r="P221" s="644"/>
      <c r="Q221" s="644"/>
      <c r="R221" s="644"/>
      <c r="S221" s="644"/>
      <c r="T221" s="644"/>
      <c r="U221" s="644"/>
      <c r="V221" s="644"/>
      <c r="W221" s="644"/>
      <c r="X221" s="644"/>
      <c r="Y221" s="644"/>
      <c r="Z221" s="644"/>
      <c r="AA221" s="644"/>
      <c r="AB221" s="644"/>
      <c r="AC221" s="644"/>
      <c r="AD221" s="644"/>
      <c r="AE221" s="644"/>
      <c r="AF221" s="644"/>
      <c r="AG221" s="644"/>
      <c r="AH221" s="644"/>
      <c r="AI221" s="644"/>
      <c r="AJ221" s="644"/>
      <c r="AK221" s="644"/>
      <c r="AL221" s="644"/>
      <c r="AM221" s="644"/>
      <c r="AN221" s="644"/>
      <c r="AO221" s="644"/>
      <c r="AP221" s="644"/>
      <c r="AQ221" s="644"/>
      <c r="AR221" s="644"/>
      <c r="AS221" s="644"/>
      <c r="AT221" s="644"/>
      <c r="AU221" s="644"/>
      <c r="AV221" s="644"/>
      <c r="AW221" s="644"/>
      <c r="AX221" s="290"/>
      <c r="AY221" s="290"/>
      <c r="AZ221" s="290"/>
      <c r="BA221" s="290"/>
      <c r="BB221" s="290"/>
      <c r="BC221" s="290"/>
      <c r="BD221" s="290"/>
      <c r="BE221" s="290"/>
      <c r="BF221" s="290"/>
      <c r="BG221" s="290"/>
      <c r="BH221" s="290"/>
      <c r="BI221" s="290"/>
      <c r="BJ221" s="290"/>
      <c r="BK221" s="290"/>
      <c r="BL221" s="290"/>
      <c r="BM221" s="290"/>
      <c r="BN221" s="290"/>
      <c r="BO221" s="290"/>
      <c r="BP221" s="290"/>
      <c r="BQ221" s="650"/>
      <c r="BR221" s="650"/>
      <c r="BS221" s="650"/>
      <c r="BT221" s="650"/>
      <c r="BU221" s="650"/>
      <c r="BV221" s="650"/>
      <c r="BW221" s="650"/>
      <c r="BX221" s="650"/>
      <c r="BY221" s="290"/>
      <c r="BZ221" s="294"/>
      <c r="CA221" s="294"/>
      <c r="CB221" s="294"/>
      <c r="CC221" s="294"/>
      <c r="CD221" s="294"/>
      <c r="CE221" s="294"/>
      <c r="CF221" s="294"/>
      <c r="CG221" s="294"/>
      <c r="CH221" s="290"/>
      <c r="CI221" s="650"/>
      <c r="CJ221" s="650"/>
      <c r="CK221" s="650"/>
      <c r="CL221" s="650"/>
      <c r="CM221" s="650"/>
      <c r="CN221" s="650"/>
      <c r="CO221" s="650"/>
      <c r="CP221" s="650"/>
      <c r="CQ221" s="78"/>
      <c r="CR221" s="78"/>
      <c r="CS221" s="78"/>
      <c r="CT221" s="78"/>
      <c r="CU221" s="50"/>
      <c r="CV221" s="50"/>
    </row>
    <row r="222" spans="1:100" s="9" customFormat="1" ht="1.5" customHeight="1">
      <c r="A222" s="53"/>
      <c r="B222" s="519"/>
      <c r="C222" s="519"/>
      <c r="D222" s="519"/>
      <c r="E222" s="519"/>
      <c r="F222" s="53"/>
      <c r="G222" s="459"/>
      <c r="H222" s="459"/>
      <c r="I222" s="459"/>
      <c r="J222" s="459"/>
      <c r="K222" s="644"/>
      <c r="L222" s="644"/>
      <c r="M222" s="644"/>
      <c r="N222" s="644"/>
      <c r="O222" s="644"/>
      <c r="P222" s="644"/>
      <c r="Q222" s="644"/>
      <c r="R222" s="644"/>
      <c r="S222" s="644"/>
      <c r="T222" s="644"/>
      <c r="U222" s="644"/>
      <c r="V222" s="644"/>
      <c r="W222" s="644"/>
      <c r="X222" s="644"/>
      <c r="Y222" s="644"/>
      <c r="Z222" s="644"/>
      <c r="AA222" s="644"/>
      <c r="AB222" s="644"/>
      <c r="AC222" s="644"/>
      <c r="AD222" s="644"/>
      <c r="AE222" s="644"/>
      <c r="AF222" s="644"/>
      <c r="AG222" s="644"/>
      <c r="AH222" s="644"/>
      <c r="AI222" s="644"/>
      <c r="AJ222" s="644"/>
      <c r="AK222" s="644"/>
      <c r="AL222" s="644"/>
      <c r="AM222" s="644"/>
      <c r="AN222" s="644"/>
      <c r="AO222" s="644"/>
      <c r="AP222" s="644"/>
      <c r="AQ222" s="644"/>
      <c r="AR222" s="644"/>
      <c r="AS222" s="644"/>
      <c r="AT222" s="644"/>
      <c r="AU222" s="644"/>
      <c r="AV222" s="644"/>
      <c r="AW222" s="644"/>
      <c r="AX222" s="53"/>
      <c r="AY222" s="53"/>
      <c r="AZ222" s="53"/>
      <c r="BA222" s="53"/>
      <c r="BB222" s="53"/>
      <c r="BC222" s="53"/>
      <c r="BD222" s="54"/>
      <c r="BE222" s="54"/>
      <c r="BF222" s="54"/>
      <c r="BG222" s="54"/>
      <c r="BH222" s="54"/>
      <c r="BI222" s="54"/>
      <c r="BJ222" s="54"/>
      <c r="BK222" s="54"/>
      <c r="BL222" s="54"/>
      <c r="BM222" s="54"/>
      <c r="BN222" s="54"/>
      <c r="BO222" s="54"/>
      <c r="BP222" s="54"/>
      <c r="BQ222" s="650"/>
      <c r="BR222" s="650"/>
      <c r="BS222" s="650"/>
      <c r="BT222" s="650"/>
      <c r="BU222" s="650"/>
      <c r="BV222" s="650"/>
      <c r="BW222" s="650"/>
      <c r="BX222" s="650"/>
      <c r="BY222" s="290"/>
      <c r="BZ222" s="294"/>
      <c r="CA222" s="294"/>
      <c r="CB222" s="294"/>
      <c r="CC222" s="294"/>
      <c r="CD222" s="294"/>
      <c r="CE222" s="294"/>
      <c r="CF222" s="294"/>
      <c r="CG222" s="294"/>
      <c r="CH222" s="290"/>
      <c r="CI222" s="650"/>
      <c r="CJ222" s="650"/>
      <c r="CK222" s="650"/>
      <c r="CL222" s="650"/>
      <c r="CM222" s="650"/>
      <c r="CN222" s="650"/>
      <c r="CO222" s="650"/>
      <c r="CP222" s="650"/>
      <c r="CQ222" s="78"/>
      <c r="CR222" s="78"/>
      <c r="CS222" s="78"/>
      <c r="CT222" s="78"/>
      <c r="CU222" s="50"/>
      <c r="CV222" s="50"/>
    </row>
    <row r="223" spans="1:100" s="9" customFormat="1" ht="15" customHeight="1">
      <c r="A223" s="53"/>
      <c r="B223" s="519"/>
      <c r="C223" s="519"/>
      <c r="D223" s="519"/>
      <c r="E223" s="519"/>
      <c r="F223" s="53"/>
      <c r="G223" s="459"/>
      <c r="H223" s="459"/>
      <c r="I223" s="459"/>
      <c r="J223" s="459"/>
      <c r="K223" s="291"/>
      <c r="L223" s="291"/>
      <c r="M223" s="291"/>
      <c r="N223" s="291"/>
      <c r="O223" s="291"/>
      <c r="P223" s="291"/>
      <c r="Q223" s="291"/>
      <c r="R223" s="291"/>
      <c r="S223" s="291"/>
      <c r="T223" s="291"/>
      <c r="U223" s="291"/>
      <c r="V223" s="291"/>
      <c r="W223" s="291"/>
      <c r="X223" s="291"/>
      <c r="Y223" s="291"/>
      <c r="Z223" s="291"/>
      <c r="AA223" s="291"/>
      <c r="AB223" s="291"/>
      <c r="AC223" s="291"/>
      <c r="AD223" s="291"/>
      <c r="AE223" s="291"/>
      <c r="AF223" s="291"/>
      <c r="AG223" s="291"/>
      <c r="AH223" s="291"/>
      <c r="AI223" s="291"/>
      <c r="AJ223" s="291"/>
      <c r="AK223" s="291"/>
      <c r="AL223" s="291"/>
      <c r="AM223" s="291"/>
      <c r="AN223" s="291"/>
      <c r="AO223" s="291"/>
      <c r="AP223" s="291"/>
      <c r="AQ223" s="291"/>
      <c r="AR223" s="291"/>
      <c r="AS223" s="291"/>
      <c r="AT223" s="291"/>
      <c r="AU223" s="291"/>
      <c r="AV223" s="291"/>
      <c r="AW223" s="291"/>
      <c r="AX223" s="291"/>
      <c r="AY223" s="291"/>
      <c r="AZ223" s="291"/>
      <c r="BA223" s="291"/>
      <c r="BB223" s="291"/>
      <c r="BC223" s="291"/>
      <c r="BD223" s="291"/>
      <c r="BE223" s="291"/>
      <c r="BF223" s="291"/>
      <c r="BG223" s="291"/>
      <c r="BH223" s="291"/>
      <c r="BI223" s="291"/>
      <c r="BJ223" s="291"/>
      <c r="BK223" s="291"/>
      <c r="BL223" s="291"/>
      <c r="BM223" s="291"/>
      <c r="BN223" s="291"/>
      <c r="BO223" s="291"/>
      <c r="BP223" s="291"/>
      <c r="BQ223" s="291"/>
      <c r="BR223" s="291"/>
      <c r="BS223" s="291"/>
      <c r="BT223" s="291"/>
      <c r="BU223" s="291"/>
      <c r="BV223" s="291"/>
      <c r="BW223" s="291"/>
      <c r="BX223" s="291"/>
      <c r="BY223" s="291"/>
      <c r="BZ223" s="291"/>
      <c r="CA223" s="291"/>
      <c r="CB223" s="291"/>
      <c r="CC223" s="291"/>
      <c r="CD223" s="291"/>
      <c r="CE223" s="291"/>
      <c r="CF223" s="291"/>
      <c r="CG223" s="291"/>
      <c r="CH223" s="291"/>
      <c r="CI223" s="291"/>
      <c r="CJ223" s="291"/>
      <c r="CK223" s="291"/>
      <c r="CL223" s="291"/>
      <c r="CM223" s="291"/>
      <c r="CN223" s="291"/>
      <c r="CO223" s="291"/>
      <c r="CP223" s="291"/>
      <c r="CQ223" s="50"/>
      <c r="CR223" s="50"/>
      <c r="CS223" s="50"/>
    </row>
    <row r="224" spans="1:100" s="9" customFormat="1" ht="12" customHeight="1">
      <c r="A224" s="53"/>
      <c r="B224" s="519"/>
      <c r="C224" s="519"/>
      <c r="D224" s="519"/>
      <c r="E224" s="519"/>
      <c r="F224" s="53"/>
      <c r="G224" s="459"/>
      <c r="H224" s="459"/>
      <c r="I224" s="459"/>
      <c r="J224" s="459"/>
      <c r="K224" s="292"/>
      <c r="L224" s="292"/>
      <c r="M224" s="292"/>
      <c r="N224" s="293"/>
      <c r="O224" s="293"/>
      <c r="P224" s="293"/>
      <c r="Q224" s="293"/>
      <c r="R224" s="293"/>
      <c r="S224" s="291"/>
      <c r="T224" s="291"/>
      <c r="U224" s="293"/>
      <c r="V224" s="293"/>
      <c r="W224" s="293"/>
      <c r="X224" s="293"/>
      <c r="Y224" s="293"/>
      <c r="Z224" s="293"/>
      <c r="AA224" s="293"/>
      <c r="AB224" s="294"/>
      <c r="AC224" s="294"/>
      <c r="AD224" s="294"/>
      <c r="AE224" s="294"/>
      <c r="AF224" s="294"/>
      <c r="AG224" s="294"/>
      <c r="AH224" s="294"/>
      <c r="AI224" s="294"/>
      <c r="AJ224" s="294"/>
      <c r="AK224" s="294"/>
      <c r="AL224" s="294"/>
      <c r="AM224" s="294"/>
      <c r="AN224" s="294"/>
      <c r="AO224" s="294"/>
      <c r="AP224" s="294"/>
      <c r="AQ224" s="294"/>
      <c r="AR224" s="294"/>
      <c r="AS224" s="294"/>
      <c r="AT224" s="294"/>
      <c r="AU224" s="294"/>
      <c r="AV224" s="294"/>
      <c r="AW224" s="294"/>
      <c r="AX224" s="294"/>
      <c r="AY224" s="294"/>
      <c r="AZ224" s="294"/>
      <c r="BA224" s="294"/>
      <c r="BB224" s="294"/>
      <c r="BC224" s="294"/>
      <c r="BD224" s="294"/>
      <c r="BE224" s="294"/>
      <c r="BF224" s="294"/>
      <c r="BG224" s="294"/>
      <c r="BH224" s="294"/>
      <c r="BI224" s="294"/>
      <c r="BJ224" s="294"/>
      <c r="BK224" s="294"/>
      <c r="BL224" s="294"/>
      <c r="BM224" s="294"/>
      <c r="BN224" s="294"/>
      <c r="BO224" s="294"/>
      <c r="BP224" s="294"/>
      <c r="BQ224" s="294"/>
      <c r="BR224" s="294"/>
      <c r="BS224" s="294"/>
      <c r="BT224" s="294"/>
      <c r="BU224" s="294"/>
      <c r="BV224" s="294"/>
      <c r="BW224" s="294"/>
      <c r="BX224" s="294"/>
      <c r="BY224" s="294"/>
      <c r="BZ224" s="294"/>
      <c r="CA224" s="294"/>
      <c r="CB224" s="294"/>
      <c r="CC224" s="294"/>
      <c r="CD224" s="294"/>
      <c r="CE224" s="294"/>
      <c r="CF224" s="294"/>
      <c r="CG224" s="294"/>
      <c r="CH224" s="294"/>
      <c r="CI224" s="294"/>
      <c r="CJ224" s="294"/>
      <c r="CK224" s="294"/>
      <c r="CL224" s="294"/>
      <c r="CM224" s="294"/>
      <c r="CN224" s="294"/>
      <c r="CO224" s="294"/>
      <c r="CP224" s="294"/>
      <c r="CQ224" s="58"/>
      <c r="CR224" s="58"/>
      <c r="CS224" s="58"/>
    </row>
    <row r="225" spans="1:112" s="9" customFormat="1" ht="11.25" customHeight="1">
      <c r="A225" s="53"/>
      <c r="B225" s="519"/>
      <c r="C225" s="519"/>
      <c r="D225" s="519"/>
      <c r="E225" s="519"/>
      <c r="F225" s="53"/>
      <c r="G225" s="459"/>
      <c r="H225" s="459"/>
      <c r="I225" s="459"/>
      <c r="J225" s="459"/>
      <c r="K225" s="292"/>
      <c r="L225" s="292"/>
      <c r="M225" s="292"/>
      <c r="N225" s="293"/>
      <c r="O225" s="293"/>
      <c r="P225" s="293"/>
      <c r="Q225" s="293"/>
      <c r="R225" s="293"/>
      <c r="S225" s="291"/>
      <c r="T225" s="291"/>
      <c r="U225" s="293"/>
      <c r="V225" s="293"/>
      <c r="W225" s="293"/>
      <c r="X225" s="293"/>
      <c r="Y225" s="293"/>
      <c r="Z225" s="293"/>
      <c r="AA225" s="293"/>
      <c r="AB225" s="294"/>
      <c r="AC225" s="294"/>
      <c r="AD225" s="294"/>
      <c r="AE225" s="294"/>
      <c r="AF225" s="294"/>
      <c r="AG225" s="294"/>
      <c r="AH225" s="294"/>
      <c r="AI225" s="294"/>
      <c r="AJ225" s="294"/>
      <c r="AK225" s="294"/>
      <c r="AL225" s="294"/>
      <c r="AM225" s="294"/>
      <c r="AN225" s="294"/>
      <c r="AO225" s="294"/>
      <c r="AP225" s="294"/>
      <c r="AQ225" s="294"/>
      <c r="AR225" s="294"/>
      <c r="AS225" s="294"/>
      <c r="AT225" s="294"/>
      <c r="AU225" s="294"/>
      <c r="AV225" s="294"/>
      <c r="AW225" s="294"/>
      <c r="AX225" s="294"/>
      <c r="AY225" s="294"/>
      <c r="AZ225" s="294"/>
      <c r="BA225" s="294"/>
      <c r="BB225" s="294"/>
      <c r="BC225" s="294"/>
      <c r="BD225" s="294"/>
      <c r="BE225" s="294"/>
      <c r="BF225" s="294"/>
      <c r="BG225" s="294"/>
      <c r="BH225" s="294"/>
      <c r="BI225" s="294"/>
      <c r="BJ225" s="294"/>
      <c r="BK225" s="294"/>
      <c r="BL225" s="294"/>
      <c r="BM225" s="294"/>
      <c r="BN225" s="294"/>
      <c r="BO225" s="294"/>
      <c r="BP225" s="294"/>
      <c r="BQ225" s="294"/>
      <c r="BR225" s="294"/>
      <c r="BS225" s="294"/>
      <c r="BT225" s="294"/>
      <c r="BU225" s="294"/>
      <c r="BV225" s="294"/>
      <c r="BW225" s="294"/>
      <c r="BX225" s="294"/>
      <c r="BY225" s="294"/>
      <c r="BZ225" s="294"/>
      <c r="CA225" s="294"/>
      <c r="CB225" s="294"/>
      <c r="CC225" s="294"/>
      <c r="CD225" s="294"/>
      <c r="CE225" s="294"/>
      <c r="CF225" s="294"/>
      <c r="CG225" s="294"/>
      <c r="CH225" s="294"/>
      <c r="CI225" s="294"/>
      <c r="CJ225" s="294"/>
      <c r="CK225" s="294"/>
      <c r="CL225" s="294"/>
      <c r="CM225" s="294"/>
      <c r="CN225" s="294"/>
      <c r="CO225" s="294"/>
      <c r="CP225" s="294"/>
      <c r="CQ225" s="58"/>
      <c r="CR225" s="58"/>
      <c r="CS225" s="58"/>
    </row>
    <row r="226" spans="1:112" s="9" customFormat="1" ht="13.5" customHeight="1">
      <c r="A226" s="53"/>
      <c r="B226" s="519"/>
      <c r="C226" s="519"/>
      <c r="D226" s="519"/>
      <c r="E226" s="519"/>
      <c r="F226" s="53"/>
      <c r="G226" s="459"/>
      <c r="H226" s="459"/>
      <c r="I226" s="459"/>
      <c r="J226" s="459"/>
      <c r="K226" s="53"/>
      <c r="L226" s="53"/>
      <c r="M226" s="53"/>
      <c r="N226" s="53"/>
      <c r="O226" s="53"/>
      <c r="P226" s="53"/>
      <c r="Q226" s="53"/>
      <c r="R226" s="53"/>
      <c r="S226" s="53"/>
      <c r="T226" s="53"/>
      <c r="U226" s="53"/>
      <c r="V226" s="53"/>
      <c r="W226" s="53"/>
      <c r="X226" s="53"/>
      <c r="Y226" s="53"/>
      <c r="Z226" s="53"/>
      <c r="AA226" s="171"/>
      <c r="AB226" s="294"/>
      <c r="AC226" s="294"/>
      <c r="AD226" s="294"/>
      <c r="AE226" s="294"/>
      <c r="AF226" s="294"/>
      <c r="AG226" s="294"/>
      <c r="AH226" s="294"/>
      <c r="AI226" s="294"/>
      <c r="AJ226" s="294"/>
      <c r="AK226" s="294"/>
      <c r="AL226" s="294"/>
      <c r="AM226" s="294"/>
      <c r="AN226" s="294"/>
      <c r="AO226" s="294"/>
      <c r="AP226" s="294"/>
      <c r="AQ226" s="294"/>
      <c r="AR226" s="294"/>
      <c r="AS226" s="294"/>
      <c r="AT226" s="294"/>
      <c r="AU226" s="294"/>
      <c r="AV226" s="294"/>
      <c r="AW226" s="294"/>
      <c r="AX226" s="294"/>
      <c r="AY226" s="294"/>
      <c r="AZ226" s="294"/>
      <c r="BA226" s="294"/>
      <c r="BB226" s="294"/>
      <c r="BC226" s="294"/>
      <c r="BD226" s="294"/>
      <c r="BE226" s="294"/>
      <c r="BF226" s="294"/>
      <c r="BG226" s="294"/>
      <c r="BH226" s="294"/>
      <c r="BI226" s="294"/>
      <c r="BJ226" s="294"/>
      <c r="BK226" s="294"/>
      <c r="BL226" s="294"/>
      <c r="BM226" s="294"/>
      <c r="BN226" s="294"/>
      <c r="BO226" s="294"/>
      <c r="BP226" s="294"/>
      <c r="BQ226" s="294"/>
      <c r="BR226" s="294"/>
      <c r="BS226" s="294"/>
      <c r="BT226" s="294"/>
      <c r="BU226" s="294"/>
      <c r="BV226" s="294"/>
      <c r="BW226" s="294"/>
      <c r="BX226" s="294"/>
      <c r="BY226" s="294"/>
      <c r="BZ226" s="294"/>
      <c r="CA226" s="294"/>
      <c r="CB226" s="294"/>
      <c r="CC226" s="294"/>
      <c r="CD226" s="294"/>
      <c r="CE226" s="294"/>
      <c r="CF226" s="294"/>
      <c r="CG226" s="294"/>
      <c r="CH226" s="294"/>
      <c r="CI226" s="294"/>
      <c r="CJ226" s="294"/>
      <c r="CK226" s="294"/>
      <c r="CL226" s="294"/>
      <c r="CM226" s="294"/>
      <c r="CN226" s="294"/>
      <c r="CO226" s="294"/>
      <c r="CP226" s="294"/>
      <c r="CQ226" s="58"/>
      <c r="CR226" s="58"/>
      <c r="CS226" s="58"/>
    </row>
    <row r="227" spans="1:112" s="9" customFormat="1" ht="15" customHeight="1">
      <c r="A227" s="53"/>
      <c r="B227" s="519"/>
      <c r="C227" s="519"/>
      <c r="D227" s="519"/>
      <c r="E227" s="519"/>
      <c r="F227" s="53"/>
      <c r="G227" s="459"/>
      <c r="H227" s="459"/>
      <c r="I227" s="459"/>
      <c r="J227" s="459"/>
      <c r="K227" s="534" t="s">
        <v>11</v>
      </c>
      <c r="L227" s="535"/>
      <c r="M227" s="535"/>
      <c r="N227" s="535"/>
      <c r="O227" s="535"/>
      <c r="P227" s="535"/>
      <c r="Q227" s="535"/>
      <c r="R227" s="535"/>
      <c r="S227" s="535"/>
      <c r="T227" s="535"/>
      <c r="U227" s="535"/>
      <c r="V227" s="535"/>
      <c r="W227" s="535"/>
      <c r="X227" s="535"/>
      <c r="Y227" s="535"/>
      <c r="Z227" s="535"/>
      <c r="AA227" s="535"/>
      <c r="AB227" s="535"/>
      <c r="AC227" s="535"/>
      <c r="AD227" s="535"/>
      <c r="AE227" s="535"/>
      <c r="AF227" s="535"/>
      <c r="AG227" s="535"/>
      <c r="AH227" s="535"/>
      <c r="AI227" s="535"/>
      <c r="AJ227" s="535"/>
      <c r="AK227" s="535"/>
      <c r="AL227" s="535"/>
      <c r="AM227" s="535"/>
      <c r="AN227" s="535"/>
      <c r="AO227" s="535"/>
      <c r="AP227" s="535"/>
      <c r="AQ227" s="535"/>
      <c r="AR227" s="535"/>
      <c r="AS227" s="535"/>
      <c r="AT227" s="535"/>
      <c r="AU227" s="535"/>
      <c r="AV227" s="535"/>
      <c r="AW227" s="535"/>
      <c r="AX227" s="535"/>
      <c r="AY227" s="535"/>
      <c r="AZ227" s="535"/>
      <c r="BA227" s="535"/>
      <c r="BB227" s="535"/>
      <c r="BC227" s="535"/>
      <c r="BD227" s="535"/>
      <c r="BE227" s="535"/>
      <c r="BF227" s="535"/>
      <c r="BG227" s="535"/>
      <c r="BH227" s="535"/>
      <c r="BI227" s="535"/>
      <c r="BJ227" s="535"/>
      <c r="BK227" s="535"/>
      <c r="BL227" s="535"/>
      <c r="BM227" s="535"/>
      <c r="BN227" s="535"/>
      <c r="BO227" s="536"/>
      <c r="BP227" s="534" t="s">
        <v>74</v>
      </c>
      <c r="BQ227" s="535"/>
      <c r="BR227" s="535"/>
      <c r="BS227" s="535"/>
      <c r="BT227" s="535"/>
      <c r="BU227" s="535"/>
      <c r="BV227" s="535"/>
      <c r="BW227" s="535"/>
      <c r="BX227" s="535"/>
      <c r="BY227" s="535"/>
      <c r="BZ227" s="535"/>
      <c r="CA227" s="535"/>
      <c r="CB227" s="535"/>
      <c r="CC227" s="535"/>
      <c r="CD227" s="535"/>
      <c r="CE227" s="535"/>
      <c r="CF227" s="535"/>
      <c r="CG227" s="535"/>
      <c r="CH227" s="535"/>
      <c r="CI227" s="535"/>
      <c r="CJ227" s="535"/>
      <c r="CK227" s="535"/>
      <c r="CL227" s="535"/>
      <c r="CM227" s="535"/>
      <c r="CN227" s="535"/>
      <c r="CO227" s="535"/>
      <c r="CP227" s="536"/>
      <c r="CQ227" s="55"/>
      <c r="CR227" s="55"/>
      <c r="CS227" s="55"/>
    </row>
    <row r="228" spans="1:112" s="9" customFormat="1" ht="33" customHeight="1">
      <c r="A228" s="53"/>
      <c r="B228" s="519"/>
      <c r="C228" s="519"/>
      <c r="D228" s="519"/>
      <c r="E228" s="519"/>
      <c r="F228" s="53"/>
      <c r="G228" s="459"/>
      <c r="H228" s="459"/>
      <c r="I228" s="459"/>
      <c r="J228" s="459"/>
      <c r="K228" s="514" t="str">
        <f>K160</f>
        <v>9</v>
      </c>
      <c r="L228" s="394"/>
      <c r="M228" s="394"/>
      <c r="N228" s="394" t="str">
        <f>N160</f>
        <v>9</v>
      </c>
      <c r="O228" s="394"/>
      <c r="P228" s="394"/>
      <c r="Q228" s="394" t="str">
        <f>Q160</f>
        <v>9</v>
      </c>
      <c r="R228" s="394"/>
      <c r="S228" s="394"/>
      <c r="T228" s="394" t="str">
        <f>T160</f>
        <v>9</v>
      </c>
      <c r="U228" s="394"/>
      <c r="V228" s="394"/>
      <c r="W228" s="485" t="s">
        <v>44</v>
      </c>
      <c r="X228" s="485"/>
      <c r="Y228" s="485"/>
      <c r="Z228" s="394" t="str">
        <f>Z160</f>
        <v>9</v>
      </c>
      <c r="AA228" s="394"/>
      <c r="AB228" s="394"/>
      <c r="AC228" s="394" t="str">
        <f>AC160</f>
        <v>9</v>
      </c>
      <c r="AD228" s="394"/>
      <c r="AE228" s="394"/>
      <c r="AF228" s="394" t="str">
        <f>AF160</f>
        <v>9</v>
      </c>
      <c r="AG228" s="394"/>
      <c r="AH228" s="394"/>
      <c r="AI228" s="394" t="str">
        <f>AI160</f>
        <v>9</v>
      </c>
      <c r="AJ228" s="394"/>
      <c r="AK228" s="394"/>
      <c r="AL228" s="485" t="s">
        <v>44</v>
      </c>
      <c r="AM228" s="485"/>
      <c r="AN228" s="485"/>
      <c r="AO228" s="394" t="str">
        <f>AO160</f>
        <v>9</v>
      </c>
      <c r="AP228" s="394"/>
      <c r="AQ228" s="394"/>
      <c r="AR228" s="394" t="str">
        <f>AR160</f>
        <v>9</v>
      </c>
      <c r="AS228" s="394"/>
      <c r="AT228" s="394"/>
      <c r="AU228" s="394" t="str">
        <f>AU160</f>
        <v>9</v>
      </c>
      <c r="AV228" s="394"/>
      <c r="AW228" s="394"/>
      <c r="AX228" s="394" t="str">
        <f>AX160</f>
        <v>9</v>
      </c>
      <c r="AY228" s="394"/>
      <c r="AZ228" s="394"/>
      <c r="BA228" s="485" t="s">
        <v>44</v>
      </c>
      <c r="BB228" s="485"/>
      <c r="BC228" s="485"/>
      <c r="BD228" s="394" t="str">
        <f>BD160</f>
        <v>9</v>
      </c>
      <c r="BE228" s="394"/>
      <c r="BF228" s="394"/>
      <c r="BG228" s="394" t="str">
        <f>BG160</f>
        <v>9</v>
      </c>
      <c r="BH228" s="394"/>
      <c r="BI228" s="394"/>
      <c r="BJ228" s="394" t="str">
        <f>BJ160</f>
        <v>9</v>
      </c>
      <c r="BK228" s="394"/>
      <c r="BL228" s="394"/>
      <c r="BM228" s="394" t="str">
        <f>BM160</f>
        <v>9</v>
      </c>
      <c r="BN228" s="394"/>
      <c r="BO228" s="394"/>
      <c r="BP228" s="503" t="str">
        <f>BP160</f>
        <v>0</v>
      </c>
      <c r="BQ228" s="504"/>
      <c r="BR228" s="504"/>
      <c r="BS228" s="504" t="str">
        <f>BS160</f>
        <v>8</v>
      </c>
      <c r="BT228" s="504"/>
      <c r="BU228" s="504"/>
      <c r="BV228" s="505" t="s">
        <v>5</v>
      </c>
      <c r="BW228" s="506"/>
      <c r="BX228" s="507"/>
      <c r="BY228" s="508" t="s">
        <v>15</v>
      </c>
      <c r="BZ228" s="509"/>
      <c r="CA228" s="510"/>
      <c r="CB228" s="508">
        <v>2</v>
      </c>
      <c r="CC228" s="509"/>
      <c r="CD228" s="510"/>
      <c r="CE228" s="508">
        <v>0</v>
      </c>
      <c r="CF228" s="509"/>
      <c r="CG228" s="510"/>
      <c r="CH228" s="569" t="str">
        <f>CH160</f>
        <v>2</v>
      </c>
      <c r="CI228" s="570"/>
      <c r="CJ228" s="571"/>
      <c r="CK228" s="569" t="str">
        <f>CK160</f>
        <v>9</v>
      </c>
      <c r="CL228" s="570"/>
      <c r="CM228" s="570"/>
      <c r="CN228" s="505" t="s">
        <v>1</v>
      </c>
      <c r="CO228" s="506"/>
      <c r="CP228" s="647"/>
      <c r="CQ228" s="53"/>
      <c r="CR228" s="53"/>
      <c r="CS228" s="53"/>
      <c r="CT228" s="53"/>
      <c r="CU228" s="50"/>
    </row>
    <row r="229" spans="1:112" s="9" customFormat="1" ht="15" customHeight="1">
      <c r="A229" s="53"/>
      <c r="B229" s="519"/>
      <c r="C229" s="519"/>
      <c r="D229" s="519"/>
      <c r="E229" s="519"/>
      <c r="F229" s="53"/>
      <c r="G229" s="459"/>
      <c r="H229" s="459"/>
      <c r="I229" s="459"/>
      <c r="J229" s="459"/>
      <c r="K229" s="291"/>
      <c r="L229" s="291"/>
      <c r="M229" s="291"/>
      <c r="N229" s="291"/>
      <c r="O229" s="291"/>
      <c r="P229" s="291"/>
      <c r="Q229" s="291"/>
      <c r="R229" s="291"/>
      <c r="S229" s="291"/>
      <c r="T229" s="291"/>
      <c r="U229" s="291"/>
      <c r="V229" s="291"/>
      <c r="W229" s="291"/>
      <c r="X229" s="291"/>
      <c r="Y229" s="291"/>
      <c r="Z229" s="291"/>
      <c r="AA229" s="291"/>
      <c r="AB229" s="291"/>
      <c r="AC229" s="291"/>
      <c r="AD229" s="291"/>
      <c r="AE229" s="291"/>
      <c r="AF229" s="291"/>
      <c r="AG229" s="291"/>
      <c r="AH229" s="291"/>
      <c r="AI229" s="291"/>
      <c r="AJ229" s="291"/>
      <c r="AK229" s="291"/>
      <c r="AL229" s="291"/>
      <c r="AM229" s="291"/>
      <c r="AN229" s="291"/>
      <c r="AO229" s="291"/>
      <c r="AP229" s="291"/>
      <c r="AQ229" s="291"/>
      <c r="AR229" s="291"/>
      <c r="AS229" s="291"/>
      <c r="AT229" s="291"/>
      <c r="AU229" s="291"/>
      <c r="AV229" s="291"/>
      <c r="AW229" s="291"/>
      <c r="AX229" s="291"/>
      <c r="AY229" s="291"/>
      <c r="AZ229" s="291"/>
      <c r="BA229" s="291"/>
      <c r="BB229" s="291"/>
      <c r="BC229" s="291"/>
      <c r="BD229" s="291"/>
      <c r="BE229" s="291"/>
      <c r="BF229" s="291"/>
      <c r="BG229" s="291"/>
      <c r="BH229" s="291"/>
      <c r="BI229" s="291"/>
      <c r="BJ229" s="291"/>
      <c r="BK229" s="291"/>
      <c r="BL229" s="291"/>
      <c r="BM229" s="291"/>
      <c r="BN229" s="291"/>
      <c r="BO229" s="291"/>
      <c r="BP229" s="291"/>
      <c r="BQ229" s="291"/>
      <c r="BR229" s="291"/>
      <c r="BS229" s="291"/>
      <c r="BT229" s="291"/>
      <c r="BU229" s="291"/>
      <c r="BV229" s="291"/>
      <c r="BW229" s="291"/>
      <c r="BX229" s="291"/>
      <c r="BY229" s="291"/>
      <c r="BZ229" s="291"/>
      <c r="CA229" s="291"/>
      <c r="CB229" s="291"/>
      <c r="CC229" s="291"/>
      <c r="CD229" s="291"/>
      <c r="CE229" s="291"/>
      <c r="CF229" s="291"/>
      <c r="CG229" s="291"/>
      <c r="CH229" s="291"/>
      <c r="CI229" s="291"/>
      <c r="CJ229" s="291"/>
      <c r="CK229" s="291"/>
      <c r="CL229" s="291"/>
      <c r="CM229" s="291"/>
      <c r="CN229" s="291"/>
      <c r="CO229" s="291"/>
      <c r="CP229" s="291"/>
      <c r="CQ229" s="61"/>
      <c r="CR229" s="61"/>
      <c r="CS229" s="61"/>
    </row>
    <row r="230" spans="1:112" s="9" customFormat="1" ht="9" customHeight="1">
      <c r="A230" s="53"/>
      <c r="B230" s="53"/>
      <c r="C230" s="53"/>
      <c r="D230" s="49"/>
      <c r="E230" s="49"/>
      <c r="F230" s="53"/>
      <c r="G230" s="459"/>
      <c r="H230" s="459"/>
      <c r="I230" s="459"/>
      <c r="J230" s="459"/>
      <c r="K230" s="549"/>
      <c r="L230" s="549"/>
      <c r="M230" s="549"/>
      <c r="N230" s="549"/>
      <c r="O230" s="549"/>
      <c r="P230" s="549"/>
      <c r="Q230" s="549"/>
      <c r="R230" s="549"/>
      <c r="S230" s="549"/>
      <c r="T230" s="549"/>
      <c r="U230" s="549"/>
      <c r="V230" s="549"/>
      <c r="W230" s="549"/>
      <c r="X230" s="549"/>
      <c r="Y230" s="549"/>
      <c r="Z230" s="549"/>
      <c r="AA230" s="549"/>
      <c r="AB230" s="549"/>
      <c r="AC230" s="549"/>
      <c r="AD230" s="549"/>
      <c r="AE230" s="549"/>
      <c r="AF230" s="549"/>
      <c r="AG230" s="549"/>
      <c r="AH230" s="549"/>
      <c r="AI230" s="549"/>
      <c r="AJ230" s="549"/>
      <c r="AK230" s="549"/>
      <c r="AL230" s="549"/>
      <c r="AM230" s="549"/>
      <c r="AN230" s="549"/>
      <c r="AO230" s="549"/>
      <c r="AP230" s="549"/>
      <c r="AQ230" s="549"/>
      <c r="AR230" s="549"/>
      <c r="AS230" s="549"/>
      <c r="AT230" s="549"/>
      <c r="AU230" s="549"/>
      <c r="AV230" s="549"/>
      <c r="AW230" s="549"/>
      <c r="AX230" s="549"/>
      <c r="AY230" s="549"/>
      <c r="AZ230" s="549"/>
      <c r="BA230" s="549"/>
      <c r="BB230" s="549"/>
      <c r="BC230" s="97"/>
      <c r="BD230" s="648"/>
      <c r="BE230" s="648"/>
      <c r="BF230" s="648"/>
      <c r="BG230" s="648"/>
      <c r="BH230" s="648"/>
      <c r="BI230" s="648"/>
      <c r="BJ230" s="648"/>
      <c r="BK230" s="648"/>
      <c r="BL230" s="648"/>
      <c r="BM230" s="648"/>
      <c r="BN230" s="648"/>
      <c r="BO230" s="648"/>
      <c r="BP230" s="648"/>
      <c r="BQ230" s="648"/>
      <c r="BR230" s="648"/>
      <c r="BS230" s="648"/>
      <c r="BT230" s="393"/>
      <c r="BU230" s="393"/>
      <c r="BV230" s="393"/>
      <c r="BW230" s="393"/>
      <c r="BX230" s="393"/>
      <c r="BY230" s="393"/>
      <c r="BZ230" s="393"/>
      <c r="CA230" s="290"/>
      <c r="CB230" s="393"/>
      <c r="CC230" s="393"/>
      <c r="CD230" s="393"/>
      <c r="CE230" s="393"/>
      <c r="CF230" s="393"/>
      <c r="CG230" s="393"/>
      <c r="CH230" s="393"/>
      <c r="CI230" s="290"/>
      <c r="CJ230" s="393"/>
      <c r="CK230" s="393"/>
      <c r="CL230" s="393"/>
      <c r="CM230" s="393"/>
      <c r="CN230" s="393"/>
      <c r="CO230" s="393"/>
      <c r="CP230" s="393"/>
      <c r="CQ230" s="61"/>
      <c r="CR230" s="61"/>
      <c r="CS230" s="61"/>
      <c r="CT230" s="61"/>
      <c r="CU230" s="61"/>
    </row>
    <row r="231" spans="1:112" s="9" customFormat="1" ht="1.5" customHeight="1">
      <c r="A231" s="53"/>
      <c r="B231" s="53"/>
      <c r="C231" s="53"/>
      <c r="D231" s="49"/>
      <c r="E231" s="49"/>
      <c r="F231" s="53"/>
      <c r="G231" s="459"/>
      <c r="H231" s="459"/>
      <c r="I231" s="459"/>
      <c r="J231" s="459"/>
      <c r="K231" s="549"/>
      <c r="L231" s="549"/>
      <c r="M231" s="549"/>
      <c r="N231" s="549"/>
      <c r="O231" s="549"/>
      <c r="P231" s="549"/>
      <c r="Q231" s="549"/>
      <c r="R231" s="549"/>
      <c r="S231" s="549"/>
      <c r="T231" s="549"/>
      <c r="U231" s="549"/>
      <c r="V231" s="549"/>
      <c r="W231" s="549"/>
      <c r="X231" s="549"/>
      <c r="Y231" s="549"/>
      <c r="Z231" s="549"/>
      <c r="AA231" s="549"/>
      <c r="AB231" s="549"/>
      <c r="AC231" s="549"/>
      <c r="AD231" s="549"/>
      <c r="AE231" s="549"/>
      <c r="AF231" s="549"/>
      <c r="AG231" s="549"/>
      <c r="AH231" s="549"/>
      <c r="AI231" s="549"/>
      <c r="AJ231" s="549"/>
      <c r="AK231" s="549"/>
      <c r="AL231" s="549"/>
      <c r="AM231" s="549"/>
      <c r="AN231" s="549"/>
      <c r="AO231" s="549"/>
      <c r="AP231" s="549"/>
      <c r="AQ231" s="549"/>
      <c r="AR231" s="549"/>
      <c r="AS231" s="549"/>
      <c r="AT231" s="549"/>
      <c r="AU231" s="549"/>
      <c r="AV231" s="549"/>
      <c r="AW231" s="549"/>
      <c r="AX231" s="549"/>
      <c r="AY231" s="549"/>
      <c r="AZ231" s="549"/>
      <c r="BA231" s="549"/>
      <c r="BB231" s="549"/>
      <c r="BC231" s="97"/>
      <c r="BD231" s="648"/>
      <c r="BE231" s="648"/>
      <c r="BF231" s="648"/>
      <c r="BG231" s="648"/>
      <c r="BH231" s="648"/>
      <c r="BI231" s="648"/>
      <c r="BJ231" s="648"/>
      <c r="BK231" s="648"/>
      <c r="BL231" s="648"/>
      <c r="BM231" s="648"/>
      <c r="BN231" s="648"/>
      <c r="BO231" s="648"/>
      <c r="BP231" s="648"/>
      <c r="BQ231" s="648"/>
      <c r="BR231" s="648"/>
      <c r="BS231" s="648"/>
      <c r="BT231" s="393"/>
      <c r="BU231" s="393"/>
      <c r="BV231" s="393"/>
      <c r="BW231" s="393"/>
      <c r="BX231" s="393"/>
      <c r="BY231" s="393"/>
      <c r="BZ231" s="393"/>
      <c r="CA231" s="290"/>
      <c r="CB231" s="393"/>
      <c r="CC231" s="393"/>
      <c r="CD231" s="393"/>
      <c r="CE231" s="393"/>
      <c r="CF231" s="393"/>
      <c r="CG231" s="393"/>
      <c r="CH231" s="393"/>
      <c r="CI231" s="290"/>
      <c r="CJ231" s="393"/>
      <c r="CK231" s="393"/>
      <c r="CL231" s="393"/>
      <c r="CM231" s="393"/>
      <c r="CN231" s="393"/>
      <c r="CO231" s="393"/>
      <c r="CP231" s="393"/>
      <c r="CQ231" s="61"/>
      <c r="CR231" s="61"/>
      <c r="CS231" s="61"/>
      <c r="CT231" s="61"/>
      <c r="CU231" s="61"/>
    </row>
    <row r="232" spans="1:112" s="9" customFormat="1" ht="31.5" customHeight="1">
      <c r="A232" s="53"/>
      <c r="B232" s="53"/>
      <c r="C232" s="53"/>
      <c r="D232" s="49"/>
      <c r="E232" s="49"/>
      <c r="F232" s="53"/>
      <c r="G232" s="459"/>
      <c r="H232" s="459"/>
      <c r="I232" s="459"/>
      <c r="J232" s="459"/>
      <c r="K232" s="563"/>
      <c r="L232" s="563"/>
      <c r="M232" s="563"/>
      <c r="N232" s="563"/>
      <c r="O232" s="563"/>
      <c r="P232" s="563"/>
      <c r="Q232" s="563"/>
      <c r="R232" s="563"/>
      <c r="S232" s="563"/>
      <c r="T232" s="563"/>
      <c r="U232" s="563"/>
      <c r="V232" s="563"/>
      <c r="W232" s="563"/>
      <c r="X232" s="563"/>
      <c r="Y232" s="563"/>
      <c r="Z232" s="563"/>
      <c r="AA232" s="563"/>
      <c r="AB232" s="563"/>
      <c r="AC232" s="563"/>
      <c r="AD232" s="563"/>
      <c r="AE232" s="563"/>
      <c r="AF232" s="563"/>
      <c r="AG232" s="563"/>
      <c r="AH232" s="563"/>
      <c r="AI232" s="563"/>
      <c r="AJ232" s="563"/>
      <c r="AK232" s="563"/>
      <c r="AL232" s="563"/>
      <c r="AM232" s="563"/>
      <c r="AN232" s="563"/>
      <c r="AO232" s="563"/>
      <c r="AP232" s="563"/>
      <c r="AQ232" s="563"/>
      <c r="AR232" s="563"/>
      <c r="AS232" s="563"/>
      <c r="AT232" s="563"/>
      <c r="AU232" s="563"/>
      <c r="AV232" s="563"/>
      <c r="AW232" s="563"/>
      <c r="AX232" s="563"/>
      <c r="AY232" s="563"/>
      <c r="AZ232" s="563"/>
      <c r="BA232" s="563"/>
      <c r="BB232" s="563"/>
      <c r="BC232" s="563"/>
      <c r="BD232" s="648"/>
      <c r="BE232" s="648"/>
      <c r="BF232" s="648"/>
      <c r="BG232" s="648"/>
      <c r="BH232" s="648"/>
      <c r="BI232" s="648"/>
      <c r="BJ232" s="648"/>
      <c r="BK232" s="648"/>
      <c r="BL232" s="648"/>
      <c r="BM232" s="648"/>
      <c r="BN232" s="648"/>
      <c r="BO232" s="648"/>
      <c r="BP232" s="648"/>
      <c r="BQ232" s="648"/>
      <c r="BR232" s="648"/>
      <c r="BS232" s="648"/>
      <c r="BT232" s="393"/>
      <c r="BU232" s="393"/>
      <c r="BV232" s="393"/>
      <c r="BW232" s="393"/>
      <c r="BX232" s="393"/>
      <c r="BY232" s="393"/>
      <c r="BZ232" s="393"/>
      <c r="CA232" s="290"/>
      <c r="CB232" s="393"/>
      <c r="CC232" s="393"/>
      <c r="CD232" s="393"/>
      <c r="CE232" s="393"/>
      <c r="CF232" s="393"/>
      <c r="CG232" s="393"/>
      <c r="CH232" s="393"/>
      <c r="CI232" s="290"/>
      <c r="CJ232" s="393"/>
      <c r="CK232" s="393"/>
      <c r="CL232" s="393"/>
      <c r="CM232" s="393"/>
      <c r="CN232" s="393"/>
      <c r="CO232" s="393"/>
      <c r="CP232" s="393"/>
      <c r="CQ232" s="61"/>
      <c r="CR232" s="61"/>
      <c r="CS232" s="61"/>
      <c r="CT232" s="61"/>
      <c r="CU232" s="61"/>
    </row>
    <row r="233" spans="1:112" s="9" customFormat="1" ht="7.5" customHeight="1">
      <c r="A233" s="53"/>
      <c r="B233" s="53"/>
      <c r="C233" s="53"/>
      <c r="D233" s="49"/>
      <c r="E233" s="49"/>
      <c r="F233" s="53"/>
      <c r="G233" s="459"/>
      <c r="H233" s="459"/>
      <c r="I233" s="459"/>
      <c r="J233" s="459"/>
      <c r="K233" s="320"/>
      <c r="L233" s="320"/>
      <c r="M233" s="320"/>
      <c r="N233" s="320"/>
      <c r="O233" s="320"/>
      <c r="P233" s="320"/>
      <c r="Q233" s="320"/>
      <c r="R233" s="320"/>
      <c r="S233" s="320"/>
      <c r="T233" s="320"/>
      <c r="U233" s="320"/>
      <c r="V233" s="320"/>
      <c r="W233" s="320"/>
      <c r="X233" s="320"/>
      <c r="Y233" s="320"/>
      <c r="Z233" s="320"/>
      <c r="AA233" s="320"/>
      <c r="AB233" s="320"/>
      <c r="AC233" s="320"/>
      <c r="AD233" s="320"/>
      <c r="AE233" s="320"/>
      <c r="AF233" s="320"/>
      <c r="AG233" s="320"/>
      <c r="AH233" s="320"/>
      <c r="AI233" s="320"/>
      <c r="AJ233" s="320"/>
      <c r="AK233" s="320"/>
      <c r="AL233" s="320"/>
      <c r="AM233" s="320"/>
      <c r="AN233" s="320"/>
      <c r="AO233" s="320"/>
      <c r="AP233" s="320"/>
      <c r="AQ233" s="320"/>
      <c r="AR233" s="320"/>
      <c r="AS233" s="320"/>
      <c r="AT233" s="320"/>
      <c r="AU233" s="320"/>
      <c r="AV233" s="320"/>
      <c r="AW233" s="320"/>
      <c r="AX233" s="320"/>
      <c r="AY233" s="320"/>
      <c r="AZ233" s="320"/>
      <c r="BA233" s="320"/>
      <c r="BB233" s="320"/>
      <c r="BC233" s="320"/>
      <c r="BD233" s="50"/>
      <c r="BE233" s="50"/>
      <c r="BF233" s="50"/>
      <c r="BG233" s="50"/>
      <c r="BH233" s="50"/>
      <c r="BI233" s="50"/>
      <c r="BJ233" s="50"/>
      <c r="BK233" s="50"/>
      <c r="BL233" s="50"/>
      <c r="BM233" s="50"/>
      <c r="BN233" s="50"/>
      <c r="BO233" s="50"/>
      <c r="BP233" s="50"/>
      <c r="BQ233" s="50"/>
      <c r="BR233" s="50"/>
      <c r="BS233" s="50"/>
      <c r="BT233" s="50"/>
      <c r="BU233" s="50"/>
      <c r="BV233" s="50"/>
      <c r="BW233" s="50"/>
      <c r="BX233" s="50"/>
      <c r="BY233" s="50"/>
      <c r="BZ233" s="50"/>
      <c r="CA233" s="50"/>
      <c r="CB233" s="50"/>
      <c r="CC233" s="50"/>
      <c r="CD233" s="50"/>
      <c r="CE233" s="50"/>
      <c r="CF233" s="50"/>
      <c r="CG233" s="50"/>
      <c r="CH233" s="50"/>
      <c r="CI233" s="50"/>
      <c r="CJ233" s="61"/>
      <c r="CK233" s="53"/>
      <c r="CL233" s="53"/>
    </row>
    <row r="234" spans="1:112" s="9" customFormat="1" ht="7.5" customHeight="1">
      <c r="A234" s="53"/>
      <c r="B234" s="53"/>
      <c r="C234" s="53"/>
      <c r="D234" s="49"/>
      <c r="E234" s="49"/>
      <c r="F234" s="53"/>
      <c r="G234" s="459"/>
      <c r="H234" s="459"/>
      <c r="I234" s="459"/>
      <c r="J234" s="459"/>
      <c r="K234" s="320"/>
      <c r="L234" s="320"/>
      <c r="M234" s="320"/>
      <c r="N234" s="320"/>
      <c r="O234" s="320"/>
      <c r="P234" s="320"/>
      <c r="Q234" s="320"/>
      <c r="R234" s="320"/>
      <c r="S234" s="320"/>
      <c r="T234" s="320"/>
      <c r="U234" s="320"/>
      <c r="V234" s="320"/>
      <c r="W234" s="320"/>
      <c r="X234" s="320"/>
      <c r="Y234" s="320"/>
      <c r="Z234" s="320"/>
      <c r="AA234" s="320"/>
      <c r="AB234" s="320"/>
      <c r="AC234" s="320"/>
      <c r="AD234" s="320"/>
      <c r="AE234" s="320"/>
      <c r="AF234" s="320"/>
      <c r="AG234" s="320"/>
      <c r="AH234" s="320"/>
      <c r="AI234" s="320"/>
      <c r="AJ234" s="320"/>
      <c r="AK234" s="320"/>
      <c r="AL234" s="320"/>
      <c r="AM234" s="320"/>
      <c r="AN234" s="320"/>
      <c r="AO234" s="320"/>
      <c r="AP234" s="320"/>
      <c r="AQ234" s="320"/>
      <c r="AR234" s="320"/>
      <c r="AS234" s="320"/>
      <c r="AT234" s="320"/>
      <c r="AU234" s="320"/>
      <c r="AV234" s="320"/>
      <c r="AW234" s="320"/>
      <c r="AX234" s="320"/>
      <c r="AY234" s="320"/>
      <c r="AZ234" s="320"/>
      <c r="BA234" s="320"/>
      <c r="BB234" s="320"/>
      <c r="BC234" s="320"/>
      <c r="BD234" s="50"/>
      <c r="BE234" s="50"/>
      <c r="BF234" s="50"/>
      <c r="BG234" s="50"/>
      <c r="BH234" s="50"/>
      <c r="BI234" s="50"/>
      <c r="BJ234" s="50"/>
      <c r="BK234" s="50"/>
      <c r="BL234" s="50"/>
      <c r="BM234" s="50"/>
      <c r="BN234" s="50"/>
      <c r="BO234" s="50"/>
      <c r="BP234" s="50"/>
      <c r="BQ234" s="50"/>
      <c r="BR234" s="50"/>
      <c r="BS234" s="50"/>
      <c r="BT234" s="50"/>
      <c r="BU234" s="50"/>
      <c r="BV234" s="50"/>
      <c r="BW234" s="50"/>
      <c r="BX234" s="50"/>
      <c r="BY234" s="50"/>
      <c r="BZ234" s="50"/>
      <c r="CA234" s="50"/>
      <c r="CB234" s="50"/>
      <c r="CC234" s="50"/>
      <c r="CD234" s="50"/>
      <c r="CE234" s="50"/>
      <c r="CF234" s="50"/>
      <c r="CG234" s="50"/>
      <c r="CH234" s="50"/>
      <c r="CI234" s="50"/>
      <c r="CJ234" s="61"/>
      <c r="CK234" s="53"/>
      <c r="CL234" s="53"/>
    </row>
    <row r="235" spans="1:112" s="9" customFormat="1" ht="13.5" customHeight="1">
      <c r="A235" s="53"/>
      <c r="B235" s="53"/>
      <c r="C235" s="53"/>
      <c r="D235" s="53"/>
      <c r="E235" s="53"/>
      <c r="F235" s="53"/>
      <c r="G235" s="459"/>
      <c r="H235" s="459"/>
      <c r="I235" s="459"/>
      <c r="J235" s="459"/>
      <c r="K235" s="50"/>
      <c r="L235" s="412"/>
      <c r="M235" s="412"/>
      <c r="N235" s="412"/>
      <c r="O235" s="412"/>
      <c r="P235" s="471"/>
      <c r="Q235" s="471"/>
      <c r="R235" s="471"/>
      <c r="S235" s="471"/>
      <c r="T235" s="471"/>
      <c r="U235" s="471"/>
      <c r="V235" s="471"/>
      <c r="W235" s="471"/>
      <c r="X235" s="471"/>
      <c r="Y235" s="471"/>
      <c r="Z235" s="471"/>
      <c r="AA235" s="471"/>
      <c r="AB235" s="471"/>
      <c r="AC235" s="471"/>
      <c r="AD235" s="471"/>
      <c r="AE235" s="471"/>
      <c r="AF235" s="75"/>
      <c r="AG235" s="472"/>
      <c r="AH235" s="472"/>
      <c r="AI235" s="472"/>
      <c r="AJ235" s="472"/>
      <c r="AK235" s="471"/>
      <c r="AL235" s="471"/>
      <c r="AM235" s="471"/>
      <c r="AN235" s="471"/>
      <c r="AO235" s="471"/>
      <c r="AP235" s="471"/>
      <c r="AQ235" s="471"/>
      <c r="AR235" s="471"/>
      <c r="AS235" s="471"/>
      <c r="AT235" s="471"/>
      <c r="AU235" s="471"/>
      <c r="AV235" s="471"/>
      <c r="AW235" s="471"/>
      <c r="AX235" s="471"/>
      <c r="AY235" s="471"/>
      <c r="AZ235" s="471"/>
      <c r="BA235" s="65"/>
      <c r="BB235" s="472"/>
      <c r="BC235" s="472"/>
      <c r="BD235" s="472"/>
      <c r="BE235" s="472"/>
      <c r="BF235" s="471"/>
      <c r="BG235" s="471"/>
      <c r="BH235" s="471"/>
      <c r="BI235" s="471"/>
      <c r="BJ235" s="471"/>
      <c r="BK235" s="471"/>
      <c r="BL235" s="471"/>
      <c r="BM235" s="471"/>
      <c r="BN235" s="471"/>
      <c r="BO235" s="471"/>
      <c r="BP235" s="471"/>
      <c r="BQ235" s="471"/>
      <c r="BR235" s="471"/>
      <c r="BS235" s="471"/>
      <c r="BT235" s="471"/>
      <c r="BU235" s="471"/>
      <c r="BV235" s="65"/>
      <c r="BW235" s="472"/>
      <c r="BX235" s="472"/>
      <c r="BY235" s="472"/>
      <c r="BZ235" s="472"/>
      <c r="CA235" s="471"/>
      <c r="CB235" s="471"/>
      <c r="CC235" s="471"/>
      <c r="CD235" s="471"/>
      <c r="CE235" s="471"/>
      <c r="CF235" s="471"/>
      <c r="CG235" s="471"/>
      <c r="CH235" s="471"/>
      <c r="CI235" s="471"/>
      <c r="CJ235" s="471"/>
      <c r="CK235" s="471"/>
      <c r="CL235" s="471"/>
      <c r="CM235" s="471"/>
      <c r="CN235" s="471"/>
      <c r="CO235" s="471"/>
      <c r="CP235" s="471"/>
      <c r="CQ235" s="53"/>
    </row>
    <row r="236" spans="1:112" s="9" customFormat="1" ht="13.5" customHeight="1">
      <c r="A236" s="67"/>
      <c r="B236" s="67"/>
      <c r="C236" s="67"/>
      <c r="D236" s="53"/>
      <c r="E236" s="53"/>
      <c r="F236" s="53"/>
      <c r="G236" s="459"/>
      <c r="H236" s="459"/>
      <c r="I236" s="459"/>
      <c r="J236" s="459"/>
      <c r="K236" s="50"/>
      <c r="L236" s="412"/>
      <c r="M236" s="412"/>
      <c r="N236" s="412"/>
      <c r="O236" s="412"/>
      <c r="P236" s="471"/>
      <c r="Q236" s="471"/>
      <c r="R236" s="471"/>
      <c r="S236" s="471"/>
      <c r="T236" s="471"/>
      <c r="U236" s="471"/>
      <c r="V236" s="471"/>
      <c r="W236" s="471"/>
      <c r="X236" s="471"/>
      <c r="Y236" s="471"/>
      <c r="Z236" s="471"/>
      <c r="AA236" s="471"/>
      <c r="AB236" s="471"/>
      <c r="AC236" s="471"/>
      <c r="AD236" s="471"/>
      <c r="AE236" s="471"/>
      <c r="AF236" s="75"/>
      <c r="AG236" s="472"/>
      <c r="AH236" s="472"/>
      <c r="AI236" s="472"/>
      <c r="AJ236" s="472"/>
      <c r="AK236" s="471"/>
      <c r="AL236" s="471"/>
      <c r="AM236" s="471"/>
      <c r="AN236" s="471"/>
      <c r="AO236" s="471"/>
      <c r="AP236" s="471"/>
      <c r="AQ236" s="471"/>
      <c r="AR236" s="471"/>
      <c r="AS236" s="471"/>
      <c r="AT236" s="471"/>
      <c r="AU236" s="471"/>
      <c r="AV236" s="471"/>
      <c r="AW236" s="471"/>
      <c r="AX236" s="471"/>
      <c r="AY236" s="471"/>
      <c r="AZ236" s="471"/>
      <c r="BA236" s="65"/>
      <c r="BB236" s="472"/>
      <c r="BC236" s="472"/>
      <c r="BD236" s="472"/>
      <c r="BE236" s="472"/>
      <c r="BF236" s="471"/>
      <c r="BG236" s="471"/>
      <c r="BH236" s="471"/>
      <c r="BI236" s="471"/>
      <c r="BJ236" s="471"/>
      <c r="BK236" s="471"/>
      <c r="BL236" s="471"/>
      <c r="BM236" s="471"/>
      <c r="BN236" s="471"/>
      <c r="BO236" s="471"/>
      <c r="BP236" s="471"/>
      <c r="BQ236" s="471"/>
      <c r="BR236" s="471"/>
      <c r="BS236" s="471"/>
      <c r="BT236" s="471"/>
      <c r="BU236" s="471"/>
      <c r="BV236" s="65"/>
      <c r="BW236" s="472"/>
      <c r="BX236" s="472"/>
      <c r="BY236" s="472"/>
      <c r="BZ236" s="472"/>
      <c r="CA236" s="471"/>
      <c r="CB236" s="471"/>
      <c r="CC236" s="471"/>
      <c r="CD236" s="471"/>
      <c r="CE236" s="471"/>
      <c r="CF236" s="471"/>
      <c r="CG236" s="471"/>
      <c r="CH236" s="471"/>
      <c r="CI236" s="471"/>
      <c r="CJ236" s="471"/>
      <c r="CK236" s="471"/>
      <c r="CL236" s="471"/>
      <c r="CM236" s="471"/>
      <c r="CN236" s="471"/>
      <c r="CO236" s="471"/>
      <c r="CP236" s="471"/>
      <c r="CQ236" s="53"/>
    </row>
    <row r="237" spans="1:112" s="9" customFormat="1" ht="13.5" customHeight="1">
      <c r="A237" s="67"/>
      <c r="B237" s="67"/>
      <c r="C237" s="67"/>
      <c r="D237" s="53"/>
      <c r="E237" s="53"/>
      <c r="F237" s="53"/>
      <c r="G237" s="459"/>
      <c r="H237" s="459"/>
      <c r="I237" s="459"/>
      <c r="J237" s="459"/>
      <c r="K237" s="50"/>
      <c r="L237" s="472"/>
      <c r="M237" s="472"/>
      <c r="N237" s="472"/>
      <c r="O237" s="472"/>
      <c r="P237" s="471"/>
      <c r="Q237" s="471"/>
      <c r="R237" s="471"/>
      <c r="S237" s="471"/>
      <c r="T237" s="471"/>
      <c r="U237" s="471"/>
      <c r="V237" s="471"/>
      <c r="W237" s="471"/>
      <c r="X237" s="471"/>
      <c r="Y237" s="471"/>
      <c r="Z237" s="471"/>
      <c r="AA237" s="471"/>
      <c r="AB237" s="471"/>
      <c r="AC237" s="471"/>
      <c r="AD237" s="471"/>
      <c r="AE237" s="471"/>
      <c r="AF237" s="75"/>
      <c r="AG237" s="472"/>
      <c r="AH237" s="472"/>
      <c r="AI237" s="472"/>
      <c r="AJ237" s="472"/>
      <c r="AK237" s="471"/>
      <c r="AL237" s="471"/>
      <c r="AM237" s="471"/>
      <c r="AN237" s="471"/>
      <c r="AO237" s="471"/>
      <c r="AP237" s="471"/>
      <c r="AQ237" s="471"/>
      <c r="AR237" s="471"/>
      <c r="AS237" s="471"/>
      <c r="AT237" s="471"/>
      <c r="AU237" s="471"/>
      <c r="AV237" s="471"/>
      <c r="AW237" s="471"/>
      <c r="AX237" s="471"/>
      <c r="AY237" s="471"/>
      <c r="AZ237" s="471"/>
      <c r="BA237" s="65"/>
      <c r="BB237" s="412"/>
      <c r="BC237" s="412"/>
      <c r="BD237" s="412"/>
      <c r="BE237" s="412"/>
      <c r="BF237" s="471"/>
      <c r="BG237" s="471"/>
      <c r="BH237" s="471"/>
      <c r="BI237" s="471"/>
      <c r="BJ237" s="471"/>
      <c r="BK237" s="471"/>
      <c r="BL237" s="471"/>
      <c r="BM237" s="471"/>
      <c r="BN237" s="471"/>
      <c r="BO237" s="471"/>
      <c r="BP237" s="471"/>
      <c r="BQ237" s="471"/>
      <c r="BR237" s="471"/>
      <c r="BS237" s="471"/>
      <c r="BT237" s="471"/>
      <c r="BU237" s="471"/>
      <c r="BV237" s="65"/>
      <c r="BW237" s="472"/>
      <c r="BX237" s="472"/>
      <c r="BY237" s="472"/>
      <c r="BZ237" s="472"/>
      <c r="CA237" s="471"/>
      <c r="CB237" s="471"/>
      <c r="CC237" s="471"/>
      <c r="CD237" s="471"/>
      <c r="CE237" s="471"/>
      <c r="CF237" s="471"/>
      <c r="CG237" s="471"/>
      <c r="CH237" s="471"/>
      <c r="CI237" s="471"/>
      <c r="CJ237" s="471"/>
      <c r="CK237" s="471"/>
      <c r="CL237" s="471"/>
      <c r="CM237" s="471"/>
      <c r="CN237" s="471"/>
      <c r="CO237" s="471"/>
      <c r="CP237" s="471"/>
      <c r="CQ237" s="53"/>
    </row>
    <row r="238" spans="1:112" s="9" customFormat="1" ht="13.5" customHeight="1">
      <c r="A238" s="67"/>
      <c r="B238" s="67"/>
      <c r="C238" s="67"/>
      <c r="D238" s="53"/>
      <c r="E238" s="53"/>
      <c r="F238" s="53"/>
      <c r="G238" s="459"/>
      <c r="H238" s="459"/>
      <c r="I238" s="459"/>
      <c r="J238" s="459"/>
      <c r="K238" s="50"/>
      <c r="L238" s="472"/>
      <c r="M238" s="472"/>
      <c r="N238" s="472"/>
      <c r="O238" s="472"/>
      <c r="P238" s="471"/>
      <c r="Q238" s="471"/>
      <c r="R238" s="471"/>
      <c r="S238" s="471"/>
      <c r="T238" s="471"/>
      <c r="U238" s="471"/>
      <c r="V238" s="471"/>
      <c r="W238" s="471"/>
      <c r="X238" s="471"/>
      <c r="Y238" s="471"/>
      <c r="Z238" s="471"/>
      <c r="AA238" s="471"/>
      <c r="AB238" s="471"/>
      <c r="AC238" s="471"/>
      <c r="AD238" s="471"/>
      <c r="AE238" s="471"/>
      <c r="AF238" s="75"/>
      <c r="AG238" s="472"/>
      <c r="AH238" s="472"/>
      <c r="AI238" s="472"/>
      <c r="AJ238" s="472"/>
      <c r="AK238" s="471"/>
      <c r="AL238" s="471"/>
      <c r="AM238" s="471"/>
      <c r="AN238" s="471"/>
      <c r="AO238" s="471"/>
      <c r="AP238" s="471"/>
      <c r="AQ238" s="471"/>
      <c r="AR238" s="471"/>
      <c r="AS238" s="471"/>
      <c r="AT238" s="471"/>
      <c r="AU238" s="471"/>
      <c r="AV238" s="471"/>
      <c r="AW238" s="471"/>
      <c r="AX238" s="471"/>
      <c r="AY238" s="471"/>
      <c r="AZ238" s="471"/>
      <c r="BA238" s="65"/>
      <c r="BB238" s="472"/>
      <c r="BC238" s="472"/>
      <c r="BD238" s="472"/>
      <c r="BE238" s="472"/>
      <c r="BF238" s="471"/>
      <c r="BG238" s="471"/>
      <c r="BH238" s="471"/>
      <c r="BI238" s="471"/>
      <c r="BJ238" s="471"/>
      <c r="BK238" s="471"/>
      <c r="BL238" s="471"/>
      <c r="BM238" s="471"/>
      <c r="BN238" s="471"/>
      <c r="BO238" s="471"/>
      <c r="BP238" s="471"/>
      <c r="BQ238" s="471"/>
      <c r="BR238" s="471"/>
      <c r="BS238" s="471"/>
      <c r="BT238" s="471"/>
      <c r="BU238" s="471"/>
      <c r="BV238" s="65"/>
      <c r="BW238" s="412"/>
      <c r="BX238" s="412"/>
      <c r="BY238" s="412"/>
      <c r="BZ238" s="412"/>
      <c r="CA238" s="471"/>
      <c r="CB238" s="471"/>
      <c r="CC238" s="471"/>
      <c r="CD238" s="471"/>
      <c r="CE238" s="471"/>
      <c r="CF238" s="471"/>
      <c r="CG238" s="471"/>
      <c r="CH238" s="471"/>
      <c r="CI238" s="471"/>
      <c r="CJ238" s="471"/>
      <c r="CK238" s="471"/>
      <c r="CL238" s="471"/>
      <c r="CM238" s="471"/>
      <c r="CN238" s="471"/>
      <c r="CO238" s="471"/>
      <c r="CP238" s="471"/>
      <c r="DC238" s="65"/>
      <c r="DD238" s="53"/>
      <c r="DE238" s="53"/>
      <c r="DF238" s="53"/>
      <c r="DG238" s="53"/>
      <c r="DH238" s="53"/>
    </row>
    <row r="239" spans="1:112" s="9" customFormat="1" ht="13.5" customHeight="1">
      <c r="A239" s="67"/>
      <c r="B239" s="67"/>
      <c r="C239" s="67"/>
      <c r="D239" s="53"/>
      <c r="E239" s="53"/>
      <c r="F239" s="53"/>
      <c r="G239" s="459"/>
      <c r="H239" s="459"/>
      <c r="I239" s="459"/>
      <c r="J239" s="459"/>
      <c r="K239" s="50"/>
      <c r="L239" s="472"/>
      <c r="M239" s="472"/>
      <c r="N239" s="472"/>
      <c r="O239" s="472"/>
      <c r="P239" s="471"/>
      <c r="Q239" s="471"/>
      <c r="R239" s="471"/>
      <c r="S239" s="471"/>
      <c r="T239" s="471"/>
      <c r="U239" s="471"/>
      <c r="V239" s="471"/>
      <c r="W239" s="471"/>
      <c r="X239" s="471"/>
      <c r="Y239" s="471"/>
      <c r="Z239" s="471"/>
      <c r="AA239" s="471"/>
      <c r="AB239" s="471"/>
      <c r="AC239" s="471"/>
      <c r="AD239" s="471"/>
      <c r="AE239" s="471"/>
      <c r="AF239" s="75"/>
      <c r="AG239" s="472"/>
      <c r="AH239" s="472"/>
      <c r="AI239" s="472"/>
      <c r="AJ239" s="472"/>
      <c r="AK239" s="471"/>
      <c r="AL239" s="471"/>
      <c r="AM239" s="471"/>
      <c r="AN239" s="471"/>
      <c r="AO239" s="471"/>
      <c r="AP239" s="471"/>
      <c r="AQ239" s="471"/>
      <c r="AR239" s="471"/>
      <c r="AS239" s="471"/>
      <c r="AT239" s="471"/>
      <c r="AU239" s="471"/>
      <c r="AV239" s="471"/>
      <c r="AW239" s="471"/>
      <c r="AX239" s="471"/>
      <c r="AY239" s="471"/>
      <c r="AZ239" s="471"/>
      <c r="BA239" s="65"/>
      <c r="BB239" s="472"/>
      <c r="BC239" s="472"/>
      <c r="BD239" s="472"/>
      <c r="BE239" s="472"/>
      <c r="BF239" s="471"/>
      <c r="BG239" s="471"/>
      <c r="BH239" s="471"/>
      <c r="BI239" s="471"/>
      <c r="BJ239" s="471"/>
      <c r="BK239" s="471"/>
      <c r="BL239" s="471"/>
      <c r="BM239" s="471"/>
      <c r="BN239" s="471"/>
      <c r="BO239" s="471"/>
      <c r="BP239" s="471"/>
      <c r="BQ239" s="471"/>
      <c r="BR239" s="471"/>
      <c r="BS239" s="471"/>
      <c r="BT239" s="471"/>
      <c r="BU239" s="471"/>
      <c r="BV239" s="65"/>
      <c r="BW239" s="472"/>
      <c r="BX239" s="472"/>
      <c r="BY239" s="472"/>
      <c r="BZ239" s="472"/>
      <c r="CA239" s="471"/>
      <c r="CB239" s="471"/>
      <c r="CC239" s="471"/>
      <c r="CD239" s="471"/>
      <c r="CE239" s="471"/>
      <c r="CF239" s="471"/>
      <c r="CG239" s="471"/>
      <c r="CH239" s="471"/>
      <c r="CI239" s="471"/>
      <c r="CJ239" s="471"/>
      <c r="CK239" s="471"/>
      <c r="CL239" s="471"/>
      <c r="CM239" s="471"/>
      <c r="CN239" s="471"/>
      <c r="CO239" s="471"/>
      <c r="CP239" s="471"/>
      <c r="CQ239" s="75"/>
      <c r="CR239" s="75"/>
      <c r="CS239" s="75"/>
      <c r="CT239" s="75"/>
      <c r="CU239" s="75"/>
      <c r="CV239" s="75"/>
      <c r="CW239" s="75"/>
      <c r="CX239" s="75"/>
      <c r="CY239" s="75"/>
      <c r="CZ239" s="75"/>
      <c r="DA239" s="75"/>
      <c r="DB239" s="75"/>
      <c r="DC239" s="65"/>
      <c r="DD239" s="53"/>
      <c r="DE239" s="53"/>
      <c r="DF239" s="53"/>
      <c r="DG239" s="53"/>
      <c r="DH239" s="53"/>
    </row>
    <row r="240" spans="1:112" s="9" customFormat="1" ht="13.5" customHeight="1">
      <c r="A240" s="67"/>
      <c r="B240" s="67"/>
      <c r="C240" s="67"/>
      <c r="D240" s="53"/>
      <c r="E240" s="53"/>
      <c r="F240" s="53"/>
      <c r="G240" s="459"/>
      <c r="H240" s="459"/>
      <c r="I240" s="459"/>
      <c r="J240" s="459"/>
      <c r="K240" s="50"/>
      <c r="L240" s="412"/>
      <c r="M240" s="412"/>
      <c r="N240" s="412"/>
      <c r="O240" s="412"/>
      <c r="P240" s="471"/>
      <c r="Q240" s="471"/>
      <c r="R240" s="471"/>
      <c r="S240" s="471"/>
      <c r="T240" s="471"/>
      <c r="U240" s="471"/>
      <c r="V240" s="471"/>
      <c r="W240" s="471"/>
      <c r="X240" s="471"/>
      <c r="Y240" s="471"/>
      <c r="Z240" s="471"/>
      <c r="AA240" s="471"/>
      <c r="AB240" s="471"/>
      <c r="AC240" s="471"/>
      <c r="AD240" s="471"/>
      <c r="AE240" s="471"/>
      <c r="AF240" s="65"/>
      <c r="AG240" s="65"/>
      <c r="AH240" s="65"/>
      <c r="AI240" s="65"/>
      <c r="AJ240" s="65"/>
      <c r="AK240" s="65"/>
      <c r="AL240" s="65"/>
      <c r="AM240" s="65"/>
      <c r="AN240" s="65"/>
      <c r="AO240" s="65"/>
      <c r="AP240" s="65"/>
      <c r="AQ240" s="65"/>
      <c r="AR240" s="65"/>
      <c r="AS240" s="65"/>
      <c r="AT240" s="65"/>
      <c r="AU240" s="65"/>
      <c r="AV240" s="65"/>
      <c r="AW240" s="65"/>
      <c r="AX240" s="65"/>
      <c r="AY240" s="65"/>
      <c r="AZ240" s="65"/>
      <c r="BA240" s="65"/>
      <c r="BB240" s="94"/>
      <c r="BC240" s="94"/>
      <c r="BD240" s="94"/>
      <c r="BE240" s="94"/>
      <c r="BF240" s="65"/>
      <c r="BG240" s="65"/>
      <c r="BH240" s="65"/>
      <c r="BI240" s="65"/>
      <c r="BJ240" s="65"/>
      <c r="BK240" s="65"/>
      <c r="BL240" s="65"/>
      <c r="BM240" s="65"/>
      <c r="BN240" s="65"/>
      <c r="BO240" s="65"/>
      <c r="BP240" s="65"/>
      <c r="BQ240" s="65"/>
      <c r="BR240" s="65"/>
      <c r="BS240" s="65"/>
      <c r="BT240" s="65"/>
      <c r="BU240" s="65"/>
      <c r="BV240" s="65"/>
      <c r="BW240" s="94"/>
      <c r="BX240" s="94"/>
      <c r="BY240" s="94"/>
      <c r="BZ240" s="94"/>
      <c r="CA240" s="65"/>
      <c r="CB240" s="65"/>
      <c r="CC240" s="65"/>
      <c r="CD240" s="65"/>
      <c r="CE240" s="65"/>
      <c r="CF240" s="65"/>
      <c r="CG240" s="65"/>
      <c r="CH240" s="65"/>
      <c r="CI240" s="65"/>
      <c r="CJ240" s="65"/>
      <c r="CK240" s="65"/>
      <c r="CL240" s="65"/>
      <c r="CM240" s="65"/>
      <c r="CN240" s="65"/>
      <c r="CO240" s="65"/>
      <c r="CP240" s="65"/>
      <c r="CQ240" s="68"/>
      <c r="CR240" s="68"/>
      <c r="CS240" s="53"/>
      <c r="CT240" s="53"/>
      <c r="CU240" s="53"/>
      <c r="CV240" s="53"/>
    </row>
    <row r="241" spans="1:105" s="14" customFormat="1" ht="58.5" customHeight="1">
      <c r="A241" s="68"/>
      <c r="B241" s="68"/>
      <c r="C241" s="68"/>
      <c r="D241" s="68"/>
      <c r="E241" s="68"/>
      <c r="F241" s="197"/>
      <c r="G241" s="574" t="s">
        <v>174</v>
      </c>
      <c r="H241" s="575"/>
      <c r="I241" s="575"/>
      <c r="J241" s="576"/>
      <c r="K241" s="577" t="str">
        <f>K174</f>
        <v/>
      </c>
      <c r="L241" s="578"/>
      <c r="M241" s="578"/>
      <c r="N241" s="578"/>
      <c r="O241" s="578"/>
      <c r="P241" s="579" t="s">
        <v>64</v>
      </c>
      <c r="Q241" s="580"/>
      <c r="R241" s="580"/>
      <c r="S241" s="580"/>
      <c r="T241" s="580"/>
      <c r="U241" s="580"/>
      <c r="V241" s="580"/>
      <c r="W241" s="580"/>
      <c r="X241" s="580"/>
      <c r="Y241" s="580"/>
      <c r="Z241" s="580"/>
      <c r="AA241" s="581"/>
      <c r="AB241" s="578" t="str">
        <f>AB174</f>
        <v>○</v>
      </c>
      <c r="AC241" s="578"/>
      <c r="AD241" s="578"/>
      <c r="AE241" s="578"/>
      <c r="AF241" s="578"/>
      <c r="AG241" s="579" t="s">
        <v>35</v>
      </c>
      <c r="AH241" s="580"/>
      <c r="AI241" s="580"/>
      <c r="AJ241" s="580"/>
      <c r="AK241" s="580"/>
      <c r="AL241" s="580"/>
      <c r="AM241" s="580"/>
      <c r="AN241" s="580"/>
      <c r="AO241" s="580"/>
      <c r="AP241" s="580"/>
      <c r="AQ241" s="580"/>
      <c r="AR241" s="581"/>
      <c r="AS241" s="578" t="str">
        <f>AS174</f>
        <v/>
      </c>
      <c r="AT241" s="578"/>
      <c r="AU241" s="578"/>
      <c r="AV241" s="578"/>
      <c r="AW241" s="578"/>
      <c r="AX241" s="579" t="s">
        <v>37</v>
      </c>
      <c r="AY241" s="580"/>
      <c r="AZ241" s="580"/>
      <c r="BA241" s="580"/>
      <c r="BB241" s="580"/>
      <c r="BC241" s="580"/>
      <c r="BD241" s="580"/>
      <c r="BE241" s="580"/>
      <c r="BF241" s="580"/>
      <c r="BG241" s="580"/>
      <c r="BH241" s="580"/>
      <c r="BI241" s="581"/>
      <c r="BJ241" s="578" t="str">
        <f>BJ174</f>
        <v/>
      </c>
      <c r="BK241" s="578"/>
      <c r="BL241" s="578"/>
      <c r="BM241" s="578"/>
      <c r="BN241" s="578"/>
      <c r="BO241" s="579" t="s">
        <v>169</v>
      </c>
      <c r="BP241" s="580"/>
      <c r="BQ241" s="580"/>
      <c r="BR241" s="580"/>
      <c r="BS241" s="580"/>
      <c r="BT241" s="580"/>
      <c r="BU241" s="580"/>
      <c r="BV241" s="580"/>
      <c r="BW241" s="580"/>
      <c r="BX241" s="580"/>
      <c r="BY241" s="581"/>
      <c r="BZ241" s="577" t="str">
        <f>BZ174</f>
        <v/>
      </c>
      <c r="CA241" s="578"/>
      <c r="CB241" s="578"/>
      <c r="CC241" s="578"/>
      <c r="CD241" s="578"/>
      <c r="CE241" s="658" t="s">
        <v>170</v>
      </c>
      <c r="CF241" s="659"/>
      <c r="CG241" s="659"/>
      <c r="CH241" s="659"/>
      <c r="CI241" s="659"/>
      <c r="CJ241" s="659"/>
      <c r="CK241" s="659"/>
      <c r="CL241" s="659"/>
      <c r="CM241" s="659"/>
      <c r="CN241" s="659"/>
      <c r="CO241" s="659"/>
      <c r="CP241" s="660"/>
      <c r="CQ241" s="68"/>
      <c r="CR241" s="68"/>
      <c r="CS241" s="68"/>
    </row>
    <row r="242" spans="1:105" s="14" customFormat="1" ht="4.5" customHeight="1">
      <c r="A242" s="68"/>
      <c r="B242" s="68"/>
      <c r="C242" s="68"/>
      <c r="D242" s="68"/>
      <c r="E242" s="68"/>
      <c r="F242" s="68"/>
      <c r="G242" s="52"/>
      <c r="H242" s="52"/>
      <c r="I242" s="52"/>
      <c r="J242" s="52"/>
      <c r="K242" s="198"/>
      <c r="L242" s="198"/>
      <c r="M242" s="198"/>
      <c r="N242" s="198"/>
      <c r="O242" s="198"/>
      <c r="P242" s="199"/>
      <c r="Q242" s="199"/>
      <c r="R242" s="199"/>
      <c r="S242" s="199"/>
      <c r="T242" s="199"/>
      <c r="U242" s="199"/>
      <c r="V242" s="199"/>
      <c r="W242" s="199"/>
      <c r="X242" s="199"/>
      <c r="Y242" s="199"/>
      <c r="Z242" s="199"/>
      <c r="AA242" s="200"/>
      <c r="AB242" s="200"/>
      <c r="AC242" s="200"/>
      <c r="AD242" s="200"/>
      <c r="AE242" s="200"/>
      <c r="AF242" s="200"/>
      <c r="AG242" s="200"/>
      <c r="AH242" s="200"/>
      <c r="AI242" s="200"/>
      <c r="AJ242" s="200"/>
      <c r="AK242" s="200"/>
      <c r="AL242" s="200"/>
      <c r="AM242" s="200"/>
      <c r="AN242" s="200"/>
      <c r="AO242" s="200"/>
      <c r="AP242" s="200"/>
      <c r="AQ242" s="200"/>
      <c r="AR242" s="200"/>
      <c r="AS242" s="200"/>
      <c r="AT242" s="200"/>
      <c r="AU242" s="200"/>
      <c r="AV242" s="200"/>
      <c r="AW242" s="200"/>
      <c r="AX242" s="200"/>
      <c r="AY242" s="200"/>
      <c r="AZ242" s="200"/>
      <c r="BA242" s="200"/>
      <c r="BB242" s="200"/>
      <c r="BC242" s="200"/>
      <c r="BD242" s="200"/>
      <c r="BE242" s="200"/>
      <c r="BF242" s="200"/>
      <c r="BG242" s="200"/>
      <c r="BH242" s="200"/>
      <c r="BI242" s="200"/>
      <c r="BJ242" s="200"/>
      <c r="BK242" s="200"/>
      <c r="BL242" s="200"/>
      <c r="BM242" s="200"/>
      <c r="BN242" s="200"/>
      <c r="BO242" s="200"/>
      <c r="BP242" s="200"/>
      <c r="BQ242" s="200"/>
      <c r="BR242" s="200"/>
      <c r="BS242" s="200"/>
      <c r="BT242" s="200"/>
      <c r="BU242" s="200"/>
      <c r="BV242" s="200"/>
      <c r="BW242" s="200"/>
      <c r="BX242" s="200"/>
      <c r="BY242" s="200"/>
      <c r="BZ242" s="200"/>
      <c r="CA242" s="200"/>
      <c r="CB242" s="200"/>
      <c r="CC242" s="200"/>
      <c r="CD242" s="200"/>
      <c r="CE242" s="70"/>
      <c r="CF242" s="70"/>
      <c r="CG242" s="70"/>
      <c r="CH242" s="70"/>
      <c r="CI242" s="70"/>
      <c r="CJ242" s="70"/>
      <c r="CK242" s="70"/>
      <c r="CL242" s="70"/>
      <c r="CM242" s="70"/>
      <c r="CN242" s="68"/>
      <c r="CO242" s="68"/>
      <c r="CP242" s="68"/>
      <c r="CQ242" s="68"/>
      <c r="CR242" s="68"/>
      <c r="CS242" s="68"/>
    </row>
    <row r="243" spans="1:105" s="14" customFormat="1" ht="14.25" customHeight="1">
      <c r="A243" s="68"/>
      <c r="B243" s="68"/>
      <c r="C243" s="68"/>
      <c r="D243" s="68"/>
      <c r="E243" s="68"/>
      <c r="F243" s="68"/>
      <c r="G243" s="58"/>
      <c r="H243" s="58"/>
      <c r="I243" s="58"/>
      <c r="J243" s="58"/>
      <c r="K243" s="58"/>
      <c r="L243" s="58"/>
      <c r="M243" s="58"/>
      <c r="N243" s="58"/>
      <c r="O243" s="58"/>
      <c r="P243" s="58"/>
      <c r="Q243" s="58"/>
      <c r="R243" s="58"/>
      <c r="S243" s="58"/>
      <c r="T243" s="58"/>
      <c r="U243" s="58"/>
      <c r="V243" s="58"/>
      <c r="W243" s="58"/>
      <c r="X243" s="58"/>
      <c r="Y243" s="58"/>
      <c r="Z243" s="58"/>
      <c r="AA243" s="58"/>
      <c r="AB243" s="58"/>
      <c r="AC243" s="58"/>
      <c r="AD243" s="58"/>
      <c r="AE243" s="58"/>
      <c r="AF243" s="58"/>
      <c r="AG243" s="58"/>
      <c r="AH243" s="58"/>
      <c r="AI243" s="58"/>
      <c r="AJ243" s="58"/>
      <c r="AK243" s="58"/>
      <c r="AL243" s="58"/>
      <c r="AM243" s="58"/>
      <c r="AN243" s="58"/>
      <c r="AO243" s="58"/>
      <c r="AP243" s="58"/>
      <c r="AQ243" s="58"/>
      <c r="AR243" s="58"/>
      <c r="AS243" s="58"/>
      <c r="AT243" s="58"/>
      <c r="AU243" s="58"/>
      <c r="AV243" s="58"/>
      <c r="AW243" s="58"/>
      <c r="AX243" s="58"/>
      <c r="AY243" s="58"/>
      <c r="AZ243" s="58"/>
      <c r="BA243" s="58"/>
      <c r="BB243" s="58"/>
      <c r="BC243" s="58"/>
      <c r="BD243" s="58"/>
      <c r="BE243" s="58"/>
      <c r="BF243" s="58"/>
      <c r="BG243" s="58"/>
      <c r="BH243" s="58"/>
      <c r="BI243" s="58"/>
      <c r="BJ243" s="58"/>
      <c r="BK243" s="58"/>
      <c r="BL243" s="58"/>
      <c r="BM243" s="58"/>
      <c r="BN243" s="58"/>
      <c r="BO243" s="58"/>
      <c r="BP243" s="58"/>
      <c r="BQ243" s="58"/>
      <c r="BR243" s="58"/>
      <c r="BS243" s="58"/>
      <c r="BT243" s="58"/>
      <c r="BU243" s="58"/>
      <c r="BV243" s="58"/>
      <c r="BW243" s="58"/>
      <c r="BX243" s="58"/>
      <c r="BY243" s="58"/>
      <c r="BZ243" s="58"/>
      <c r="CA243" s="58"/>
      <c r="CB243" s="58"/>
      <c r="CC243" s="58"/>
      <c r="CD243" s="58"/>
      <c r="CE243" s="58"/>
      <c r="CF243" s="58"/>
      <c r="CG243" s="58"/>
      <c r="CH243" s="58"/>
      <c r="CI243" s="58"/>
      <c r="CJ243" s="58"/>
      <c r="CK243" s="58"/>
      <c r="CL243" s="58"/>
      <c r="CM243" s="58"/>
      <c r="CN243" s="58"/>
      <c r="CO243" s="58"/>
      <c r="CP243" s="68"/>
      <c r="CQ243" s="68"/>
      <c r="CR243" s="68"/>
      <c r="CS243" s="68"/>
      <c r="CT243" s="16"/>
      <c r="CU243" s="16"/>
      <c r="CV243" s="16"/>
      <c r="CW243" s="16"/>
      <c r="CX243" s="16"/>
      <c r="CY243" s="16"/>
    </row>
    <row r="244" spans="1:105" s="14" customFormat="1" ht="14.25" customHeight="1">
      <c r="A244" s="68"/>
      <c r="B244" s="68"/>
      <c r="C244" s="68"/>
      <c r="D244" s="68"/>
      <c r="E244" s="68"/>
      <c r="F244" s="68"/>
      <c r="G244" s="58"/>
      <c r="H244" s="58"/>
      <c r="I244" s="58"/>
      <c r="J244" s="58"/>
      <c r="K244" s="58"/>
      <c r="L244" s="58"/>
      <c r="M244" s="58"/>
      <c r="N244" s="58"/>
      <c r="O244" s="58"/>
      <c r="P244" s="58"/>
      <c r="Q244" s="58"/>
      <c r="R244" s="58"/>
      <c r="S244" s="58"/>
      <c r="T244" s="58"/>
      <c r="U244" s="58"/>
      <c r="V244" s="58"/>
      <c r="W244" s="58"/>
      <c r="X244" s="58"/>
      <c r="Y244" s="58"/>
      <c r="Z244" s="58"/>
      <c r="AA244" s="58"/>
      <c r="AB244" s="58"/>
      <c r="AC244" s="58"/>
      <c r="AD244" s="58"/>
      <c r="AE244" s="58"/>
      <c r="AF244" s="58"/>
      <c r="AG244" s="58"/>
      <c r="AH244" s="58"/>
      <c r="AI244" s="58"/>
      <c r="AJ244" s="58"/>
      <c r="AK244" s="58"/>
      <c r="AL244" s="58"/>
      <c r="AM244" s="58"/>
      <c r="AN244" s="58"/>
      <c r="AO244" s="58"/>
      <c r="AP244" s="58"/>
      <c r="AQ244" s="58"/>
      <c r="AR244" s="58"/>
      <c r="AS244" s="58"/>
      <c r="AT244" s="58"/>
      <c r="AU244" s="58"/>
      <c r="AV244" s="58"/>
      <c r="AW244" s="58"/>
      <c r="AX244" s="58"/>
      <c r="AY244" s="58"/>
      <c r="AZ244" s="58"/>
      <c r="BA244" s="58"/>
      <c r="BB244" s="58"/>
      <c r="BC244" s="58"/>
      <c r="BD244" s="58"/>
      <c r="BE244" s="58"/>
      <c r="BF244" s="58"/>
      <c r="BG244" s="58"/>
      <c r="BH244" s="58"/>
      <c r="BI244" s="58"/>
      <c r="BJ244" s="58"/>
      <c r="BK244" s="58"/>
      <c r="BL244" s="58"/>
      <c r="BM244" s="58"/>
      <c r="BN244" s="58"/>
      <c r="BO244" s="652" t="s">
        <v>98</v>
      </c>
      <c r="BP244" s="653"/>
      <c r="BQ244" s="653"/>
      <c r="BR244" s="653"/>
      <c r="BS244" s="653"/>
      <c r="BT244" s="653"/>
      <c r="BU244" s="653"/>
      <c r="BV244" s="653"/>
      <c r="BW244" s="653"/>
      <c r="BX244" s="653"/>
      <c r="BY244" s="653"/>
      <c r="BZ244" s="653"/>
      <c r="CA244" s="653"/>
      <c r="CB244" s="653"/>
      <c r="CC244" s="653"/>
      <c r="CD244" s="653"/>
      <c r="CE244" s="653"/>
      <c r="CF244" s="653"/>
      <c r="CG244" s="653"/>
      <c r="CH244" s="653"/>
      <c r="CI244" s="653"/>
      <c r="CJ244" s="653"/>
      <c r="CK244" s="653"/>
      <c r="CL244" s="653"/>
      <c r="CM244" s="653"/>
      <c r="CN244" s="653"/>
      <c r="CO244" s="653"/>
      <c r="CP244" s="654"/>
      <c r="CQ244" s="68"/>
      <c r="CR244" s="68"/>
      <c r="CS244" s="68"/>
      <c r="CT244" s="16"/>
      <c r="CU244" s="16"/>
      <c r="CV244" s="16"/>
      <c r="CW244" s="16"/>
      <c r="CX244" s="16"/>
      <c r="CY244" s="16"/>
    </row>
    <row r="245" spans="1:105" s="14" customFormat="1" ht="8.25" customHeight="1">
      <c r="A245" s="68"/>
      <c r="B245" s="68"/>
      <c r="C245" s="68"/>
      <c r="D245" s="68"/>
      <c r="E245" s="68"/>
      <c r="F245" s="68"/>
      <c r="G245" s="72"/>
      <c r="H245" s="72"/>
      <c r="I245" s="72"/>
      <c r="J245" s="85"/>
      <c r="K245" s="85"/>
      <c r="L245" s="85"/>
      <c r="M245" s="85"/>
      <c r="N245" s="85"/>
      <c r="O245" s="85"/>
      <c r="P245" s="85"/>
      <c r="Q245" s="85"/>
      <c r="R245" s="85"/>
      <c r="S245" s="85"/>
      <c r="T245" s="85"/>
      <c r="U245" s="85"/>
      <c r="V245" s="85"/>
      <c r="W245" s="85"/>
      <c r="X245" s="85"/>
      <c r="Y245" s="85"/>
      <c r="Z245" s="85"/>
      <c r="AA245" s="85"/>
      <c r="AB245" s="85"/>
      <c r="AC245" s="85"/>
      <c r="AD245" s="85"/>
      <c r="AE245" s="85"/>
      <c r="AF245" s="85"/>
      <c r="AG245" s="85"/>
      <c r="AH245" s="85"/>
      <c r="AI245" s="85"/>
      <c r="AJ245" s="85"/>
      <c r="AK245" s="85"/>
      <c r="AL245" s="85"/>
      <c r="AM245" s="85"/>
      <c r="AN245" s="85"/>
      <c r="AO245" s="85"/>
      <c r="AP245" s="85"/>
      <c r="AQ245" s="85"/>
      <c r="AR245" s="85"/>
      <c r="AS245" s="85"/>
      <c r="AT245" s="85"/>
      <c r="AU245" s="85"/>
      <c r="AV245" s="85"/>
      <c r="AW245" s="85"/>
      <c r="AX245" s="85"/>
      <c r="AY245" s="85"/>
      <c r="AZ245" s="85"/>
      <c r="BA245" s="85"/>
      <c r="BB245" s="85"/>
      <c r="BC245" s="85"/>
      <c r="BD245" s="85"/>
      <c r="BE245" s="85"/>
      <c r="BF245" s="85"/>
      <c r="BG245" s="85"/>
      <c r="BH245" s="85"/>
      <c r="BI245" s="85"/>
      <c r="BJ245" s="85"/>
      <c r="BK245" s="85"/>
      <c r="BL245" s="85"/>
      <c r="BM245" s="85"/>
      <c r="BN245" s="85"/>
      <c r="BO245" s="655"/>
      <c r="BP245" s="656"/>
      <c r="BQ245" s="656"/>
      <c r="BR245" s="656"/>
      <c r="BS245" s="656"/>
      <c r="BT245" s="656"/>
      <c r="BU245" s="656"/>
      <c r="BV245" s="656"/>
      <c r="BW245" s="656"/>
      <c r="BX245" s="656"/>
      <c r="BY245" s="656"/>
      <c r="BZ245" s="656"/>
      <c r="CA245" s="656"/>
      <c r="CB245" s="656"/>
      <c r="CC245" s="656"/>
      <c r="CD245" s="656"/>
      <c r="CE245" s="656"/>
      <c r="CF245" s="656"/>
      <c r="CG245" s="656"/>
      <c r="CH245" s="656"/>
      <c r="CI245" s="656"/>
      <c r="CJ245" s="656"/>
      <c r="CK245" s="656"/>
      <c r="CL245" s="656"/>
      <c r="CM245" s="656"/>
      <c r="CN245" s="656"/>
      <c r="CO245" s="656"/>
      <c r="CP245" s="657"/>
      <c r="CQ245" s="68"/>
      <c r="CR245" s="68"/>
      <c r="CS245" s="68"/>
      <c r="CT245" s="16"/>
      <c r="CU245" s="16"/>
      <c r="CV245" s="16"/>
      <c r="CW245" s="16"/>
      <c r="CX245" s="16"/>
      <c r="CY245" s="16"/>
    </row>
    <row r="246" spans="1:105" s="14" customFormat="1" ht="12.75" customHeight="1">
      <c r="A246" s="68"/>
      <c r="B246" s="68"/>
      <c r="C246" s="68"/>
      <c r="D246" s="68"/>
      <c r="E246" s="68"/>
      <c r="F246" s="68"/>
      <c r="G246" s="88"/>
      <c r="H246" s="88"/>
      <c r="I246" s="88"/>
      <c r="J246" s="88"/>
      <c r="K246" s="88"/>
      <c r="L246" s="88"/>
      <c r="M246" s="88"/>
      <c r="N246" s="88"/>
      <c r="O246" s="88"/>
      <c r="P246" s="88"/>
      <c r="Q246" s="88"/>
      <c r="R246" s="88"/>
      <c r="S246" s="88"/>
      <c r="T246" s="88"/>
      <c r="U246" s="88"/>
      <c r="V246" s="88"/>
      <c r="W246" s="88"/>
      <c r="X246" s="88"/>
      <c r="Y246" s="88"/>
      <c r="Z246" s="88"/>
      <c r="AA246" s="88"/>
      <c r="AB246" s="88"/>
      <c r="AC246" s="88"/>
      <c r="AD246" s="88"/>
      <c r="AE246" s="88"/>
      <c r="AF246" s="88"/>
      <c r="AG246" s="88"/>
      <c r="AH246" s="88"/>
      <c r="AI246" s="88"/>
      <c r="AJ246" s="88"/>
      <c r="AK246" s="88"/>
      <c r="AL246" s="88"/>
      <c r="AM246" s="88"/>
      <c r="AN246" s="88"/>
      <c r="AO246" s="88"/>
      <c r="AP246" s="88"/>
      <c r="AQ246" s="88"/>
      <c r="AR246" s="88"/>
      <c r="AS246" s="88"/>
      <c r="AT246" s="88"/>
      <c r="AU246" s="88"/>
      <c r="AV246" s="88"/>
      <c r="AW246" s="88"/>
      <c r="AX246" s="88"/>
      <c r="AY246" s="88"/>
      <c r="AZ246" s="88"/>
      <c r="BA246" s="88"/>
      <c r="BB246" s="88"/>
      <c r="BC246" s="88"/>
      <c r="BD246" s="88"/>
      <c r="BE246" s="88"/>
      <c r="BF246" s="88"/>
      <c r="BG246" s="88"/>
      <c r="BH246" s="88"/>
      <c r="BI246" s="88"/>
      <c r="BJ246" s="88"/>
      <c r="BK246" s="88"/>
      <c r="BL246" s="88"/>
      <c r="BM246" s="88"/>
      <c r="BN246" s="88"/>
      <c r="BO246" s="582"/>
      <c r="BP246" s="583"/>
      <c r="BQ246" s="583"/>
      <c r="BR246" s="583"/>
      <c r="BS246" s="583"/>
      <c r="BT246" s="583"/>
      <c r="BU246" s="583"/>
      <c r="BV246" s="583"/>
      <c r="BW246" s="583"/>
      <c r="BX246" s="583"/>
      <c r="BY246" s="583"/>
      <c r="BZ246" s="583"/>
      <c r="CA246" s="583"/>
      <c r="CB246" s="583"/>
      <c r="CC246" s="583"/>
      <c r="CD246" s="583"/>
      <c r="CE246" s="583"/>
      <c r="CF246" s="583"/>
      <c r="CG246" s="583"/>
      <c r="CH246" s="583"/>
      <c r="CI246" s="583"/>
      <c r="CJ246" s="583"/>
      <c r="CK246" s="583"/>
      <c r="CL246" s="583"/>
      <c r="CM246" s="583"/>
      <c r="CN246" s="583"/>
      <c r="CO246" s="583"/>
      <c r="CP246" s="584"/>
      <c r="CQ246" s="88"/>
      <c r="CR246" s="27"/>
      <c r="CS246" s="27"/>
      <c r="CT246" s="27"/>
      <c r="CU246" s="27"/>
    </row>
    <row r="247" spans="1:105" s="14" customFormat="1" ht="18" customHeight="1">
      <c r="A247" s="68"/>
      <c r="B247" s="68"/>
      <c r="C247" s="68"/>
      <c r="D247" s="68"/>
      <c r="E247" s="68"/>
      <c r="F247" s="68"/>
      <c r="G247" s="88"/>
      <c r="H247" s="88"/>
      <c r="I247" s="88"/>
      <c r="J247" s="88"/>
      <c r="K247" s="88"/>
      <c r="L247" s="88"/>
      <c r="M247" s="88"/>
      <c r="N247" s="88"/>
      <c r="O247" s="88"/>
      <c r="P247" s="88"/>
      <c r="Q247" s="88"/>
      <c r="R247" s="88"/>
      <c r="S247" s="88"/>
      <c r="T247" s="88"/>
      <c r="U247" s="88"/>
      <c r="V247" s="88"/>
      <c r="W247" s="88"/>
      <c r="X247" s="88"/>
      <c r="Y247" s="88"/>
      <c r="Z247" s="88"/>
      <c r="AA247" s="556" t="s">
        <v>56</v>
      </c>
      <c r="AB247" s="557"/>
      <c r="AC247" s="557"/>
      <c r="AD247" s="557"/>
      <c r="AE247" s="557"/>
      <c r="AF247" s="557"/>
      <c r="AG247" s="557"/>
      <c r="AH247" s="557"/>
      <c r="AI247" s="557"/>
      <c r="AJ247" s="557"/>
      <c r="AK247" s="557"/>
      <c r="AL247" s="557"/>
      <c r="AM247" s="557"/>
      <c r="AN247" s="557"/>
      <c r="AO247" s="557"/>
      <c r="AP247" s="557"/>
      <c r="AQ247" s="557"/>
      <c r="AR247" s="557"/>
      <c r="AS247" s="557"/>
      <c r="AT247" s="557"/>
      <c r="AU247" s="557"/>
      <c r="AV247" s="557"/>
      <c r="AW247" s="557"/>
      <c r="AX247" s="557"/>
      <c r="AY247" s="557"/>
      <c r="AZ247" s="557"/>
      <c r="BA247" s="557"/>
      <c r="BB247" s="557"/>
      <c r="BC247" s="557"/>
      <c r="BD247" s="558"/>
      <c r="BE247" s="88"/>
      <c r="BF247" s="88"/>
      <c r="BG247" s="88"/>
      <c r="BH247" s="88"/>
      <c r="BI247" s="88"/>
      <c r="BJ247" s="88"/>
      <c r="BK247" s="88"/>
      <c r="BL247" s="88"/>
      <c r="BM247" s="88"/>
      <c r="BN247" s="88"/>
      <c r="BO247" s="585"/>
      <c r="BP247" s="586"/>
      <c r="BQ247" s="586"/>
      <c r="BR247" s="586"/>
      <c r="BS247" s="586"/>
      <c r="BT247" s="586"/>
      <c r="BU247" s="586"/>
      <c r="BV247" s="586"/>
      <c r="BW247" s="586"/>
      <c r="BX247" s="586"/>
      <c r="BY247" s="586"/>
      <c r="BZ247" s="586"/>
      <c r="CA247" s="586"/>
      <c r="CB247" s="586"/>
      <c r="CC247" s="586"/>
      <c r="CD247" s="586"/>
      <c r="CE247" s="586"/>
      <c r="CF247" s="586"/>
      <c r="CG247" s="586"/>
      <c r="CH247" s="586"/>
      <c r="CI247" s="586"/>
      <c r="CJ247" s="586"/>
      <c r="CK247" s="586"/>
      <c r="CL247" s="586"/>
      <c r="CM247" s="586"/>
      <c r="CN247" s="586"/>
      <c r="CO247" s="586"/>
      <c r="CP247" s="587"/>
      <c r="CQ247" s="88"/>
      <c r="CR247" s="27"/>
      <c r="CS247" s="27"/>
      <c r="CT247" s="27"/>
      <c r="CU247" s="27"/>
    </row>
    <row r="248" spans="1:105" s="14" customFormat="1" ht="12.75" customHeight="1">
      <c r="A248" s="68"/>
      <c r="B248" s="68"/>
      <c r="C248" s="68"/>
      <c r="D248" s="68"/>
      <c r="E248" s="68"/>
      <c r="F248" s="68"/>
      <c r="G248" s="88"/>
      <c r="H248" s="88"/>
      <c r="I248" s="88"/>
      <c r="J248" s="88"/>
      <c r="K248" s="88"/>
      <c r="L248" s="88"/>
      <c r="M248" s="88"/>
      <c r="N248" s="88"/>
      <c r="O248" s="88"/>
      <c r="P248" s="88"/>
      <c r="Q248" s="88"/>
      <c r="R248" s="88"/>
      <c r="S248" s="88"/>
      <c r="T248" s="88"/>
      <c r="U248" s="88"/>
      <c r="V248" s="88"/>
      <c r="W248" s="88"/>
      <c r="X248" s="88"/>
      <c r="Y248" s="88"/>
      <c r="Z248" s="88"/>
      <c r="AA248" s="559"/>
      <c r="AB248" s="560"/>
      <c r="AC248" s="560"/>
      <c r="AD248" s="560"/>
      <c r="AE248" s="560"/>
      <c r="AF248" s="560"/>
      <c r="AG248" s="560"/>
      <c r="AH248" s="560"/>
      <c r="AI248" s="560"/>
      <c r="AJ248" s="560"/>
      <c r="AK248" s="560"/>
      <c r="AL248" s="560"/>
      <c r="AM248" s="560"/>
      <c r="AN248" s="560"/>
      <c r="AO248" s="560"/>
      <c r="AP248" s="560"/>
      <c r="AQ248" s="560"/>
      <c r="AR248" s="560"/>
      <c r="AS248" s="560"/>
      <c r="AT248" s="560"/>
      <c r="AU248" s="560"/>
      <c r="AV248" s="560"/>
      <c r="AW248" s="560"/>
      <c r="AX248" s="560"/>
      <c r="AY248" s="560"/>
      <c r="AZ248" s="560"/>
      <c r="BA248" s="560"/>
      <c r="BB248" s="560"/>
      <c r="BC248" s="560"/>
      <c r="BD248" s="591"/>
      <c r="BE248" s="88"/>
      <c r="BF248" s="88"/>
      <c r="BG248" s="88"/>
      <c r="BH248" s="88"/>
      <c r="BI248" s="88"/>
      <c r="BJ248" s="88"/>
      <c r="BK248" s="88"/>
      <c r="BL248" s="88"/>
      <c r="BM248" s="88"/>
      <c r="BN248" s="88"/>
      <c r="BO248" s="585"/>
      <c r="BP248" s="586"/>
      <c r="BQ248" s="586"/>
      <c r="BR248" s="586"/>
      <c r="BS248" s="586"/>
      <c r="BT248" s="586"/>
      <c r="BU248" s="586"/>
      <c r="BV248" s="586"/>
      <c r="BW248" s="586"/>
      <c r="BX248" s="586"/>
      <c r="BY248" s="586"/>
      <c r="BZ248" s="586"/>
      <c r="CA248" s="586"/>
      <c r="CB248" s="586"/>
      <c r="CC248" s="586"/>
      <c r="CD248" s="586"/>
      <c r="CE248" s="586"/>
      <c r="CF248" s="586"/>
      <c r="CG248" s="586"/>
      <c r="CH248" s="586"/>
      <c r="CI248" s="586"/>
      <c r="CJ248" s="586"/>
      <c r="CK248" s="586"/>
      <c r="CL248" s="586"/>
      <c r="CM248" s="586"/>
      <c r="CN248" s="586"/>
      <c r="CO248" s="586"/>
      <c r="CP248" s="587"/>
      <c r="CQ248" s="88"/>
      <c r="CR248" s="27"/>
      <c r="CS248" s="27"/>
      <c r="CT248" s="27"/>
      <c r="CU248" s="27"/>
      <c r="CV248" s="15"/>
      <c r="CW248" s="15"/>
      <c r="CX248" s="15"/>
      <c r="CY248" s="15"/>
      <c r="CZ248" s="15"/>
      <c r="DA248" s="15"/>
    </row>
    <row r="249" spans="1:105" s="15" customFormat="1" ht="30" customHeight="1">
      <c r="A249" s="55"/>
      <c r="B249" s="55"/>
      <c r="C249" s="55"/>
      <c r="D249" s="55"/>
      <c r="E249" s="55"/>
      <c r="F249" s="55"/>
      <c r="G249" s="88"/>
      <c r="H249" s="88"/>
      <c r="I249" s="88"/>
      <c r="J249" s="88"/>
      <c r="K249" s="88"/>
      <c r="L249" s="88"/>
      <c r="M249" s="88"/>
      <c r="N249" s="88"/>
      <c r="O249" s="88"/>
      <c r="P249" s="88"/>
      <c r="Q249" s="88"/>
      <c r="R249" s="88"/>
      <c r="S249" s="88"/>
      <c r="T249" s="88"/>
      <c r="U249" s="88"/>
      <c r="V249" s="88"/>
      <c r="W249" s="88"/>
      <c r="X249" s="88"/>
      <c r="Y249" s="88"/>
      <c r="Z249" s="88"/>
      <c r="AA249" s="561"/>
      <c r="AB249" s="562"/>
      <c r="AC249" s="562"/>
      <c r="AD249" s="562"/>
      <c r="AE249" s="562"/>
      <c r="AF249" s="562"/>
      <c r="AG249" s="562"/>
      <c r="AH249" s="562"/>
      <c r="AI249" s="562"/>
      <c r="AJ249" s="562"/>
      <c r="AK249" s="562"/>
      <c r="AL249" s="562"/>
      <c r="AM249" s="562"/>
      <c r="AN249" s="562"/>
      <c r="AO249" s="562"/>
      <c r="AP249" s="562"/>
      <c r="AQ249" s="562"/>
      <c r="AR249" s="562"/>
      <c r="AS249" s="562"/>
      <c r="AT249" s="562"/>
      <c r="AU249" s="562"/>
      <c r="AV249" s="562"/>
      <c r="AW249" s="562"/>
      <c r="AX249" s="562"/>
      <c r="AY249" s="562"/>
      <c r="AZ249" s="562"/>
      <c r="BA249" s="562"/>
      <c r="BB249" s="562"/>
      <c r="BC249" s="562"/>
      <c r="BD249" s="592"/>
      <c r="BE249" s="88"/>
      <c r="BF249" s="88"/>
      <c r="BG249" s="88"/>
      <c r="BH249" s="88"/>
      <c r="BI249" s="88"/>
      <c r="BJ249" s="88"/>
      <c r="BK249" s="88"/>
      <c r="BL249" s="88"/>
      <c r="BM249" s="88"/>
      <c r="BN249" s="88"/>
      <c r="BO249" s="585"/>
      <c r="BP249" s="586"/>
      <c r="BQ249" s="586"/>
      <c r="BR249" s="586"/>
      <c r="BS249" s="586"/>
      <c r="BT249" s="586"/>
      <c r="BU249" s="586"/>
      <c r="BV249" s="586"/>
      <c r="BW249" s="586"/>
      <c r="BX249" s="586"/>
      <c r="BY249" s="586"/>
      <c r="BZ249" s="586"/>
      <c r="CA249" s="586"/>
      <c r="CB249" s="586"/>
      <c r="CC249" s="586"/>
      <c r="CD249" s="586"/>
      <c r="CE249" s="586"/>
      <c r="CF249" s="586"/>
      <c r="CG249" s="586"/>
      <c r="CH249" s="586"/>
      <c r="CI249" s="586"/>
      <c r="CJ249" s="586"/>
      <c r="CK249" s="586"/>
      <c r="CL249" s="586"/>
      <c r="CM249" s="586"/>
      <c r="CN249" s="586"/>
      <c r="CO249" s="586"/>
      <c r="CP249" s="587"/>
      <c r="CQ249" s="87"/>
      <c r="CR249" s="27"/>
      <c r="CS249" s="27"/>
      <c r="CT249" s="27"/>
      <c r="CU249" s="68"/>
      <c r="CV249" s="9"/>
      <c r="CW249" s="9"/>
      <c r="CX249" s="9"/>
      <c r="CY249" s="9"/>
      <c r="CZ249" s="9"/>
      <c r="DA249" s="9"/>
    </row>
    <row r="250" spans="1:105" s="14" customFormat="1" ht="8.25" customHeight="1">
      <c r="A250" s="68"/>
      <c r="B250" s="68"/>
      <c r="C250" s="68"/>
      <c r="D250" s="68"/>
      <c r="E250" s="68"/>
      <c r="F250" s="68"/>
      <c r="G250" s="68"/>
      <c r="H250" s="68"/>
      <c r="I250" s="68"/>
      <c r="J250" s="68"/>
      <c r="K250" s="71"/>
      <c r="L250" s="71"/>
      <c r="M250" s="71"/>
      <c r="N250" s="71"/>
      <c r="O250" s="71"/>
      <c r="P250" s="71"/>
      <c r="Q250" s="71"/>
      <c r="R250" s="71"/>
      <c r="S250" s="71"/>
      <c r="T250" s="71"/>
      <c r="U250" s="71"/>
      <c r="V250" s="71"/>
      <c r="W250" s="71"/>
      <c r="X250" s="71"/>
      <c r="Y250" s="71"/>
      <c r="Z250" s="71"/>
      <c r="AA250" s="55"/>
      <c r="AB250" s="55"/>
      <c r="AC250" s="55"/>
      <c r="AD250" s="55"/>
      <c r="AE250" s="55"/>
      <c r="AF250" s="55"/>
      <c r="AG250" s="55"/>
      <c r="AH250" s="55"/>
      <c r="AI250" s="55"/>
      <c r="AJ250" s="55"/>
      <c r="AK250" s="55"/>
      <c r="AL250" s="55"/>
      <c r="AM250" s="55"/>
      <c r="AN250" s="55"/>
      <c r="AO250" s="55"/>
      <c r="AP250" s="55"/>
      <c r="AQ250" s="55"/>
      <c r="AR250" s="55"/>
      <c r="AS250" s="55"/>
      <c r="AT250" s="55"/>
      <c r="AU250" s="55"/>
      <c r="AV250" s="55"/>
      <c r="AW250" s="55"/>
      <c r="AX250" s="55"/>
      <c r="AY250" s="55"/>
      <c r="AZ250" s="55"/>
      <c r="BA250" s="55"/>
      <c r="BB250" s="55"/>
      <c r="BC250" s="55"/>
      <c r="BD250" s="55"/>
      <c r="BE250" s="55"/>
      <c r="BF250" s="55"/>
      <c r="BG250" s="55"/>
      <c r="BH250" s="55"/>
      <c r="BI250" s="55"/>
      <c r="BJ250" s="55"/>
      <c r="BK250" s="55"/>
      <c r="BL250" s="55"/>
      <c r="BM250" s="55"/>
      <c r="BN250" s="55"/>
      <c r="BO250" s="585"/>
      <c r="BP250" s="586"/>
      <c r="BQ250" s="586"/>
      <c r="BR250" s="586"/>
      <c r="BS250" s="586"/>
      <c r="BT250" s="586"/>
      <c r="BU250" s="586"/>
      <c r="BV250" s="586"/>
      <c r="BW250" s="586"/>
      <c r="BX250" s="586"/>
      <c r="BY250" s="586"/>
      <c r="BZ250" s="586"/>
      <c r="CA250" s="586"/>
      <c r="CB250" s="586"/>
      <c r="CC250" s="586"/>
      <c r="CD250" s="586"/>
      <c r="CE250" s="586"/>
      <c r="CF250" s="586"/>
      <c r="CG250" s="586"/>
      <c r="CH250" s="586"/>
      <c r="CI250" s="586"/>
      <c r="CJ250" s="586"/>
      <c r="CK250" s="586"/>
      <c r="CL250" s="586"/>
      <c r="CM250" s="586"/>
      <c r="CN250" s="586"/>
      <c r="CO250" s="586"/>
      <c r="CP250" s="587"/>
      <c r="CQ250" s="68"/>
      <c r="CR250" s="68"/>
      <c r="CS250" s="68"/>
      <c r="CT250" s="15"/>
      <c r="CU250" s="15"/>
      <c r="CV250" s="15"/>
      <c r="CW250" s="15"/>
      <c r="CX250" s="15"/>
      <c r="CY250" s="15"/>
    </row>
    <row r="251" spans="1:105" s="14" customFormat="1" ht="16.5" customHeight="1">
      <c r="A251" s="68"/>
      <c r="B251" s="68"/>
      <c r="C251" s="68"/>
      <c r="D251" s="68"/>
      <c r="E251" s="98"/>
      <c r="F251" s="98"/>
      <c r="G251" s="98"/>
      <c r="H251" s="98"/>
      <c r="I251" s="98"/>
      <c r="J251" s="98"/>
      <c r="K251" s="98"/>
      <c r="L251" s="98"/>
      <c r="M251" s="98"/>
      <c r="N251" s="98"/>
      <c r="O251" s="98"/>
      <c r="P251" s="98"/>
      <c r="Q251" s="98"/>
      <c r="R251" s="98"/>
      <c r="S251" s="98"/>
      <c r="T251" s="98"/>
      <c r="U251" s="98"/>
      <c r="V251" s="98"/>
      <c r="W251" s="98"/>
      <c r="X251" s="98"/>
      <c r="Y251" s="98"/>
      <c r="Z251" s="98"/>
      <c r="AA251" s="593" t="s">
        <v>57</v>
      </c>
      <c r="AB251" s="593"/>
      <c r="AC251" s="593"/>
      <c r="AD251" s="593"/>
      <c r="AE251" s="593"/>
      <c r="AF251" s="593"/>
      <c r="AG251" s="593"/>
      <c r="AH251" s="593"/>
      <c r="AI251" s="593"/>
      <c r="AJ251" s="593"/>
      <c r="AK251" s="593"/>
      <c r="AL251" s="593"/>
      <c r="AM251" s="593"/>
      <c r="AN251" s="593"/>
      <c r="AO251" s="593"/>
      <c r="AP251" s="593"/>
      <c r="AQ251" s="593"/>
      <c r="AR251" s="593"/>
      <c r="AS251" s="593"/>
      <c r="AT251" s="593"/>
      <c r="AU251" s="593"/>
      <c r="AV251" s="593"/>
      <c r="AW251" s="593"/>
      <c r="AX251" s="593"/>
      <c r="AY251" s="593"/>
      <c r="AZ251" s="593"/>
      <c r="BA251" s="593"/>
      <c r="BB251" s="593"/>
      <c r="BC251" s="593"/>
      <c r="BD251" s="593"/>
      <c r="BE251" s="593"/>
      <c r="BF251" s="593"/>
      <c r="BG251" s="593"/>
      <c r="BH251" s="593"/>
      <c r="BI251" s="593"/>
      <c r="BJ251" s="593"/>
      <c r="BK251" s="593"/>
      <c r="BL251" s="98"/>
      <c r="BM251" s="98"/>
      <c r="BN251" s="98"/>
      <c r="BO251" s="585"/>
      <c r="BP251" s="586"/>
      <c r="BQ251" s="586"/>
      <c r="BR251" s="586"/>
      <c r="BS251" s="586"/>
      <c r="BT251" s="586"/>
      <c r="BU251" s="586"/>
      <c r="BV251" s="586"/>
      <c r="BW251" s="586"/>
      <c r="BX251" s="586"/>
      <c r="BY251" s="586"/>
      <c r="BZ251" s="586"/>
      <c r="CA251" s="586"/>
      <c r="CB251" s="586"/>
      <c r="CC251" s="586"/>
      <c r="CD251" s="586"/>
      <c r="CE251" s="586"/>
      <c r="CF251" s="586"/>
      <c r="CG251" s="586"/>
      <c r="CH251" s="586"/>
      <c r="CI251" s="586"/>
      <c r="CJ251" s="586"/>
      <c r="CK251" s="586"/>
      <c r="CL251" s="586"/>
      <c r="CM251" s="586"/>
      <c r="CN251" s="586"/>
      <c r="CO251" s="586"/>
      <c r="CP251" s="587"/>
      <c r="CQ251" s="68"/>
      <c r="CR251" s="68"/>
      <c r="CS251" s="68"/>
      <c r="CT251" s="9"/>
      <c r="CU251" s="9"/>
      <c r="CV251" s="9"/>
      <c r="CW251" s="9"/>
      <c r="CX251" s="9"/>
      <c r="CY251" s="9"/>
    </row>
    <row r="252" spans="1:105" s="14" customFormat="1" ht="8.25" customHeight="1">
      <c r="A252" s="68"/>
      <c r="B252" s="68"/>
      <c r="C252" s="68"/>
      <c r="D252" s="68"/>
      <c r="E252" s="68"/>
      <c r="F252" s="68"/>
      <c r="G252" s="72"/>
      <c r="H252" s="72"/>
      <c r="I252" s="92"/>
      <c r="J252" s="92"/>
      <c r="K252" s="92"/>
      <c r="L252" s="92"/>
      <c r="M252" s="92"/>
      <c r="N252" s="92"/>
      <c r="O252" s="92"/>
      <c r="P252" s="92"/>
      <c r="Q252" s="92"/>
      <c r="R252" s="92"/>
      <c r="S252" s="92"/>
      <c r="T252" s="92"/>
      <c r="U252" s="92"/>
      <c r="V252" s="92"/>
      <c r="W252" s="92"/>
      <c r="X252" s="92"/>
      <c r="Y252" s="92"/>
      <c r="Z252" s="92"/>
      <c r="AA252" s="92"/>
      <c r="AB252" s="92"/>
      <c r="AC252" s="92"/>
      <c r="AD252" s="92"/>
      <c r="AE252" s="92"/>
      <c r="AF252" s="92"/>
      <c r="AG252" s="92"/>
      <c r="AH252" s="92"/>
      <c r="AI252" s="92"/>
      <c r="AJ252" s="92"/>
      <c r="AK252" s="92"/>
      <c r="AL252" s="92"/>
      <c r="AM252" s="92"/>
      <c r="AN252" s="92"/>
      <c r="AO252" s="92"/>
      <c r="AP252" s="92"/>
      <c r="AQ252" s="92"/>
      <c r="AR252" s="92"/>
      <c r="AS252" s="92"/>
      <c r="AT252" s="92"/>
      <c r="AU252" s="92"/>
      <c r="AV252" s="92"/>
      <c r="AW252" s="92"/>
      <c r="AX252" s="92"/>
      <c r="AY252" s="92"/>
      <c r="AZ252" s="92"/>
      <c r="BA252" s="92"/>
      <c r="BB252" s="92"/>
      <c r="BC252" s="92"/>
      <c r="BD252" s="92"/>
      <c r="BE252" s="92"/>
      <c r="BF252" s="92"/>
      <c r="BG252" s="92"/>
      <c r="BH252" s="92"/>
      <c r="BI252" s="92"/>
      <c r="BJ252" s="92"/>
      <c r="BK252" s="92"/>
      <c r="BL252" s="92"/>
      <c r="BM252" s="92"/>
      <c r="BN252" s="92"/>
      <c r="BO252" s="585"/>
      <c r="BP252" s="586"/>
      <c r="BQ252" s="586"/>
      <c r="BR252" s="586"/>
      <c r="BS252" s="586"/>
      <c r="BT252" s="586"/>
      <c r="BU252" s="586"/>
      <c r="BV252" s="586"/>
      <c r="BW252" s="586"/>
      <c r="BX252" s="586"/>
      <c r="BY252" s="586"/>
      <c r="BZ252" s="586"/>
      <c r="CA252" s="586"/>
      <c r="CB252" s="586"/>
      <c r="CC252" s="586"/>
      <c r="CD252" s="586"/>
      <c r="CE252" s="586"/>
      <c r="CF252" s="586"/>
      <c r="CG252" s="586"/>
      <c r="CH252" s="586"/>
      <c r="CI252" s="586"/>
      <c r="CJ252" s="586"/>
      <c r="CK252" s="586"/>
      <c r="CL252" s="586"/>
      <c r="CM252" s="586"/>
      <c r="CN252" s="586"/>
      <c r="CO252" s="586"/>
      <c r="CP252" s="587"/>
      <c r="CQ252" s="92"/>
      <c r="CR252" s="68"/>
      <c r="CS252" s="68"/>
      <c r="CT252" s="16"/>
      <c r="CU252" s="16"/>
      <c r="CV252" s="16"/>
      <c r="CW252" s="16"/>
      <c r="CX252" s="16"/>
      <c r="CY252" s="16"/>
    </row>
    <row r="253" spans="1:105" s="14" customFormat="1" ht="14.25" customHeight="1">
      <c r="A253" s="68"/>
      <c r="B253" s="68"/>
      <c r="C253" s="68"/>
      <c r="D253" s="68"/>
      <c r="E253" s="68"/>
      <c r="F253" s="68"/>
      <c r="G253" s="72"/>
      <c r="H253" s="72"/>
      <c r="I253" s="92"/>
      <c r="J253" s="92"/>
      <c r="K253" s="92"/>
      <c r="L253" s="92"/>
      <c r="M253" s="92"/>
      <c r="N253" s="92"/>
      <c r="O253" s="92"/>
      <c r="P253" s="92"/>
      <c r="Q253" s="92"/>
      <c r="R253" s="92"/>
      <c r="S253" s="92"/>
      <c r="T253" s="92"/>
      <c r="U253" s="92"/>
      <c r="V253" s="92"/>
      <c r="W253" s="92"/>
      <c r="X253" s="92"/>
      <c r="Y253" s="92"/>
      <c r="Z253" s="92"/>
      <c r="AA253" s="92"/>
      <c r="AB253" s="92"/>
      <c r="AC253" s="92"/>
      <c r="AD253" s="92"/>
      <c r="AE253" s="92"/>
      <c r="AF253" s="92"/>
      <c r="AG253" s="92"/>
      <c r="AH253" s="92"/>
      <c r="AI253" s="92"/>
      <c r="AJ253" s="92"/>
      <c r="AK253" s="92"/>
      <c r="AL253" s="92"/>
      <c r="AM253" s="92"/>
      <c r="AN253" s="92"/>
      <c r="AO253" s="92"/>
      <c r="AP253" s="92"/>
      <c r="AQ253" s="92"/>
      <c r="AR253" s="92"/>
      <c r="AS253" s="92"/>
      <c r="AT253" s="92"/>
      <c r="AU253" s="92"/>
      <c r="AV253" s="92"/>
      <c r="AW253" s="92"/>
      <c r="AX253" s="92"/>
      <c r="AY253" s="92"/>
      <c r="AZ253" s="92"/>
      <c r="BA253" s="92"/>
      <c r="BB253" s="92"/>
      <c r="BC253" s="92"/>
      <c r="BD253" s="92"/>
      <c r="BE253" s="92"/>
      <c r="BF253" s="92"/>
      <c r="BG253" s="92"/>
      <c r="BH253" s="92"/>
      <c r="BI253" s="92"/>
      <c r="BJ253" s="92"/>
      <c r="BK253" s="92"/>
      <c r="BL253" s="92"/>
      <c r="BM253" s="92"/>
      <c r="BN253" s="92"/>
      <c r="BO253" s="585"/>
      <c r="BP253" s="586"/>
      <c r="BQ253" s="586"/>
      <c r="BR253" s="586"/>
      <c r="BS253" s="586"/>
      <c r="BT253" s="586"/>
      <c r="BU253" s="586"/>
      <c r="BV253" s="586"/>
      <c r="BW253" s="586"/>
      <c r="BX253" s="586"/>
      <c r="BY253" s="586"/>
      <c r="BZ253" s="586"/>
      <c r="CA253" s="586"/>
      <c r="CB253" s="586"/>
      <c r="CC253" s="586"/>
      <c r="CD253" s="586"/>
      <c r="CE253" s="586"/>
      <c r="CF253" s="586"/>
      <c r="CG253" s="586"/>
      <c r="CH253" s="586"/>
      <c r="CI253" s="586"/>
      <c r="CJ253" s="586"/>
      <c r="CK253" s="586"/>
      <c r="CL253" s="586"/>
      <c r="CM253" s="586"/>
      <c r="CN253" s="586"/>
      <c r="CO253" s="586"/>
      <c r="CP253" s="587"/>
      <c r="CQ253" s="92"/>
      <c r="CR253" s="68"/>
      <c r="CS253" s="68"/>
      <c r="CT253" s="16"/>
      <c r="CU253" s="16"/>
      <c r="CV253" s="16"/>
      <c r="CW253" s="16"/>
      <c r="CX253" s="16"/>
      <c r="CY253" s="16"/>
    </row>
    <row r="254" spans="1:105" s="14" customFormat="1" ht="7.5" customHeight="1">
      <c r="A254" s="68"/>
      <c r="B254" s="68"/>
      <c r="C254" s="68"/>
      <c r="D254" s="68"/>
      <c r="E254" s="68"/>
      <c r="F254" s="68"/>
      <c r="G254" s="72"/>
      <c r="H254" s="72"/>
      <c r="I254" s="72"/>
      <c r="J254" s="91"/>
      <c r="K254" s="91"/>
      <c r="L254" s="91"/>
      <c r="M254" s="91"/>
      <c r="N254" s="91"/>
      <c r="O254" s="91"/>
      <c r="P254" s="91"/>
      <c r="Q254" s="91"/>
      <c r="R254" s="91"/>
      <c r="S254" s="91"/>
      <c r="T254" s="91"/>
      <c r="U254" s="91"/>
      <c r="V254" s="91"/>
      <c r="W254" s="91"/>
      <c r="X254" s="91"/>
      <c r="Y254" s="91"/>
      <c r="Z254" s="91"/>
      <c r="AA254" s="91"/>
      <c r="AB254" s="91"/>
      <c r="AC254" s="91"/>
      <c r="AD254" s="91"/>
      <c r="AE254" s="91"/>
      <c r="AF254" s="91"/>
      <c r="AG254" s="91"/>
      <c r="AH254" s="91"/>
      <c r="AI254" s="91"/>
      <c r="AJ254" s="91"/>
      <c r="AK254" s="91"/>
      <c r="AL254" s="91"/>
      <c r="AM254" s="91"/>
      <c r="AN254" s="91"/>
      <c r="AO254" s="91"/>
      <c r="AP254" s="91"/>
      <c r="AQ254" s="91"/>
      <c r="AR254" s="91"/>
      <c r="AS254" s="91"/>
      <c r="AT254" s="91"/>
      <c r="AU254" s="91"/>
      <c r="AV254" s="91"/>
      <c r="AW254" s="91"/>
      <c r="AX254" s="91"/>
      <c r="AY254" s="91"/>
      <c r="AZ254" s="91"/>
      <c r="BA254" s="91"/>
      <c r="BB254" s="91"/>
      <c r="BC254" s="91"/>
      <c r="BD254" s="91"/>
      <c r="BE254" s="91"/>
      <c r="BF254" s="91"/>
      <c r="BG254" s="91"/>
      <c r="BH254" s="91"/>
      <c r="BI254" s="91"/>
      <c r="BJ254" s="91"/>
      <c r="BK254" s="91"/>
      <c r="BL254" s="91"/>
      <c r="BM254" s="91"/>
      <c r="BN254" s="91"/>
      <c r="BO254" s="585"/>
      <c r="BP254" s="586"/>
      <c r="BQ254" s="586"/>
      <c r="BR254" s="586"/>
      <c r="BS254" s="586"/>
      <c r="BT254" s="586"/>
      <c r="BU254" s="586"/>
      <c r="BV254" s="586"/>
      <c r="BW254" s="586"/>
      <c r="BX254" s="586"/>
      <c r="BY254" s="586"/>
      <c r="BZ254" s="586"/>
      <c r="CA254" s="586"/>
      <c r="CB254" s="586"/>
      <c r="CC254" s="586"/>
      <c r="CD254" s="586"/>
      <c r="CE254" s="586"/>
      <c r="CF254" s="586"/>
      <c r="CG254" s="586"/>
      <c r="CH254" s="586"/>
      <c r="CI254" s="586"/>
      <c r="CJ254" s="586"/>
      <c r="CK254" s="586"/>
      <c r="CL254" s="586"/>
      <c r="CM254" s="586"/>
      <c r="CN254" s="586"/>
      <c r="CO254" s="586"/>
      <c r="CP254" s="587"/>
      <c r="CQ254" s="68"/>
      <c r="CR254" s="68"/>
      <c r="CS254" s="68"/>
      <c r="CT254" s="16"/>
      <c r="CU254" s="16"/>
      <c r="CV254" s="16"/>
      <c r="CW254" s="16"/>
      <c r="CX254" s="16"/>
      <c r="CY254" s="16"/>
    </row>
    <row r="255" spans="1:105" s="14" customFormat="1" ht="7.5" customHeight="1">
      <c r="A255" s="68"/>
      <c r="B255" s="68"/>
      <c r="C255" s="68"/>
      <c r="D255" s="68"/>
      <c r="E255" s="68"/>
      <c r="F255" s="68"/>
      <c r="G255" s="72"/>
      <c r="H255" s="72"/>
      <c r="I255" s="72"/>
      <c r="J255" s="85"/>
      <c r="K255" s="85"/>
      <c r="L255" s="85"/>
      <c r="M255" s="85"/>
      <c r="N255" s="85"/>
      <c r="O255" s="85"/>
      <c r="P255" s="85"/>
      <c r="Q255" s="85"/>
      <c r="R255" s="85"/>
      <c r="S255" s="85"/>
      <c r="T255" s="85"/>
      <c r="U255" s="85"/>
      <c r="V255" s="85"/>
      <c r="W255" s="85"/>
      <c r="X255" s="85"/>
      <c r="Y255" s="85"/>
      <c r="Z255" s="85"/>
      <c r="AA255" s="85"/>
      <c r="AB255" s="85"/>
      <c r="AC255" s="85"/>
      <c r="AD255" s="85"/>
      <c r="AE255" s="85"/>
      <c r="AF255" s="85"/>
      <c r="AG255" s="85"/>
      <c r="AH255" s="85"/>
      <c r="AI255" s="85"/>
      <c r="AJ255" s="85"/>
      <c r="AK255" s="85"/>
      <c r="AL255" s="85"/>
      <c r="AM255" s="85"/>
      <c r="AN255" s="85"/>
      <c r="AO255" s="85"/>
      <c r="AP255" s="85"/>
      <c r="AQ255" s="85"/>
      <c r="AR255" s="85"/>
      <c r="AS255" s="85"/>
      <c r="AT255" s="85"/>
      <c r="AU255" s="85"/>
      <c r="AV255" s="85"/>
      <c r="AW255" s="85"/>
      <c r="AX255" s="85"/>
      <c r="AY255" s="85"/>
      <c r="AZ255" s="85"/>
      <c r="BA255" s="85"/>
      <c r="BB255" s="85"/>
      <c r="BC255" s="85"/>
      <c r="BD255" s="85"/>
      <c r="BE255" s="85"/>
      <c r="BF255" s="85"/>
      <c r="BG255" s="85"/>
      <c r="BH255" s="85"/>
      <c r="BI255" s="85"/>
      <c r="BJ255" s="85"/>
      <c r="BK255" s="85"/>
      <c r="BL255" s="85"/>
      <c r="BM255" s="85"/>
      <c r="BN255" s="85"/>
      <c r="BO255" s="585"/>
      <c r="BP255" s="586"/>
      <c r="BQ255" s="586"/>
      <c r="BR255" s="586"/>
      <c r="BS255" s="586"/>
      <c r="BT255" s="586"/>
      <c r="BU255" s="586"/>
      <c r="BV255" s="586"/>
      <c r="BW255" s="586"/>
      <c r="BX255" s="586"/>
      <c r="BY255" s="586"/>
      <c r="BZ255" s="586"/>
      <c r="CA255" s="586"/>
      <c r="CB255" s="586"/>
      <c r="CC255" s="586"/>
      <c r="CD255" s="586"/>
      <c r="CE255" s="586"/>
      <c r="CF255" s="586"/>
      <c r="CG255" s="586"/>
      <c r="CH255" s="586"/>
      <c r="CI255" s="586"/>
      <c r="CJ255" s="586"/>
      <c r="CK255" s="586"/>
      <c r="CL255" s="586"/>
      <c r="CM255" s="586"/>
      <c r="CN255" s="586"/>
      <c r="CO255" s="586"/>
      <c r="CP255" s="587"/>
      <c r="CQ255" s="68"/>
      <c r="CR255" s="68"/>
      <c r="CS255" s="68"/>
      <c r="CT255" s="16"/>
      <c r="CU255" s="16"/>
      <c r="CV255" s="16"/>
      <c r="CW255" s="16"/>
      <c r="CX255" s="16"/>
      <c r="CY255" s="16"/>
    </row>
    <row r="256" spans="1:105" s="9" customFormat="1" ht="15" customHeight="1">
      <c r="A256" s="53"/>
      <c r="B256" s="53"/>
      <c r="C256" s="53"/>
      <c r="D256" s="53"/>
      <c r="E256" s="53"/>
      <c r="F256" s="50"/>
      <c r="G256" s="50"/>
      <c r="H256" s="50"/>
      <c r="I256" s="50"/>
      <c r="J256" s="50"/>
      <c r="K256" s="50"/>
      <c r="L256" s="50"/>
      <c r="M256" s="50"/>
      <c r="N256" s="50"/>
      <c r="O256" s="50"/>
      <c r="P256" s="50"/>
      <c r="Q256" s="50"/>
      <c r="R256" s="50"/>
      <c r="S256" s="50"/>
      <c r="T256" s="50"/>
      <c r="U256" s="50"/>
      <c r="V256" s="50"/>
      <c r="W256" s="50"/>
      <c r="X256" s="50"/>
      <c r="Y256" s="50"/>
      <c r="Z256" s="50"/>
      <c r="AA256" s="50"/>
      <c r="AB256" s="50"/>
      <c r="AC256" s="50"/>
      <c r="AD256" s="50"/>
      <c r="AE256" s="50"/>
      <c r="AF256" s="50"/>
      <c r="AG256" s="50"/>
      <c r="AH256" s="50"/>
      <c r="AI256" s="50"/>
      <c r="AJ256" s="50"/>
      <c r="AK256" s="50"/>
      <c r="AL256" s="50"/>
      <c r="AM256" s="50"/>
      <c r="AN256" s="50"/>
      <c r="AO256" s="50"/>
      <c r="AP256" s="50"/>
      <c r="AQ256" s="50"/>
      <c r="AR256" s="50"/>
      <c r="AS256" s="50"/>
      <c r="AT256" s="50"/>
      <c r="AU256" s="50"/>
      <c r="AV256" s="50"/>
      <c r="AW256" s="50"/>
      <c r="AX256" s="50"/>
      <c r="AY256" s="50"/>
      <c r="AZ256" s="50"/>
      <c r="BA256" s="50"/>
      <c r="BB256" s="50"/>
      <c r="BC256" s="50"/>
      <c r="BD256" s="50"/>
      <c r="BE256" s="50"/>
      <c r="BF256" s="50"/>
      <c r="BG256" s="50"/>
      <c r="BH256" s="50"/>
      <c r="BI256" s="50"/>
      <c r="BJ256" s="50"/>
      <c r="BK256" s="50"/>
      <c r="BL256" s="50"/>
      <c r="BM256" s="50"/>
      <c r="BN256" s="50"/>
      <c r="BO256" s="588"/>
      <c r="BP256" s="589"/>
      <c r="BQ256" s="589"/>
      <c r="BR256" s="589"/>
      <c r="BS256" s="589"/>
      <c r="BT256" s="589"/>
      <c r="BU256" s="589"/>
      <c r="BV256" s="589"/>
      <c r="BW256" s="589"/>
      <c r="BX256" s="589"/>
      <c r="BY256" s="589"/>
      <c r="BZ256" s="589"/>
      <c r="CA256" s="589"/>
      <c r="CB256" s="589"/>
      <c r="CC256" s="589"/>
      <c r="CD256" s="589"/>
      <c r="CE256" s="589"/>
      <c r="CF256" s="589"/>
      <c r="CG256" s="589"/>
      <c r="CH256" s="589"/>
      <c r="CI256" s="589"/>
      <c r="CJ256" s="589"/>
      <c r="CK256" s="589"/>
      <c r="CL256" s="589"/>
      <c r="CM256" s="589"/>
      <c r="CN256" s="589"/>
      <c r="CO256" s="589"/>
      <c r="CP256" s="590"/>
      <c r="CQ256" s="53"/>
      <c r="CR256" s="53"/>
      <c r="CS256" s="53"/>
    </row>
    <row r="257" spans="1:103" s="16" customFormat="1" ht="9" customHeight="1">
      <c r="A257" s="73"/>
      <c r="B257" s="73"/>
      <c r="C257" s="73"/>
      <c r="D257" s="54"/>
      <c r="E257" s="54"/>
      <c r="F257" s="54"/>
      <c r="G257" s="54"/>
      <c r="H257" s="54"/>
      <c r="I257" s="54"/>
      <c r="J257" s="54"/>
      <c r="K257" s="54"/>
      <c r="L257" s="54"/>
      <c r="M257" s="54"/>
      <c r="N257" s="99"/>
      <c r="O257" s="99"/>
      <c r="P257" s="99"/>
      <c r="Q257" s="99"/>
      <c r="R257" s="99"/>
      <c r="S257" s="99"/>
      <c r="T257" s="99"/>
      <c r="U257" s="99"/>
      <c r="V257" s="99"/>
      <c r="W257" s="99"/>
      <c r="X257" s="99"/>
      <c r="Y257" s="99"/>
      <c r="Z257" s="99"/>
      <c r="AA257" s="99"/>
      <c r="AB257" s="99"/>
      <c r="AC257" s="99"/>
      <c r="AD257" s="99"/>
      <c r="AE257" s="99"/>
      <c r="AF257" s="99"/>
      <c r="AG257" s="99"/>
      <c r="AH257" s="99"/>
      <c r="AI257" s="99"/>
      <c r="AJ257" s="99"/>
      <c r="AK257" s="99"/>
      <c r="AL257" s="99"/>
      <c r="AM257" s="99"/>
      <c r="AN257" s="99"/>
      <c r="AO257" s="99"/>
      <c r="AP257" s="99"/>
      <c r="AQ257" s="99"/>
      <c r="AR257" s="99"/>
      <c r="AS257" s="99"/>
      <c r="AT257" s="99"/>
      <c r="AU257" s="99"/>
      <c r="AV257" s="99"/>
      <c r="AW257" s="99"/>
      <c r="AX257" s="99"/>
      <c r="AY257" s="99"/>
      <c r="AZ257" s="99"/>
      <c r="BA257" s="99"/>
      <c r="BB257" s="99"/>
      <c r="BC257" s="99"/>
      <c r="BD257" s="99"/>
      <c r="BE257" s="99"/>
      <c r="BF257" s="99"/>
      <c r="BG257" s="99"/>
      <c r="BH257" s="99"/>
      <c r="BI257" s="99"/>
      <c r="BJ257" s="99"/>
      <c r="BK257" s="99"/>
      <c r="BL257" s="99"/>
      <c r="BM257" s="99"/>
      <c r="BN257" s="99"/>
      <c r="BO257" s="99"/>
      <c r="BP257" s="99"/>
      <c r="BQ257" s="99"/>
      <c r="BR257" s="99"/>
      <c r="BS257" s="99"/>
      <c r="BT257" s="99"/>
      <c r="BU257" s="99"/>
      <c r="BV257" s="99"/>
      <c r="BW257" s="99"/>
      <c r="BX257" s="99"/>
      <c r="BY257" s="54"/>
      <c r="BZ257" s="54"/>
      <c r="CA257" s="54"/>
      <c r="CB257" s="54"/>
      <c r="CC257" s="54"/>
      <c r="CD257" s="54"/>
      <c r="CE257" s="54"/>
      <c r="CF257" s="54"/>
      <c r="CG257" s="54"/>
      <c r="CH257" s="73"/>
      <c r="CI257" s="93"/>
      <c r="CJ257" s="93"/>
      <c r="CK257" s="93"/>
      <c r="CL257" s="93"/>
      <c r="CM257" s="93"/>
      <c r="CN257" s="93"/>
      <c r="CO257" s="93"/>
      <c r="CP257" s="73"/>
      <c r="CQ257" s="73"/>
      <c r="CR257" s="73"/>
      <c r="CS257" s="73"/>
      <c r="CT257" s="9"/>
      <c r="CU257" s="9"/>
      <c r="CV257" s="9"/>
      <c r="CW257" s="9"/>
      <c r="CX257" s="9"/>
      <c r="CY257" s="9"/>
    </row>
    <row r="258" spans="1:103" s="9" customFormat="1" ht="9" customHeight="1">
      <c r="A258" s="50"/>
      <c r="B258" s="61"/>
      <c r="C258" s="50"/>
      <c r="D258" s="50"/>
      <c r="E258" s="53"/>
      <c r="F258" s="53"/>
      <c r="G258" s="53"/>
      <c r="H258" s="53"/>
      <c r="I258" s="53"/>
      <c r="J258" s="53"/>
      <c r="K258" s="53"/>
      <c r="L258" s="53"/>
      <c r="M258" s="53"/>
      <c r="N258" s="99"/>
      <c r="O258" s="99"/>
      <c r="P258" s="99"/>
      <c r="Q258" s="99"/>
      <c r="R258" s="99"/>
      <c r="S258" s="99"/>
      <c r="T258" s="99"/>
      <c r="U258" s="99"/>
      <c r="V258" s="99"/>
      <c r="W258" s="99"/>
      <c r="X258" s="99"/>
      <c r="Y258" s="99"/>
      <c r="Z258" s="99"/>
      <c r="AA258" s="99"/>
      <c r="AB258" s="99"/>
      <c r="AC258" s="99"/>
      <c r="AD258" s="99"/>
      <c r="AE258" s="99"/>
      <c r="AF258" s="99"/>
      <c r="AG258" s="99"/>
      <c r="AH258" s="99"/>
      <c r="AI258" s="99"/>
      <c r="AJ258" s="99"/>
      <c r="AK258" s="99"/>
      <c r="AL258" s="99"/>
      <c r="AM258" s="99"/>
      <c r="AN258" s="99"/>
      <c r="AO258" s="99"/>
      <c r="AP258" s="99"/>
      <c r="AQ258" s="99"/>
      <c r="AR258" s="99"/>
      <c r="AS258" s="99"/>
      <c r="AT258" s="99"/>
      <c r="AU258" s="99"/>
      <c r="AV258" s="99"/>
      <c r="AW258" s="99"/>
      <c r="AX258" s="99"/>
      <c r="AY258" s="99"/>
      <c r="AZ258" s="99"/>
      <c r="BA258" s="99"/>
      <c r="BB258" s="99"/>
      <c r="BC258" s="99"/>
      <c r="BD258" s="99"/>
      <c r="BE258" s="99"/>
      <c r="BF258" s="99"/>
      <c r="BG258" s="99"/>
      <c r="BH258" s="99"/>
      <c r="BI258" s="99"/>
      <c r="BJ258" s="99"/>
      <c r="BK258" s="99"/>
      <c r="BL258" s="99"/>
      <c r="BM258" s="99"/>
      <c r="BN258" s="99"/>
      <c r="BO258" s="99"/>
      <c r="BP258" s="99"/>
      <c r="BQ258" s="99"/>
      <c r="BR258" s="99"/>
      <c r="BS258" s="99"/>
      <c r="BT258" s="99"/>
      <c r="BU258" s="99"/>
      <c r="BV258" s="99"/>
      <c r="BW258" s="99"/>
      <c r="BX258" s="99"/>
      <c r="BY258" s="54"/>
      <c r="BZ258" s="54"/>
      <c r="CA258" s="54"/>
      <c r="CB258" s="54"/>
      <c r="CC258" s="54"/>
      <c r="CD258" s="54"/>
      <c r="CE258" s="54"/>
      <c r="CF258" s="54"/>
      <c r="CG258" s="54"/>
      <c r="CH258" s="75"/>
      <c r="CI258" s="75"/>
      <c r="CJ258" s="65"/>
      <c r="CK258" s="65"/>
      <c r="CL258" s="65"/>
      <c r="CM258" s="65"/>
      <c r="CN258" s="65"/>
      <c r="CO258" s="65"/>
      <c r="CP258" s="65"/>
      <c r="CQ258" s="65"/>
      <c r="CR258" s="65"/>
      <c r="CS258" s="65"/>
    </row>
    <row r="259" spans="1:103" s="9" customFormat="1" ht="9" customHeight="1">
      <c r="A259" s="50"/>
      <c r="B259" s="61"/>
      <c r="C259" s="50"/>
      <c r="D259" s="50"/>
      <c r="E259" s="53"/>
      <c r="F259" s="53"/>
      <c r="G259" s="53"/>
      <c r="H259" s="53"/>
      <c r="I259" s="53"/>
      <c r="J259" s="53"/>
      <c r="K259" s="53"/>
      <c r="L259" s="53"/>
      <c r="M259" s="53"/>
      <c r="N259" s="95"/>
      <c r="O259" s="95"/>
      <c r="P259" s="95"/>
      <c r="Q259" s="95"/>
      <c r="R259" s="95"/>
      <c r="S259" s="95"/>
      <c r="T259" s="95"/>
      <c r="U259" s="95"/>
      <c r="V259" s="95"/>
      <c r="W259" s="95"/>
      <c r="X259" s="95"/>
      <c r="Y259" s="95"/>
      <c r="Z259" s="95"/>
      <c r="AA259" s="95"/>
      <c r="AB259" s="95"/>
      <c r="AC259" s="95"/>
      <c r="AD259" s="95"/>
      <c r="AE259" s="95"/>
      <c r="AF259" s="95"/>
      <c r="AG259" s="95"/>
      <c r="AH259" s="95"/>
      <c r="AI259" s="95"/>
      <c r="AJ259" s="95"/>
      <c r="AK259" s="95"/>
      <c r="AL259" s="95"/>
      <c r="AM259" s="95"/>
      <c r="AN259" s="95"/>
      <c r="AO259" s="95"/>
      <c r="AP259" s="95"/>
      <c r="AQ259" s="95"/>
      <c r="AR259" s="95"/>
      <c r="AS259" s="95"/>
      <c r="AT259" s="95"/>
      <c r="AU259" s="95"/>
      <c r="AV259" s="95"/>
      <c r="AW259" s="95"/>
      <c r="AX259" s="95"/>
      <c r="AY259" s="95"/>
      <c r="AZ259" s="95"/>
      <c r="BA259" s="95"/>
      <c r="BB259" s="95"/>
      <c r="BC259" s="95"/>
      <c r="BD259" s="95"/>
      <c r="BE259" s="95"/>
      <c r="BF259" s="95"/>
      <c r="BG259" s="95"/>
      <c r="BH259" s="95"/>
      <c r="BI259" s="95"/>
      <c r="BJ259" s="95"/>
      <c r="BK259" s="95"/>
      <c r="BL259" s="95"/>
      <c r="BM259" s="95"/>
      <c r="BN259" s="95"/>
      <c r="BO259" s="95"/>
      <c r="BP259" s="95"/>
      <c r="BQ259" s="95"/>
      <c r="BR259" s="95"/>
      <c r="BS259" s="95"/>
      <c r="BT259" s="95"/>
      <c r="BU259" s="95"/>
      <c r="BV259" s="95"/>
      <c r="BW259" s="95"/>
      <c r="BX259" s="95"/>
      <c r="BY259" s="54"/>
      <c r="BZ259" s="54"/>
      <c r="CA259" s="54"/>
      <c r="CB259" s="54"/>
      <c r="CC259" s="54"/>
      <c r="CD259" s="54"/>
      <c r="CE259" s="54"/>
      <c r="CF259" s="54"/>
      <c r="CG259" s="54"/>
      <c r="CH259" s="75"/>
      <c r="CI259" s="75"/>
      <c r="CJ259" s="411" t="s">
        <v>99</v>
      </c>
      <c r="CK259" s="411"/>
      <c r="CL259" s="411"/>
      <c r="CM259" s="411"/>
      <c r="CN259" s="411"/>
      <c r="CO259" s="411"/>
      <c r="CP259" s="411"/>
      <c r="CQ259" s="411"/>
      <c r="CR259" s="411"/>
      <c r="CS259" s="411"/>
    </row>
    <row r="260" spans="1:103" s="9" customFormat="1" ht="7.5" customHeight="1">
      <c r="A260" s="50"/>
      <c r="B260" s="61"/>
      <c r="C260" s="50"/>
      <c r="D260" s="50"/>
      <c r="E260" s="53"/>
      <c r="F260" s="53"/>
      <c r="G260" s="53"/>
      <c r="H260" s="53"/>
      <c r="I260" s="53"/>
      <c r="J260" s="53"/>
      <c r="K260" s="53"/>
      <c r="L260" s="53"/>
      <c r="M260" s="53"/>
      <c r="N260" s="90"/>
      <c r="O260" s="90"/>
      <c r="P260" s="90"/>
      <c r="Q260" s="90"/>
      <c r="R260" s="90"/>
      <c r="S260" s="90"/>
      <c r="T260" s="90"/>
      <c r="U260" s="90"/>
      <c r="V260" s="90"/>
      <c r="W260" s="90"/>
      <c r="X260" s="90"/>
      <c r="Y260" s="90"/>
      <c r="Z260" s="90"/>
      <c r="AA260" s="90"/>
      <c r="AB260" s="90"/>
      <c r="AC260" s="90"/>
      <c r="AD260" s="90"/>
      <c r="AE260" s="90"/>
      <c r="AF260" s="90"/>
      <c r="AG260" s="90"/>
      <c r="AH260" s="90"/>
      <c r="AI260" s="90"/>
      <c r="AJ260" s="90"/>
      <c r="AK260" s="90"/>
      <c r="AL260" s="90"/>
      <c r="AM260" s="90"/>
      <c r="AN260" s="90"/>
      <c r="AO260" s="90"/>
      <c r="AP260" s="90"/>
      <c r="AQ260" s="90"/>
      <c r="AR260" s="90"/>
      <c r="AS260" s="90"/>
      <c r="AT260" s="90"/>
      <c r="AU260" s="90"/>
      <c r="AV260" s="90"/>
      <c r="AW260" s="90"/>
      <c r="AX260" s="90"/>
      <c r="AY260" s="90"/>
      <c r="AZ260" s="90"/>
      <c r="BA260" s="90"/>
      <c r="BB260" s="90"/>
      <c r="BC260" s="90"/>
      <c r="BD260" s="90"/>
      <c r="BE260" s="90"/>
      <c r="BF260" s="90"/>
      <c r="BG260" s="90"/>
      <c r="BH260" s="90"/>
      <c r="BI260" s="90"/>
      <c r="BJ260" s="90"/>
      <c r="BK260" s="90"/>
      <c r="BL260" s="90"/>
      <c r="BM260" s="90"/>
      <c r="BN260" s="90"/>
      <c r="BO260" s="90"/>
      <c r="BP260" s="90"/>
      <c r="BQ260" s="90"/>
      <c r="BR260" s="90"/>
      <c r="BS260" s="90"/>
      <c r="BT260" s="90"/>
      <c r="BU260" s="90"/>
      <c r="BV260" s="90"/>
      <c r="BW260" s="90"/>
      <c r="BX260" s="90"/>
      <c r="BY260" s="54"/>
      <c r="BZ260" s="54"/>
      <c r="CA260" s="54"/>
      <c r="CB260" s="54"/>
      <c r="CC260" s="54"/>
      <c r="CD260" s="54"/>
      <c r="CE260" s="54"/>
      <c r="CF260" s="54"/>
      <c r="CG260" s="54"/>
      <c r="CH260" s="75"/>
      <c r="CI260" s="75"/>
      <c r="CJ260" s="411"/>
      <c r="CK260" s="411"/>
      <c r="CL260" s="411"/>
      <c r="CM260" s="411"/>
      <c r="CN260" s="411"/>
      <c r="CO260" s="411"/>
      <c r="CP260" s="411"/>
      <c r="CQ260" s="411"/>
      <c r="CR260" s="411"/>
      <c r="CS260" s="411"/>
    </row>
    <row r="261" spans="1:103" s="14" customFormat="1" ht="4.5" customHeight="1">
      <c r="A261" s="68"/>
      <c r="B261" s="68"/>
      <c r="C261" s="68"/>
      <c r="D261" s="68"/>
      <c r="E261" s="68"/>
      <c r="F261" s="68"/>
      <c r="G261" s="72"/>
      <c r="H261" s="72"/>
      <c r="I261" s="72"/>
      <c r="J261" s="91"/>
      <c r="K261" s="91"/>
      <c r="L261" s="91"/>
      <c r="M261" s="91"/>
      <c r="N261" s="91"/>
      <c r="O261" s="91"/>
      <c r="P261" s="91"/>
      <c r="Q261" s="91"/>
      <c r="R261" s="91"/>
      <c r="S261" s="91"/>
      <c r="T261" s="91"/>
      <c r="U261" s="91"/>
      <c r="V261" s="91"/>
      <c r="W261" s="91"/>
      <c r="X261" s="91"/>
      <c r="Y261" s="91"/>
      <c r="Z261" s="91"/>
      <c r="AA261" s="91"/>
      <c r="AB261" s="91"/>
      <c r="AC261" s="91"/>
      <c r="AD261" s="91"/>
      <c r="AE261" s="91"/>
      <c r="AF261" s="91"/>
      <c r="AG261" s="91"/>
      <c r="AH261" s="91"/>
      <c r="AI261" s="91"/>
      <c r="AJ261" s="91"/>
      <c r="AK261" s="91"/>
      <c r="AL261" s="91"/>
      <c r="AM261" s="91"/>
      <c r="AN261" s="91"/>
      <c r="AO261" s="91"/>
      <c r="AP261" s="91"/>
      <c r="AQ261" s="91"/>
      <c r="AR261" s="91"/>
      <c r="AS261" s="91"/>
      <c r="AT261" s="91"/>
      <c r="AU261" s="91"/>
      <c r="AV261" s="91"/>
      <c r="AW261" s="91"/>
      <c r="AX261" s="91"/>
      <c r="AY261" s="91"/>
      <c r="AZ261" s="91"/>
      <c r="BA261" s="91"/>
      <c r="BB261" s="91"/>
      <c r="BC261" s="91"/>
      <c r="BD261" s="91"/>
      <c r="BE261" s="91"/>
      <c r="BF261" s="91"/>
      <c r="BG261" s="91"/>
      <c r="BH261" s="91"/>
      <c r="BI261" s="91"/>
      <c r="BJ261" s="91"/>
      <c r="BK261" s="91"/>
      <c r="BL261" s="91"/>
      <c r="BM261" s="91"/>
      <c r="BN261" s="91"/>
      <c r="BO261" s="91"/>
      <c r="BP261" s="91"/>
      <c r="BQ261" s="91"/>
      <c r="BR261" s="91"/>
      <c r="BS261" s="91"/>
      <c r="BT261" s="91"/>
      <c r="BU261" s="91"/>
      <c r="BV261" s="91"/>
      <c r="BW261" s="91"/>
      <c r="BX261" s="91"/>
      <c r="BY261" s="91"/>
      <c r="BZ261" s="91"/>
      <c r="CA261" s="91"/>
      <c r="CB261" s="91"/>
      <c r="CC261" s="91"/>
      <c r="CD261" s="91"/>
      <c r="CE261" s="91"/>
      <c r="CF261" s="91"/>
      <c r="CG261" s="91"/>
      <c r="CH261" s="91"/>
      <c r="CI261" s="91"/>
      <c r="CJ261" s="91"/>
      <c r="CK261" s="91"/>
      <c r="CL261" s="91"/>
      <c r="CM261" s="68"/>
      <c r="CN261" s="68"/>
      <c r="CO261" s="68"/>
      <c r="CP261" s="68"/>
      <c r="CQ261" s="68"/>
      <c r="CR261" s="68"/>
      <c r="CS261" s="68"/>
      <c r="CT261" s="16"/>
      <c r="CU261" s="16"/>
      <c r="CV261" s="16"/>
      <c r="CW261" s="16"/>
      <c r="CX261" s="16"/>
      <c r="CY261" s="16"/>
    </row>
    <row r="262" spans="1:103" s="9" customFormat="1" ht="7.5" customHeight="1">
      <c r="A262" s="50"/>
      <c r="B262" s="61" t="s">
        <v>31</v>
      </c>
      <c r="C262" s="50"/>
      <c r="D262" s="50"/>
      <c r="E262" s="53"/>
      <c r="F262" s="53"/>
      <c r="G262" s="53"/>
      <c r="H262" s="53"/>
      <c r="I262" s="53"/>
      <c r="J262" s="53"/>
      <c r="K262" s="53"/>
      <c r="L262" s="53"/>
      <c r="M262" s="53"/>
      <c r="N262" s="90"/>
      <c r="O262" s="90"/>
      <c r="P262" s="90"/>
      <c r="Q262" s="90"/>
      <c r="R262" s="90"/>
      <c r="S262" s="90"/>
      <c r="T262" s="90"/>
      <c r="U262" s="90"/>
      <c r="V262" s="90"/>
      <c r="W262" s="90"/>
      <c r="X262" s="90"/>
      <c r="Y262" s="90"/>
      <c r="Z262" s="90"/>
      <c r="AA262" s="90"/>
      <c r="AB262" s="90"/>
      <c r="AC262" s="90"/>
      <c r="AD262" s="90"/>
      <c r="AE262" s="90"/>
      <c r="AF262" s="90"/>
      <c r="AG262" s="90"/>
      <c r="AH262" s="90"/>
      <c r="AI262" s="90"/>
      <c r="AJ262" s="90"/>
      <c r="AK262" s="90"/>
      <c r="AL262" s="90"/>
      <c r="AM262" s="90"/>
      <c r="AN262" s="90"/>
      <c r="AO262" s="90"/>
      <c r="AP262" s="90"/>
      <c r="AQ262" s="90"/>
      <c r="AR262" s="90"/>
      <c r="AS262" s="90"/>
      <c r="AT262" s="90"/>
      <c r="AU262" s="90"/>
      <c r="AV262" s="90"/>
      <c r="AW262" s="90"/>
      <c r="AX262" s="90"/>
      <c r="AY262" s="90"/>
      <c r="AZ262" s="90"/>
      <c r="BA262" s="90"/>
      <c r="BB262" s="90"/>
      <c r="BC262" s="90"/>
      <c r="BD262" s="90"/>
      <c r="BE262" s="90"/>
      <c r="BF262" s="90"/>
      <c r="BG262" s="90"/>
      <c r="BH262" s="90"/>
      <c r="BI262" s="90"/>
      <c r="BJ262" s="90"/>
      <c r="BK262" s="90"/>
      <c r="BL262" s="90"/>
      <c r="BM262" s="90"/>
      <c r="BN262" s="90"/>
      <c r="BO262" s="90"/>
      <c r="BP262" s="90"/>
      <c r="BQ262" s="90"/>
      <c r="BR262" s="90"/>
      <c r="BS262" s="90"/>
      <c r="BT262" s="90"/>
      <c r="BU262" s="90"/>
      <c r="BV262" s="90"/>
      <c r="BW262" s="90"/>
      <c r="BX262" s="90"/>
      <c r="BY262" s="54"/>
      <c r="BZ262" s="54"/>
      <c r="CA262" s="54"/>
      <c r="CB262" s="54"/>
      <c r="CC262" s="54"/>
      <c r="CD262" s="54"/>
      <c r="CE262" s="54"/>
      <c r="CF262" s="54"/>
      <c r="CG262" s="54"/>
      <c r="CH262" s="491" t="str">
        <f>CH195</f>
        <v>2504 1016 052</v>
      </c>
      <c r="CI262" s="491"/>
      <c r="CJ262" s="491"/>
      <c r="CK262" s="491"/>
      <c r="CL262" s="491"/>
      <c r="CM262" s="491"/>
      <c r="CN262" s="491"/>
      <c r="CO262" s="491"/>
      <c r="CP262" s="491"/>
      <c r="CQ262" s="491"/>
      <c r="CR262" s="491"/>
      <c r="CS262" s="491"/>
    </row>
    <row r="263" spans="1:103" s="9" customFormat="1" ht="7.5" customHeight="1">
      <c r="A263" s="50"/>
      <c r="B263" s="61"/>
      <c r="C263" s="50"/>
      <c r="D263" s="50"/>
      <c r="E263" s="53"/>
      <c r="F263" s="53"/>
      <c r="G263" s="53"/>
      <c r="H263" s="53"/>
      <c r="I263" s="53"/>
      <c r="J263" s="53"/>
      <c r="K263" s="53"/>
      <c r="L263" s="53"/>
      <c r="M263" s="53"/>
      <c r="N263" s="90"/>
      <c r="O263" s="90"/>
      <c r="P263" s="90"/>
      <c r="Q263" s="90"/>
      <c r="R263" s="90"/>
      <c r="S263" s="90"/>
      <c r="T263" s="90"/>
      <c r="U263" s="90"/>
      <c r="V263" s="90"/>
      <c r="W263" s="90"/>
      <c r="X263" s="90"/>
      <c r="Y263" s="90"/>
      <c r="Z263" s="90"/>
      <c r="AA263" s="90"/>
      <c r="AB263" s="90"/>
      <c r="AC263" s="90"/>
      <c r="AD263" s="90"/>
      <c r="AE263" s="90"/>
      <c r="AF263" s="90"/>
      <c r="AG263" s="90"/>
      <c r="AH263" s="90"/>
      <c r="AI263" s="90"/>
      <c r="AJ263" s="90"/>
      <c r="AK263" s="90"/>
      <c r="AL263" s="90"/>
      <c r="AM263" s="90"/>
      <c r="AN263" s="90"/>
      <c r="AO263" s="90"/>
      <c r="AP263" s="90"/>
      <c r="AQ263" s="90"/>
      <c r="AR263" s="90"/>
      <c r="AS263" s="90"/>
      <c r="AT263" s="90"/>
      <c r="AU263" s="90"/>
      <c r="AV263" s="90"/>
      <c r="AW263" s="90"/>
      <c r="AX263" s="90"/>
      <c r="AY263" s="90"/>
      <c r="AZ263" s="90"/>
      <c r="BA263" s="90"/>
      <c r="BB263" s="90"/>
      <c r="BC263" s="90"/>
      <c r="BD263" s="90"/>
      <c r="BE263" s="90"/>
      <c r="BF263" s="90"/>
      <c r="BG263" s="90"/>
      <c r="BH263" s="90"/>
      <c r="BI263" s="90"/>
      <c r="BJ263" s="90"/>
      <c r="BK263" s="90"/>
      <c r="BL263" s="90"/>
      <c r="BM263" s="90"/>
      <c r="BN263" s="90"/>
      <c r="BO263" s="90"/>
      <c r="BP263" s="90"/>
      <c r="BQ263" s="90"/>
      <c r="BR263" s="90"/>
      <c r="BS263" s="90"/>
      <c r="BT263" s="90"/>
      <c r="BU263" s="90"/>
      <c r="BV263" s="90"/>
      <c r="BW263" s="90"/>
      <c r="BX263" s="90"/>
      <c r="BY263" s="54"/>
      <c r="BZ263" s="54"/>
      <c r="CA263" s="54"/>
      <c r="CB263" s="54"/>
      <c r="CC263" s="54"/>
      <c r="CD263" s="54"/>
      <c r="CE263" s="54"/>
      <c r="CF263" s="54"/>
      <c r="CG263" s="54"/>
      <c r="CH263" s="491"/>
      <c r="CI263" s="491"/>
      <c r="CJ263" s="491"/>
      <c r="CK263" s="491"/>
      <c r="CL263" s="491"/>
      <c r="CM263" s="491"/>
      <c r="CN263" s="491"/>
      <c r="CO263" s="491"/>
      <c r="CP263" s="491"/>
      <c r="CQ263" s="491"/>
      <c r="CR263" s="491"/>
      <c r="CS263" s="491"/>
    </row>
    <row r="264" spans="1:103" s="2" customFormat="1" ht="9" customHeight="1">
      <c r="A264" s="86"/>
      <c r="B264" s="86"/>
      <c r="C264" s="86"/>
      <c r="D264" s="86"/>
      <c r="E264" s="86"/>
      <c r="F264" s="86"/>
      <c r="G264" s="86"/>
      <c r="H264" s="86"/>
      <c r="I264" s="86"/>
      <c r="J264" s="86"/>
      <c r="K264" s="86"/>
      <c r="L264" s="86"/>
      <c r="M264" s="86"/>
      <c r="N264" s="86"/>
      <c r="O264" s="86"/>
      <c r="P264" s="86"/>
      <c r="Q264" s="86"/>
      <c r="R264" s="86"/>
      <c r="S264" s="86"/>
      <c r="T264" s="86"/>
      <c r="U264" s="86"/>
      <c r="V264" s="86"/>
      <c r="W264" s="86"/>
      <c r="X264" s="86"/>
      <c r="Y264" s="86"/>
      <c r="Z264" s="86"/>
      <c r="AA264" s="86"/>
      <c r="AB264" s="86"/>
      <c r="AC264" s="86"/>
      <c r="AD264" s="86"/>
      <c r="AE264" s="86"/>
      <c r="AF264" s="86"/>
      <c r="AG264" s="86"/>
      <c r="AH264" s="86"/>
      <c r="AI264" s="86"/>
      <c r="AJ264" s="86"/>
      <c r="AK264" s="86"/>
      <c r="AL264" s="86"/>
      <c r="AM264" s="86"/>
      <c r="AN264" s="86"/>
      <c r="AO264" s="86"/>
      <c r="AP264" s="86"/>
      <c r="AQ264" s="86"/>
      <c r="AR264" s="86"/>
      <c r="AS264" s="86"/>
      <c r="AT264" s="86"/>
      <c r="AU264" s="86"/>
      <c r="AV264" s="86"/>
      <c r="AW264" s="86"/>
      <c r="AX264" s="86"/>
      <c r="AY264" s="86"/>
      <c r="AZ264" s="86"/>
      <c r="BA264" s="86"/>
      <c r="BB264" s="86"/>
      <c r="BC264" s="86"/>
      <c r="BD264" s="86"/>
      <c r="BE264" s="86"/>
      <c r="BF264" s="86"/>
      <c r="BG264" s="86"/>
      <c r="BH264" s="86"/>
      <c r="BI264" s="86"/>
      <c r="BJ264" s="86"/>
      <c r="BK264" s="86"/>
      <c r="BL264" s="86"/>
      <c r="BM264" s="86"/>
      <c r="BN264" s="86"/>
      <c r="BO264" s="86"/>
      <c r="BP264" s="86"/>
      <c r="BQ264" s="86"/>
      <c r="BR264" s="86"/>
      <c r="BS264" s="86"/>
      <c r="BT264" s="86"/>
      <c r="BU264" s="86"/>
      <c r="BV264" s="86"/>
      <c r="BW264" s="86"/>
      <c r="BX264" s="86"/>
      <c r="BY264" s="86"/>
      <c r="BZ264" s="86"/>
      <c r="CA264" s="86"/>
      <c r="CB264" s="86"/>
      <c r="CC264" s="86"/>
      <c r="CD264" s="86"/>
      <c r="CE264" s="86"/>
      <c r="CF264" s="86"/>
      <c r="CG264" s="86"/>
      <c r="CH264" s="86"/>
      <c r="CI264" s="86"/>
      <c r="CJ264" s="86"/>
      <c r="CK264" s="86"/>
      <c r="CL264" s="86"/>
      <c r="CM264" s="86"/>
      <c r="CN264" s="86"/>
      <c r="CO264" s="86"/>
      <c r="CP264" s="86"/>
      <c r="CQ264" s="86"/>
      <c r="CR264" s="86"/>
      <c r="CS264" s="86"/>
      <c r="CT264" s="3"/>
      <c r="CU264" s="3"/>
      <c r="CV264" s="3"/>
      <c r="CW264" s="3"/>
      <c r="CX264" s="3"/>
      <c r="CY264" s="3"/>
    </row>
    <row r="265" spans="1:103" ht="9" customHeight="1">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c r="AX265" s="9"/>
      <c r="AY265" s="9"/>
      <c r="AZ265" s="9"/>
      <c r="BA265" s="9"/>
      <c r="BB265" s="9"/>
      <c r="BC265" s="9"/>
      <c r="BD265" s="9"/>
      <c r="BE265" s="9"/>
      <c r="BF265" s="9"/>
      <c r="BG265" s="9"/>
      <c r="BH265" s="9"/>
      <c r="BI265" s="9"/>
      <c r="BJ265" s="9"/>
      <c r="BK265" s="9"/>
      <c r="BL265" s="9"/>
      <c r="BM265" s="9"/>
      <c r="BN265" s="9"/>
      <c r="BO265" s="9"/>
      <c r="BP265" s="9"/>
      <c r="BQ265" s="9"/>
      <c r="BR265" s="9"/>
      <c r="BS265" s="9"/>
      <c r="BT265" s="9"/>
      <c r="BU265" s="9"/>
      <c r="BV265" s="9"/>
      <c r="BW265" s="9"/>
      <c r="BX265" s="9"/>
      <c r="BY265" s="9"/>
      <c r="BZ265" s="9"/>
      <c r="CA265" s="9"/>
      <c r="CB265" s="10"/>
      <c r="CC265" s="10"/>
      <c r="CD265" s="10"/>
      <c r="CE265" s="10"/>
      <c r="CF265" s="10"/>
      <c r="CG265" s="10"/>
      <c r="CH265" s="10"/>
      <c r="CI265" s="10"/>
      <c r="CJ265" s="10"/>
      <c r="CK265" s="10"/>
      <c r="CL265" s="10"/>
      <c r="CM265" s="10"/>
      <c r="CN265" s="10"/>
      <c r="CO265" s="9"/>
      <c r="CP265" s="9"/>
      <c r="CQ265" s="9"/>
      <c r="CR265" s="10"/>
      <c r="CS265" s="10"/>
    </row>
    <row r="266" spans="1:103" ht="12" customHeight="1">
      <c r="A266" s="9"/>
      <c r="B266" s="9"/>
      <c r="C266" s="9"/>
      <c r="D266" s="9"/>
      <c r="E266" s="50"/>
      <c r="F266" s="50"/>
      <c r="G266" s="50"/>
      <c r="H266" s="50"/>
      <c r="I266" s="50"/>
      <c r="J266" s="50"/>
      <c r="K266" s="50"/>
      <c r="L266" s="50"/>
      <c r="M266" s="50"/>
      <c r="N266" s="50"/>
      <c r="O266" s="50"/>
      <c r="P266" s="50"/>
      <c r="Q266" s="78"/>
      <c r="R266" s="78"/>
      <c r="S266" s="78"/>
      <c r="T266" s="11"/>
      <c r="U266" s="9"/>
      <c r="V266" s="9"/>
      <c r="W266" s="12"/>
      <c r="X266" s="12"/>
      <c r="Y266" s="12"/>
      <c r="Z266" s="12"/>
      <c r="AA266" s="9"/>
      <c r="AB266" s="9"/>
      <c r="AC266" s="9"/>
      <c r="AD266" s="9"/>
      <c r="AE266" s="9"/>
      <c r="AF266" s="9"/>
      <c r="AG266" s="9"/>
      <c r="AH266" s="9"/>
      <c r="AI266" s="9"/>
      <c r="AJ266" s="9"/>
      <c r="AK266" s="9"/>
      <c r="AL266" s="9"/>
      <c r="AM266" s="9"/>
      <c r="AN266" s="9"/>
      <c r="AO266" s="9"/>
      <c r="AP266" s="259" t="s">
        <v>100</v>
      </c>
      <c r="AQ266" s="260"/>
      <c r="AR266" s="260"/>
      <c r="AS266" s="260"/>
      <c r="AT266" s="260"/>
      <c r="AU266" s="260"/>
      <c r="AV266" s="260"/>
      <c r="AW266" s="260"/>
      <c r="AX266" s="260"/>
      <c r="AY266" s="260"/>
      <c r="AZ266" s="260"/>
      <c r="BA266" s="260"/>
      <c r="BB266" s="260"/>
      <c r="BC266" s="260"/>
      <c r="BD266" s="260"/>
      <c r="BE266" s="260"/>
      <c r="BF266" s="260"/>
      <c r="BG266" s="261"/>
      <c r="BH266" s="23"/>
      <c r="BI266" s="17"/>
      <c r="BJ266" s="17"/>
      <c r="BK266" s="17"/>
      <c r="BL266" s="17"/>
      <c r="BM266" s="17"/>
      <c r="BN266" s="17"/>
      <c r="BO266" s="17"/>
      <c r="BP266" s="17"/>
      <c r="BQ266" s="17"/>
      <c r="BR266" s="17"/>
      <c r="BS266" s="17"/>
      <c r="BT266" s="17"/>
      <c r="BU266" s="17"/>
      <c r="BV266" s="17"/>
      <c r="BW266" s="17"/>
      <c r="BX266" s="17"/>
      <c r="BY266" s="17"/>
      <c r="BZ266" s="17"/>
      <c r="CA266" s="17"/>
      <c r="CB266" s="17"/>
      <c r="CC266" s="17"/>
      <c r="CD266" s="17"/>
      <c r="CE266" s="17"/>
      <c r="CF266" s="17"/>
      <c r="CG266" s="17"/>
      <c r="CH266" s="17"/>
      <c r="CI266" s="17"/>
      <c r="CJ266" s="17"/>
      <c r="CK266" s="17"/>
      <c r="CL266" s="17"/>
      <c r="CM266" s="17"/>
      <c r="CN266" s="17"/>
      <c r="CO266" s="17"/>
      <c r="CP266" s="17"/>
      <c r="CQ266" s="17"/>
      <c r="CR266" s="17"/>
      <c r="CS266" s="9"/>
      <c r="CT266" s="9"/>
      <c r="CU266" s="10"/>
      <c r="CV266" s="10"/>
    </row>
    <row r="267" spans="1:103" ht="9" customHeight="1">
      <c r="A267" s="9"/>
      <c r="B267" s="9"/>
      <c r="C267" s="9"/>
      <c r="D267" s="9"/>
      <c r="E267" s="53"/>
      <c r="F267" s="53"/>
      <c r="G267" s="53"/>
      <c r="H267" s="53"/>
      <c r="I267" s="53"/>
      <c r="J267" s="53"/>
      <c r="K267" s="53"/>
      <c r="L267" s="53"/>
      <c r="M267" s="53"/>
      <c r="N267" s="53"/>
      <c r="O267" s="53"/>
      <c r="P267" s="53"/>
      <c r="Q267" s="78"/>
      <c r="R267" s="78"/>
      <c r="S267" s="78"/>
      <c r="T267" s="11"/>
      <c r="U267" s="9"/>
      <c r="V267" s="9"/>
      <c r="W267" s="12"/>
      <c r="X267" s="12"/>
      <c r="Y267" s="12"/>
      <c r="Z267" s="12"/>
      <c r="AA267" s="9"/>
      <c r="AB267" s="9"/>
      <c r="AC267" s="9"/>
      <c r="AD267" s="9"/>
      <c r="AE267" s="9"/>
      <c r="AF267" s="9"/>
      <c r="AG267" s="9"/>
      <c r="AH267" s="9"/>
      <c r="AI267" s="9"/>
      <c r="AJ267" s="9"/>
      <c r="AK267" s="9"/>
      <c r="AL267" s="9"/>
      <c r="AM267" s="9"/>
      <c r="AN267" s="9"/>
      <c r="AO267" s="9"/>
      <c r="AP267" s="262"/>
      <c r="AQ267" s="263"/>
      <c r="AR267" s="263"/>
      <c r="AS267" s="263"/>
      <c r="AT267" s="263"/>
      <c r="AU267" s="263"/>
      <c r="AV267" s="263"/>
      <c r="AW267" s="263"/>
      <c r="AX267" s="263"/>
      <c r="AY267" s="263"/>
      <c r="AZ267" s="263"/>
      <c r="BA267" s="263"/>
      <c r="BB267" s="263"/>
      <c r="BC267" s="263"/>
      <c r="BD267" s="263"/>
      <c r="BE267" s="263"/>
      <c r="BF267" s="263"/>
      <c r="BG267" s="264"/>
      <c r="BH267" s="23"/>
      <c r="BI267" s="96"/>
      <c r="BJ267" s="96"/>
      <c r="BK267" s="96"/>
      <c r="BL267" s="96"/>
      <c r="BM267" s="96"/>
      <c r="BN267" s="96"/>
      <c r="BO267" s="96"/>
      <c r="BP267" s="96"/>
      <c r="BQ267" s="96"/>
      <c r="BR267" s="96"/>
      <c r="BS267" s="96"/>
      <c r="BT267" s="96"/>
      <c r="BU267" s="96"/>
      <c r="BV267" s="96"/>
      <c r="BW267" s="96"/>
      <c r="BX267" s="96"/>
      <c r="BY267" s="96"/>
      <c r="BZ267" s="96"/>
      <c r="CA267" s="96"/>
      <c r="CB267" s="96"/>
      <c r="CC267" s="96"/>
      <c r="CD267" s="96"/>
      <c r="CE267" s="96"/>
      <c r="CF267" s="96"/>
      <c r="CG267" s="96"/>
      <c r="CH267" s="96"/>
      <c r="CI267" s="96"/>
      <c r="CJ267" s="96"/>
      <c r="CK267" s="96"/>
      <c r="CL267" s="96"/>
      <c r="CM267" s="96"/>
      <c r="CN267" s="96"/>
      <c r="CO267" s="96"/>
      <c r="CP267" s="96"/>
      <c r="CQ267" s="96"/>
      <c r="CR267" s="96"/>
      <c r="CS267" s="9"/>
      <c r="CT267" s="9"/>
      <c r="CU267" s="13"/>
      <c r="CV267" s="13"/>
    </row>
    <row r="268" spans="1:103" ht="9" customHeight="1">
      <c r="A268" s="9"/>
      <c r="B268" s="9"/>
      <c r="C268" s="9"/>
      <c r="D268" s="9"/>
      <c r="E268" s="53"/>
      <c r="F268" s="53"/>
      <c r="G268" s="53"/>
      <c r="H268" s="53"/>
      <c r="I268" s="53"/>
      <c r="J268" s="53"/>
      <c r="K268" s="53"/>
      <c r="L268" s="53"/>
      <c r="M268" s="53"/>
      <c r="N268" s="53"/>
      <c r="O268" s="53"/>
      <c r="P268" s="53"/>
      <c r="Q268" s="78"/>
      <c r="R268" s="78"/>
      <c r="S268" s="78"/>
      <c r="T268" s="11"/>
      <c r="U268" s="9"/>
      <c r="V268" s="9"/>
      <c r="W268" s="12"/>
      <c r="X268" s="12"/>
      <c r="Y268" s="12"/>
      <c r="Z268" s="12"/>
      <c r="AA268" s="9"/>
      <c r="AB268" s="9"/>
      <c r="AC268" s="9"/>
      <c r="AD268" s="9"/>
      <c r="AE268" s="9"/>
      <c r="AF268" s="9"/>
      <c r="AG268" s="9"/>
      <c r="AH268" s="9"/>
      <c r="AI268" s="9"/>
      <c r="AJ268" s="9"/>
      <c r="AK268" s="9"/>
      <c r="AL268" s="9"/>
      <c r="AM268" s="9"/>
      <c r="AN268" s="9"/>
      <c r="AO268" s="9"/>
      <c r="AP268" s="265"/>
      <c r="AQ268" s="266"/>
      <c r="AR268" s="266"/>
      <c r="AS268" s="266"/>
      <c r="AT268" s="266"/>
      <c r="AU268" s="266"/>
      <c r="AV268" s="266"/>
      <c r="AW268" s="266"/>
      <c r="AX268" s="266"/>
      <c r="AY268" s="266"/>
      <c r="AZ268" s="266"/>
      <c r="BA268" s="266"/>
      <c r="BB268" s="266"/>
      <c r="BC268" s="266"/>
      <c r="BD268" s="266"/>
      <c r="BE268" s="266"/>
      <c r="BF268" s="266"/>
      <c r="BG268" s="267"/>
      <c r="BH268" s="23"/>
      <c r="BI268" s="96"/>
      <c r="BJ268" s="96"/>
      <c r="BK268" s="96"/>
      <c r="BL268" s="96"/>
      <c r="BM268" s="96"/>
      <c r="BN268" s="96"/>
      <c r="BO268" s="96"/>
      <c r="BP268" s="96"/>
      <c r="BQ268" s="96"/>
      <c r="BR268" s="96"/>
      <c r="BS268" s="96"/>
      <c r="BT268" s="96"/>
      <c r="BU268" s="96"/>
      <c r="BV268" s="96"/>
      <c r="BW268" s="96"/>
      <c r="BX268" s="96"/>
      <c r="BY268" s="96"/>
      <c r="BZ268" s="96"/>
      <c r="CA268" s="96"/>
      <c r="CB268" s="96"/>
      <c r="CC268" s="96"/>
      <c r="CD268" s="96"/>
      <c r="CE268" s="96"/>
      <c r="CF268" s="96"/>
      <c r="CG268" s="96"/>
      <c r="CH268" s="96"/>
      <c r="CI268" s="96"/>
      <c r="CJ268" s="96"/>
      <c r="CK268" s="96"/>
      <c r="CL268" s="96"/>
      <c r="CM268" s="96"/>
      <c r="CN268" s="96"/>
      <c r="CO268" s="96"/>
      <c r="CP268" s="96"/>
      <c r="CQ268" s="96"/>
      <c r="CR268" s="96"/>
      <c r="CS268" s="9"/>
      <c r="CT268" s="9"/>
      <c r="CU268" s="13"/>
      <c r="CV268" s="13"/>
    </row>
    <row r="269" spans="1:103" ht="18.75" customHeight="1">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c r="AX269" s="9"/>
      <c r="AY269" s="9"/>
      <c r="AZ269" s="9"/>
      <c r="BA269" s="9"/>
      <c r="BB269" s="9"/>
      <c r="BC269" s="9"/>
      <c r="BD269" s="9"/>
      <c r="BE269" s="9"/>
      <c r="BF269" s="9"/>
      <c r="BG269" s="9"/>
      <c r="BH269" s="9"/>
      <c r="BI269" s="9"/>
      <c r="BJ269" s="9"/>
      <c r="BK269" s="9"/>
      <c r="BL269" s="9"/>
      <c r="BM269" s="9"/>
      <c r="BN269" s="9"/>
      <c r="BO269" s="9"/>
      <c r="BP269" s="9"/>
      <c r="BQ269" s="9"/>
      <c r="BR269" s="9"/>
      <c r="BS269" s="9"/>
      <c r="BT269" s="9"/>
      <c r="BU269" s="9"/>
      <c r="BV269" s="9"/>
      <c r="BW269" s="9"/>
      <c r="BX269" s="9"/>
      <c r="BY269" s="9"/>
      <c r="BZ269" s="9"/>
      <c r="CA269" s="9"/>
      <c r="CB269" s="9"/>
      <c r="CC269" s="9"/>
      <c r="CD269" s="9"/>
      <c r="CE269" s="9"/>
      <c r="CF269" s="9"/>
      <c r="CG269" s="9"/>
      <c r="CH269" s="9"/>
      <c r="CI269" s="9"/>
      <c r="CJ269" s="9"/>
      <c r="CK269" s="9"/>
      <c r="CL269" s="9"/>
      <c r="CM269" s="9"/>
      <c r="CN269" s="9"/>
      <c r="CO269" s="9"/>
      <c r="CP269" s="9"/>
      <c r="CQ269" s="9"/>
      <c r="CR269" s="9"/>
      <c r="CS269" s="9"/>
      <c r="CT269" s="9"/>
      <c r="CU269" s="9"/>
      <c r="CV269" s="9"/>
    </row>
    <row r="270" spans="1:103" ht="24" customHeight="1">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c r="AX270" s="9"/>
      <c r="AY270" s="9"/>
      <c r="AZ270" s="9"/>
      <c r="BA270" s="9"/>
      <c r="BB270" s="9"/>
      <c r="BC270" s="9"/>
      <c r="BD270" s="9"/>
      <c r="BE270" s="9"/>
      <c r="BF270" s="9"/>
      <c r="BG270" s="9"/>
      <c r="BH270" s="9"/>
      <c r="BI270" s="9"/>
      <c r="BJ270" s="9"/>
      <c r="BK270" s="9"/>
      <c r="BL270" s="9"/>
      <c r="BM270" s="9"/>
      <c r="BN270" s="9"/>
      <c r="BO270" s="9"/>
      <c r="BP270" s="9"/>
      <c r="BQ270" s="9"/>
      <c r="BR270" s="9"/>
      <c r="BS270" s="9"/>
      <c r="BT270" s="9"/>
      <c r="BU270" s="9"/>
      <c r="BV270" s="9"/>
      <c r="BW270" s="9"/>
      <c r="BX270" s="9"/>
      <c r="BY270" s="9"/>
      <c r="BZ270" s="9"/>
      <c r="CA270" s="9"/>
      <c r="CB270" s="9"/>
      <c r="CC270" s="9"/>
      <c r="CD270" s="9"/>
      <c r="CE270" s="9"/>
      <c r="CF270" s="9"/>
      <c r="CG270" s="9"/>
      <c r="CH270" s="9"/>
      <c r="CI270" s="9"/>
      <c r="CJ270" s="9"/>
      <c r="CK270" s="9"/>
      <c r="CL270" s="9"/>
      <c r="CM270" s="9"/>
      <c r="CN270" s="9"/>
      <c r="CO270" s="9"/>
      <c r="CP270" s="9"/>
      <c r="CQ270" s="9"/>
      <c r="CR270" s="9"/>
      <c r="CS270" s="9"/>
      <c r="CT270" s="9"/>
      <c r="CU270" s="9"/>
      <c r="CV270" s="9"/>
    </row>
    <row r="271" spans="1:103" ht="4.5" customHeight="1">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c r="AX271" s="9"/>
      <c r="AY271" s="9"/>
      <c r="AZ271" s="9"/>
      <c r="BA271" s="9"/>
      <c r="BB271" s="9"/>
      <c r="BC271" s="9"/>
      <c r="BD271" s="9"/>
      <c r="BE271" s="9"/>
      <c r="BF271" s="9"/>
      <c r="BG271" s="9"/>
      <c r="BH271" s="9"/>
      <c r="BI271" s="9"/>
      <c r="BJ271" s="9"/>
      <c r="BK271" s="9"/>
      <c r="BL271" s="9"/>
      <c r="BM271" s="9"/>
      <c r="BN271" s="9"/>
      <c r="BO271" s="9"/>
      <c r="BP271" s="9"/>
      <c r="BQ271" s="9"/>
      <c r="BR271" s="9"/>
      <c r="BS271" s="9"/>
      <c r="BT271" s="9"/>
      <c r="BU271" s="9"/>
      <c r="BV271" s="9"/>
      <c r="BW271" s="9"/>
      <c r="BX271" s="9"/>
      <c r="BY271" s="9"/>
      <c r="BZ271" s="9"/>
      <c r="CA271" s="9"/>
      <c r="CB271" s="9"/>
      <c r="CC271" s="9"/>
      <c r="CD271" s="9"/>
      <c r="CE271" s="9"/>
      <c r="CF271" s="9"/>
      <c r="CG271" s="9"/>
      <c r="CH271" s="9"/>
      <c r="CI271" s="9"/>
      <c r="CJ271" s="9"/>
      <c r="CK271" s="9"/>
      <c r="CL271" s="9"/>
      <c r="CM271" s="9"/>
      <c r="CN271" s="9"/>
      <c r="CO271" s="9"/>
      <c r="CP271" s="9"/>
      <c r="CQ271" s="9"/>
      <c r="CR271" s="9"/>
      <c r="CS271" s="9"/>
    </row>
    <row r="272" spans="1:103" ht="22">
      <c r="C272" s="395" t="s">
        <v>101</v>
      </c>
      <c r="D272" s="395"/>
      <c r="E272" s="395"/>
      <c r="F272" s="395"/>
      <c r="G272" s="395"/>
      <c r="H272" s="395"/>
      <c r="I272" s="395"/>
      <c r="J272" s="395"/>
      <c r="K272" s="395"/>
      <c r="L272" s="395"/>
      <c r="M272" s="395"/>
      <c r="N272" s="395"/>
      <c r="O272" s="395"/>
      <c r="P272" s="395"/>
      <c r="Q272" s="395"/>
      <c r="R272" s="395"/>
      <c r="S272" s="395"/>
      <c r="T272" s="395"/>
      <c r="U272" s="395"/>
      <c r="V272" s="395"/>
      <c r="W272" s="395"/>
      <c r="X272" s="395"/>
      <c r="Y272" s="395"/>
      <c r="Z272" s="395"/>
      <c r="AA272" s="395"/>
      <c r="AB272" s="395"/>
      <c r="AC272" s="395"/>
      <c r="AD272" s="395"/>
      <c r="AE272" s="395"/>
      <c r="AF272" s="395"/>
      <c r="AG272" s="395"/>
      <c r="AH272" s="395"/>
      <c r="AI272" s="395"/>
      <c r="AJ272" s="395"/>
      <c r="AK272" s="395"/>
      <c r="AL272" s="395"/>
      <c r="AM272" s="395"/>
      <c r="AN272" s="395"/>
      <c r="AO272" s="395"/>
      <c r="AP272" s="395"/>
      <c r="AQ272" s="395"/>
      <c r="AR272" s="395"/>
      <c r="AS272" s="395"/>
      <c r="AT272" s="395"/>
      <c r="AU272" s="395"/>
      <c r="AV272" s="395"/>
      <c r="AW272" s="395"/>
      <c r="AX272" s="395"/>
      <c r="AY272" s="395"/>
      <c r="AZ272" s="395"/>
      <c r="BA272" s="395"/>
      <c r="BB272" s="395"/>
      <c r="BC272" s="395"/>
      <c r="BD272" s="395"/>
      <c r="BE272" s="395"/>
      <c r="BF272" s="395"/>
      <c r="BG272" s="395"/>
      <c r="BH272" s="395"/>
      <c r="BI272" s="395"/>
      <c r="BJ272" s="395"/>
      <c r="BK272" s="395"/>
      <c r="BL272" s="395"/>
      <c r="BM272" s="395"/>
      <c r="BN272" s="395"/>
      <c r="BO272" s="395"/>
      <c r="BP272" s="395"/>
      <c r="BQ272" s="395"/>
      <c r="BR272" s="395"/>
      <c r="BS272" s="395"/>
      <c r="BT272" s="395"/>
      <c r="BU272" s="395"/>
      <c r="BV272" s="395"/>
      <c r="BW272" s="395"/>
      <c r="BX272" s="395"/>
      <c r="BY272" s="395"/>
      <c r="BZ272" s="395"/>
      <c r="CA272" s="395"/>
      <c r="CB272" s="395"/>
      <c r="CC272" s="395"/>
      <c r="CD272" s="395"/>
      <c r="CE272" s="395"/>
      <c r="CF272" s="395"/>
      <c r="CG272" s="395"/>
      <c r="CH272" s="395"/>
      <c r="CI272" s="395"/>
      <c r="CJ272" s="395"/>
      <c r="CK272" s="395"/>
      <c r="CL272" s="395"/>
      <c r="CM272" s="395"/>
      <c r="CN272" s="395"/>
      <c r="CO272" s="395"/>
      <c r="CP272" s="395"/>
      <c r="CQ272" s="395"/>
      <c r="CR272" s="395"/>
      <c r="CS272" s="395"/>
      <c r="CT272" s="89"/>
      <c r="CU272" s="89"/>
    </row>
    <row r="273" spans="1:103" ht="7.5" customHeight="1" thickBot="1">
      <c r="A273" s="53"/>
      <c r="B273" s="53"/>
      <c r="C273" s="53"/>
      <c r="D273" s="53"/>
      <c r="E273" s="53"/>
      <c r="F273" s="53"/>
      <c r="G273" s="53"/>
      <c r="H273" s="53"/>
      <c r="I273" s="53"/>
      <c r="J273" s="53"/>
      <c r="K273" s="53"/>
      <c r="L273" s="53"/>
      <c r="M273" s="53"/>
      <c r="N273" s="53"/>
      <c r="O273" s="53"/>
      <c r="P273" s="53"/>
      <c r="Q273" s="53"/>
      <c r="R273" s="53"/>
      <c r="S273" s="53"/>
      <c r="T273" s="53"/>
      <c r="U273" s="53"/>
      <c r="V273" s="53"/>
      <c r="W273" s="53"/>
      <c r="X273" s="53"/>
      <c r="Y273" s="53"/>
      <c r="Z273" s="53"/>
      <c r="AA273" s="53"/>
      <c r="AB273" s="53"/>
      <c r="AC273" s="53"/>
      <c r="AD273" s="53"/>
      <c r="AE273" s="53"/>
      <c r="AF273" s="53"/>
      <c r="AG273" s="53"/>
      <c r="AH273" s="53"/>
      <c r="AI273" s="53"/>
      <c r="AJ273" s="53"/>
      <c r="AK273" s="53"/>
      <c r="AL273" s="53"/>
      <c r="AM273" s="53"/>
      <c r="AN273" s="53"/>
      <c r="AO273" s="53"/>
      <c r="AP273" s="53"/>
      <c r="AQ273" s="53"/>
      <c r="AR273" s="53"/>
      <c r="AS273" s="53"/>
      <c r="AT273" s="53"/>
      <c r="AU273" s="53"/>
      <c r="AV273" s="53"/>
      <c r="AW273" s="53"/>
      <c r="AX273" s="53"/>
      <c r="AY273" s="53"/>
      <c r="AZ273" s="53"/>
      <c r="BA273" s="53"/>
      <c r="BB273" s="53"/>
      <c r="BC273" s="53"/>
      <c r="BD273" s="53"/>
      <c r="BE273" s="53"/>
      <c r="BF273" s="53"/>
      <c r="BG273" s="53"/>
      <c r="BH273" s="53"/>
      <c r="BI273" s="53"/>
      <c r="BJ273" s="53"/>
      <c r="BK273" s="53"/>
      <c r="BL273" s="53"/>
      <c r="BM273" s="53"/>
      <c r="BN273" s="53"/>
      <c r="BO273" s="53"/>
      <c r="BP273" s="53"/>
      <c r="BQ273" s="53"/>
      <c r="BR273" s="53"/>
      <c r="BS273" s="53"/>
      <c r="BT273" s="53"/>
      <c r="BU273" s="53"/>
      <c r="BV273" s="53"/>
      <c r="BW273" s="53"/>
      <c r="BX273" s="53"/>
      <c r="BY273" s="53"/>
      <c r="BZ273" s="53"/>
      <c r="CA273" s="53"/>
      <c r="CB273" s="53"/>
      <c r="CC273" s="53"/>
      <c r="CD273" s="53"/>
      <c r="CE273" s="53"/>
      <c r="CF273" s="53"/>
      <c r="CG273" s="53"/>
      <c r="CH273" s="53"/>
      <c r="CI273" s="53"/>
      <c r="CJ273" s="53"/>
      <c r="CK273" s="53"/>
      <c r="CL273" s="53"/>
      <c r="CM273" s="53"/>
      <c r="CN273" s="53"/>
      <c r="CO273" s="53"/>
      <c r="CP273" s="53"/>
      <c r="CQ273" s="53"/>
      <c r="CR273" s="53"/>
      <c r="CS273" s="53"/>
    </row>
    <row r="274" spans="1:103" ht="18.75" customHeight="1" thickBot="1">
      <c r="A274" s="53"/>
      <c r="B274" s="53"/>
      <c r="C274" s="53"/>
      <c r="D274" s="53"/>
      <c r="E274" s="53"/>
      <c r="F274" s="53"/>
      <c r="G274" s="50"/>
      <c r="H274" s="50"/>
      <c r="I274" s="50"/>
      <c r="J274" s="320" t="s">
        <v>91</v>
      </c>
      <c r="K274" s="320"/>
      <c r="L274" s="320"/>
      <c r="M274" s="320"/>
      <c r="N274" s="320"/>
      <c r="O274" s="320"/>
      <c r="P274" s="320"/>
      <c r="Q274" s="320"/>
      <c r="R274" s="320"/>
      <c r="S274" s="320"/>
      <c r="T274" s="320"/>
      <c r="U274" s="320"/>
      <c r="V274" s="320"/>
      <c r="W274" s="320"/>
      <c r="X274" s="320"/>
      <c r="Y274" s="320"/>
      <c r="Z274" s="320"/>
      <c r="AA274" s="320"/>
      <c r="AB274" s="320"/>
      <c r="AC274" s="320"/>
      <c r="AD274" s="320"/>
      <c r="AE274" s="320"/>
      <c r="AF274" s="50"/>
      <c r="AG274" s="50"/>
      <c r="AH274" s="50"/>
      <c r="AI274" s="50"/>
      <c r="AJ274" s="50"/>
      <c r="AK274" s="54"/>
      <c r="AL274" s="54"/>
      <c r="AM274" s="54"/>
      <c r="AN274" s="54"/>
      <c r="AO274" s="54"/>
      <c r="AP274" s="54"/>
      <c r="AQ274" s="55"/>
      <c r="AR274" s="55"/>
      <c r="AS274" s="55"/>
      <c r="AT274" s="55"/>
      <c r="AU274" s="50"/>
      <c r="AV274" s="50"/>
      <c r="AW274" s="55"/>
      <c r="AX274" s="55"/>
      <c r="AY274" s="55"/>
      <c r="AZ274" s="50"/>
      <c r="BA274" s="50"/>
      <c r="BB274" s="50"/>
      <c r="BC274" s="50"/>
      <c r="BD274" s="55"/>
      <c r="BE274" s="55"/>
      <c r="BF274" s="55"/>
      <c r="BG274" s="55"/>
      <c r="BH274" s="50"/>
      <c r="BI274" s="50"/>
      <c r="BJ274" s="50"/>
      <c r="BK274" s="55"/>
      <c r="BL274" s="55"/>
      <c r="BM274" s="55"/>
      <c r="BN274" s="53"/>
      <c r="BO274" s="53"/>
      <c r="BP274" s="53"/>
      <c r="BQ274" s="53"/>
      <c r="BR274" s="53"/>
      <c r="BS274" s="54"/>
      <c r="BT274" s="54"/>
      <c r="BU274" s="643" t="s">
        <v>75</v>
      </c>
      <c r="BV274" s="513"/>
      <c r="BW274" s="513"/>
      <c r="BX274" s="513"/>
      <c r="BY274" s="337">
        <f>BY139</f>
        <v>8</v>
      </c>
      <c r="BZ274" s="337"/>
      <c r="CA274" s="337"/>
      <c r="CB274" s="337"/>
      <c r="CC274" s="513" t="s">
        <v>1</v>
      </c>
      <c r="CD274" s="513"/>
      <c r="CE274" s="337">
        <f>CE139</f>
        <v>8</v>
      </c>
      <c r="CF274" s="337"/>
      <c r="CG274" s="337"/>
      <c r="CH274" s="337"/>
      <c r="CI274" s="513" t="s">
        <v>5</v>
      </c>
      <c r="CJ274" s="513"/>
      <c r="CK274" s="337">
        <f>CK139</f>
        <v>20</v>
      </c>
      <c r="CL274" s="337"/>
      <c r="CM274" s="337"/>
      <c r="CN274" s="337"/>
      <c r="CO274" s="513" t="s">
        <v>2</v>
      </c>
      <c r="CP274" s="596"/>
      <c r="CQ274" s="55"/>
      <c r="CR274" s="50"/>
      <c r="CS274" s="50"/>
      <c r="CT274" s="50"/>
      <c r="CU274" s="55"/>
      <c r="CV274" s="55"/>
      <c r="CW274" s="4"/>
      <c r="CX274" s="4"/>
      <c r="CY274" s="5"/>
    </row>
    <row r="275" spans="1:103" ht="5.25" customHeight="1">
      <c r="A275" s="53"/>
      <c r="B275" s="53"/>
      <c r="C275" s="53"/>
      <c r="D275" s="53"/>
      <c r="E275" s="53"/>
      <c r="F275" s="53"/>
      <c r="G275" s="53"/>
      <c r="H275" s="53"/>
      <c r="I275" s="53"/>
      <c r="J275" s="53"/>
      <c r="K275" s="53"/>
      <c r="L275" s="53"/>
      <c r="M275" s="53"/>
      <c r="N275" s="53"/>
      <c r="O275" s="53"/>
      <c r="P275" s="53"/>
      <c r="Q275" s="53"/>
      <c r="R275" s="53"/>
      <c r="S275" s="53"/>
      <c r="T275" s="53"/>
      <c r="U275" s="53"/>
      <c r="V275" s="53"/>
      <c r="W275" s="53"/>
      <c r="X275" s="53"/>
      <c r="Y275" s="53"/>
      <c r="Z275" s="53"/>
      <c r="AA275" s="53"/>
      <c r="AB275" s="53"/>
      <c r="AC275" s="53"/>
      <c r="AD275" s="53"/>
      <c r="AE275" s="53"/>
      <c r="AF275" s="53"/>
      <c r="AG275" s="53"/>
      <c r="AH275" s="53"/>
      <c r="AI275" s="53"/>
      <c r="AJ275" s="53"/>
      <c r="AK275" s="53"/>
      <c r="AL275" s="53"/>
      <c r="AM275" s="53"/>
      <c r="AN275" s="53"/>
      <c r="AO275" s="53"/>
      <c r="AP275" s="53"/>
      <c r="AQ275" s="53"/>
      <c r="AR275" s="53"/>
      <c r="AS275" s="53"/>
      <c r="AT275" s="53"/>
      <c r="AU275" s="53"/>
      <c r="AV275" s="53"/>
      <c r="AW275" s="53"/>
      <c r="AX275" s="53"/>
      <c r="AY275" s="53"/>
      <c r="AZ275" s="53"/>
      <c r="BA275" s="53"/>
      <c r="BB275" s="53"/>
      <c r="BC275" s="53"/>
      <c r="BD275" s="53"/>
      <c r="BE275" s="53"/>
      <c r="BF275" s="53"/>
      <c r="BG275" s="53"/>
      <c r="BH275" s="53"/>
      <c r="BI275" s="53"/>
      <c r="BJ275" s="53"/>
      <c r="BK275" s="53"/>
      <c r="BL275" s="53"/>
      <c r="BM275" s="53"/>
      <c r="BN275" s="53"/>
      <c r="BO275" s="53"/>
      <c r="BP275" s="53"/>
      <c r="BQ275" s="53"/>
      <c r="BR275" s="53"/>
      <c r="BS275" s="53"/>
      <c r="BT275" s="53"/>
      <c r="BU275" s="53"/>
      <c r="BV275" s="53"/>
      <c r="BW275" s="53"/>
      <c r="BX275" s="53"/>
      <c r="BY275" s="53"/>
      <c r="BZ275" s="53"/>
      <c r="CA275" s="53"/>
      <c r="CB275" s="53"/>
      <c r="CC275" s="53"/>
      <c r="CD275" s="53"/>
      <c r="CE275" s="53"/>
      <c r="CF275" s="53"/>
      <c r="CG275" s="53"/>
      <c r="CH275" s="53"/>
      <c r="CI275" s="53"/>
      <c r="CJ275" s="53"/>
      <c r="CK275" s="53"/>
      <c r="CL275" s="53"/>
      <c r="CM275" s="53"/>
      <c r="CN275" s="53"/>
      <c r="CO275" s="53"/>
      <c r="CP275" s="53"/>
      <c r="CQ275" s="53"/>
      <c r="CR275" s="53"/>
      <c r="CS275" s="53"/>
    </row>
    <row r="276" spans="1:103">
      <c r="A276" s="53"/>
      <c r="B276" s="53"/>
      <c r="C276" s="53"/>
      <c r="D276" s="53"/>
      <c r="E276" s="53"/>
      <c r="F276" s="593" t="s">
        <v>102</v>
      </c>
      <c r="G276" s="593"/>
      <c r="H276" s="593"/>
      <c r="I276" s="593"/>
      <c r="J276" s="593"/>
      <c r="K276" s="593"/>
      <c r="L276" s="593"/>
      <c r="M276" s="593"/>
      <c r="N276" s="593"/>
      <c r="O276" s="593"/>
      <c r="P276" s="593"/>
      <c r="Q276" s="593"/>
      <c r="R276" s="593"/>
      <c r="S276" s="593"/>
      <c r="T276" s="593"/>
      <c r="U276" s="593"/>
      <c r="V276" s="593"/>
      <c r="W276" s="593"/>
      <c r="X276" s="593"/>
      <c r="Y276" s="593"/>
      <c r="Z276" s="593"/>
      <c r="AA276" s="593"/>
      <c r="AB276" s="593"/>
      <c r="AC276" s="593"/>
      <c r="AD276" s="593"/>
      <c r="AE276" s="593"/>
      <c r="AF276" s="593"/>
      <c r="AG276" s="593"/>
      <c r="AH276" s="593"/>
      <c r="AI276" s="593"/>
      <c r="AJ276" s="593"/>
      <c r="AK276" s="593"/>
      <c r="AL276" s="593"/>
      <c r="AM276" s="593"/>
      <c r="AN276" s="593"/>
      <c r="AO276" s="593"/>
      <c r="AP276" s="593"/>
      <c r="AQ276" s="593"/>
      <c r="AR276" s="593"/>
      <c r="AS276" s="593"/>
      <c r="AT276" s="593"/>
      <c r="AU276" s="593"/>
      <c r="AV276" s="593"/>
      <c r="AW276" s="593"/>
      <c r="AX276" s="593"/>
      <c r="AY276" s="593"/>
      <c r="AZ276" s="593"/>
      <c r="BA276" s="593"/>
      <c r="BB276" s="593"/>
      <c r="BC276" s="593"/>
      <c r="BD276" s="593"/>
      <c r="BE276" s="593"/>
      <c r="BF276" s="593"/>
      <c r="BG276" s="593"/>
      <c r="BH276" s="593"/>
      <c r="BI276" s="593"/>
      <c r="BJ276" s="593"/>
      <c r="BK276" s="593"/>
      <c r="BL276" s="593"/>
      <c r="BM276" s="593"/>
      <c r="BN276" s="593"/>
      <c r="BO276" s="593"/>
      <c r="BP276" s="593"/>
      <c r="BQ276" s="593"/>
      <c r="BR276" s="593"/>
      <c r="BS276" s="593"/>
      <c r="BT276" s="593"/>
      <c r="BU276" s="593"/>
      <c r="BV276" s="593"/>
      <c r="BW276" s="593"/>
      <c r="BX276" s="593"/>
      <c r="BY276" s="593"/>
      <c r="BZ276" s="593"/>
      <c r="CA276" s="593"/>
      <c r="CB276" s="593"/>
      <c r="CC276" s="593"/>
      <c r="CD276" s="593"/>
      <c r="CE276" s="593"/>
      <c r="CF276" s="593"/>
      <c r="CG276" s="593"/>
      <c r="CH276" s="593"/>
      <c r="CI276" s="593"/>
      <c r="CJ276" s="593"/>
      <c r="CK276" s="593"/>
      <c r="CL276" s="593"/>
      <c r="CM276" s="593"/>
      <c r="CN276" s="593"/>
      <c r="CO276" s="593"/>
      <c r="CP276" s="593"/>
      <c r="CQ276" s="593"/>
      <c r="CR276" s="593"/>
      <c r="CS276" s="53"/>
    </row>
    <row r="277" spans="1:103" ht="15" customHeight="1">
      <c r="A277" s="53"/>
      <c r="B277" s="53"/>
      <c r="C277" s="53"/>
      <c r="D277" s="53"/>
      <c r="E277" s="53"/>
      <c r="F277" s="593"/>
      <c r="G277" s="593"/>
      <c r="H277" s="593"/>
      <c r="I277" s="593"/>
      <c r="J277" s="593"/>
      <c r="K277" s="593"/>
      <c r="L277" s="593"/>
      <c r="M277" s="593"/>
      <c r="N277" s="593"/>
      <c r="O277" s="593"/>
      <c r="P277" s="593"/>
      <c r="Q277" s="593"/>
      <c r="R277" s="593"/>
      <c r="S277" s="593"/>
      <c r="T277" s="593"/>
      <c r="U277" s="593"/>
      <c r="V277" s="593"/>
      <c r="W277" s="593"/>
      <c r="X277" s="593"/>
      <c r="Y277" s="593"/>
      <c r="Z277" s="593"/>
      <c r="AA277" s="593"/>
      <c r="AB277" s="593"/>
      <c r="AC277" s="593"/>
      <c r="AD277" s="593"/>
      <c r="AE277" s="593"/>
      <c r="AF277" s="593"/>
      <c r="AG277" s="593"/>
      <c r="AH277" s="593"/>
      <c r="AI277" s="593"/>
      <c r="AJ277" s="593"/>
      <c r="AK277" s="593"/>
      <c r="AL277" s="593"/>
      <c r="AM277" s="593"/>
      <c r="AN277" s="593"/>
      <c r="AO277" s="593"/>
      <c r="AP277" s="593"/>
      <c r="AQ277" s="593"/>
      <c r="AR277" s="593"/>
      <c r="AS277" s="593"/>
      <c r="AT277" s="593"/>
      <c r="AU277" s="593"/>
      <c r="AV277" s="593"/>
      <c r="AW277" s="593"/>
      <c r="AX277" s="593"/>
      <c r="AY277" s="593"/>
      <c r="AZ277" s="593"/>
      <c r="BA277" s="593"/>
      <c r="BB277" s="593"/>
      <c r="BC277" s="593"/>
      <c r="BD277" s="593"/>
      <c r="BE277" s="593"/>
      <c r="BF277" s="593"/>
      <c r="BG277" s="593"/>
      <c r="BH277" s="593"/>
      <c r="BI277" s="593"/>
      <c r="BJ277" s="593"/>
      <c r="BK277" s="593"/>
      <c r="BL277" s="593"/>
      <c r="BM277" s="593"/>
      <c r="BN277" s="593"/>
      <c r="BO277" s="593"/>
      <c r="BP277" s="593"/>
      <c r="BQ277" s="593"/>
      <c r="BR277" s="593"/>
      <c r="BS277" s="593"/>
      <c r="BT277" s="593"/>
      <c r="BU277" s="593"/>
      <c r="BV277" s="593"/>
      <c r="BW277" s="593"/>
      <c r="BX277" s="593"/>
      <c r="BY277" s="593"/>
      <c r="BZ277" s="593"/>
      <c r="CA277" s="593"/>
      <c r="CB277" s="593"/>
      <c r="CC277" s="593"/>
      <c r="CD277" s="593"/>
      <c r="CE277" s="593"/>
      <c r="CF277" s="593"/>
      <c r="CG277" s="593"/>
      <c r="CH277" s="593"/>
      <c r="CI277" s="593"/>
      <c r="CJ277" s="593"/>
      <c r="CK277" s="593"/>
      <c r="CL277" s="593"/>
      <c r="CM277" s="593"/>
      <c r="CN277" s="593"/>
      <c r="CO277" s="593"/>
      <c r="CP277" s="593"/>
      <c r="CQ277" s="593"/>
      <c r="CR277" s="593"/>
      <c r="CS277" s="53"/>
    </row>
    <row r="278" spans="1:103" ht="7.5" customHeight="1">
      <c r="A278" s="53"/>
      <c r="B278" s="53"/>
      <c r="C278" s="53"/>
      <c r="D278" s="53"/>
      <c r="E278" s="53"/>
      <c r="F278" s="53"/>
      <c r="G278" s="53"/>
      <c r="H278" s="53"/>
      <c r="I278" s="53"/>
      <c r="J278" s="53"/>
      <c r="K278" s="53"/>
      <c r="L278" s="53"/>
      <c r="M278" s="53"/>
      <c r="N278" s="53"/>
      <c r="O278" s="53"/>
      <c r="P278" s="53"/>
      <c r="Q278" s="53"/>
      <c r="R278" s="53"/>
      <c r="S278" s="53"/>
      <c r="T278" s="53"/>
      <c r="U278" s="53"/>
      <c r="V278" s="53"/>
      <c r="W278" s="53"/>
      <c r="X278" s="53"/>
      <c r="Y278" s="53"/>
      <c r="Z278" s="53"/>
      <c r="AA278" s="53"/>
      <c r="AB278" s="53"/>
      <c r="AC278" s="53"/>
      <c r="AD278" s="53"/>
      <c r="AE278" s="53"/>
      <c r="AF278" s="53"/>
      <c r="AG278" s="53"/>
      <c r="AH278" s="53"/>
      <c r="AI278" s="53"/>
      <c r="AJ278" s="53"/>
      <c r="AK278" s="53"/>
      <c r="AL278" s="53"/>
      <c r="AM278" s="53"/>
      <c r="AN278" s="53"/>
      <c r="AO278" s="53"/>
      <c r="AP278" s="53"/>
      <c r="AQ278" s="53"/>
      <c r="AR278" s="53"/>
      <c r="AS278" s="53"/>
      <c r="AT278" s="53"/>
      <c r="AU278" s="53"/>
      <c r="AV278" s="53"/>
      <c r="AW278" s="53"/>
      <c r="AX278" s="53"/>
      <c r="AY278" s="53"/>
      <c r="AZ278" s="53"/>
      <c r="BA278" s="53"/>
      <c r="BB278" s="53"/>
      <c r="BC278" s="53"/>
      <c r="BD278" s="53"/>
      <c r="BE278" s="53"/>
      <c r="BF278" s="53"/>
      <c r="BG278" s="53"/>
      <c r="BH278" s="53"/>
      <c r="BI278" s="53"/>
      <c r="BJ278" s="53"/>
      <c r="BK278" s="53"/>
      <c r="BL278" s="53"/>
      <c r="BM278" s="53"/>
      <c r="BN278" s="53"/>
      <c r="BO278" s="53"/>
      <c r="BP278" s="53"/>
      <c r="BQ278" s="53"/>
      <c r="BR278" s="53"/>
      <c r="BS278" s="53"/>
      <c r="BT278" s="53"/>
      <c r="BU278" s="53"/>
      <c r="BV278" s="53"/>
      <c r="BW278" s="53"/>
      <c r="BX278" s="53"/>
      <c r="BY278" s="53"/>
      <c r="BZ278" s="53"/>
      <c r="CA278" s="53"/>
      <c r="CB278" s="53"/>
      <c r="CC278" s="53"/>
      <c r="CD278" s="53"/>
      <c r="CE278" s="53"/>
      <c r="CF278" s="53"/>
      <c r="CG278" s="53"/>
      <c r="CH278" s="53"/>
      <c r="CI278" s="53"/>
      <c r="CJ278" s="53"/>
      <c r="CK278" s="53"/>
      <c r="CL278" s="53"/>
      <c r="CM278" s="53"/>
      <c r="CN278" s="53"/>
      <c r="CO278" s="50"/>
      <c r="CP278" s="53"/>
      <c r="CQ278" s="53"/>
      <c r="CR278" s="53"/>
      <c r="CS278" s="53"/>
    </row>
    <row r="279" spans="1:103" ht="16.5" customHeight="1">
      <c r="A279" s="53"/>
      <c r="B279" s="53"/>
      <c r="C279" s="53"/>
      <c r="D279" s="53"/>
      <c r="E279" s="470" t="s">
        <v>63</v>
      </c>
      <c r="F279" s="470"/>
      <c r="G279" s="470"/>
      <c r="H279" s="470"/>
      <c r="I279" s="470"/>
      <c r="J279" s="470"/>
      <c r="K279" s="470"/>
      <c r="L279" s="470"/>
      <c r="M279" s="470"/>
      <c r="N279" s="470"/>
      <c r="O279" s="470"/>
      <c r="P279" s="470"/>
      <c r="Q279" s="470"/>
      <c r="R279" s="470"/>
      <c r="S279" s="470"/>
      <c r="T279" s="470"/>
      <c r="U279" s="470"/>
      <c r="V279" s="470"/>
      <c r="W279" s="470"/>
      <c r="X279" s="470"/>
      <c r="Y279" s="470"/>
      <c r="Z279" s="470"/>
      <c r="AA279" s="470"/>
      <c r="AB279" s="470"/>
      <c r="AC279" s="470"/>
      <c r="AD279" s="470"/>
      <c r="AE279" s="470"/>
      <c r="AF279" s="470"/>
      <c r="AG279" s="470"/>
      <c r="AH279" s="470"/>
      <c r="AI279" s="470"/>
      <c r="AJ279" s="470"/>
      <c r="AK279" s="470"/>
      <c r="AL279" s="470"/>
      <c r="AM279" s="470"/>
      <c r="AN279" s="470"/>
      <c r="AO279" s="470"/>
      <c r="AP279" s="470"/>
      <c r="AQ279" s="470"/>
      <c r="AR279" s="470"/>
      <c r="AS279" s="470"/>
      <c r="AT279" s="470"/>
      <c r="AU279" s="470"/>
      <c r="AV279" s="470"/>
      <c r="AW279" s="470"/>
      <c r="AX279" s="470"/>
      <c r="AY279" s="470"/>
      <c r="AZ279" s="470"/>
      <c r="BA279" s="470"/>
      <c r="BB279" s="470"/>
      <c r="BC279" s="470"/>
      <c r="BD279" s="470"/>
      <c r="BE279" s="470"/>
      <c r="BF279" s="470"/>
      <c r="BG279" s="470"/>
      <c r="BH279" s="470"/>
      <c r="BI279" s="470"/>
      <c r="BJ279" s="470"/>
      <c r="BK279" s="470"/>
      <c r="BL279" s="470"/>
      <c r="BM279" s="470"/>
      <c r="BN279" s="470"/>
      <c r="BO279" s="470"/>
      <c r="BP279" s="470"/>
      <c r="BQ279" s="470"/>
      <c r="BR279" s="470"/>
      <c r="BS279" s="470"/>
      <c r="BT279" s="470"/>
      <c r="BU279" s="470"/>
      <c r="BV279" s="470"/>
      <c r="BW279" s="470"/>
      <c r="BX279" s="470"/>
      <c r="BY279" s="470"/>
      <c r="BZ279" s="470"/>
      <c r="CA279" s="470"/>
      <c r="CB279" s="470"/>
      <c r="CC279" s="470"/>
      <c r="CD279" s="470"/>
      <c r="CE279" s="470"/>
      <c r="CF279" s="470"/>
      <c r="CG279" s="470"/>
      <c r="CH279" s="470"/>
      <c r="CI279" s="53"/>
      <c r="CJ279" s="53"/>
      <c r="CK279" s="53"/>
      <c r="CL279" s="53"/>
      <c r="CM279" s="53"/>
      <c r="CN279" s="53"/>
      <c r="CO279" s="53"/>
      <c r="CP279" s="53"/>
      <c r="CQ279" s="53"/>
      <c r="CR279" s="53"/>
      <c r="CS279" s="53"/>
    </row>
    <row r="280" spans="1:103" ht="16.5" customHeight="1" thickBot="1">
      <c r="A280" s="53"/>
      <c r="B280" s="53"/>
      <c r="C280" s="53"/>
      <c r="D280" s="53"/>
      <c r="E280" s="53"/>
      <c r="F280" s="321" t="s">
        <v>83</v>
      </c>
      <c r="G280" s="321"/>
      <c r="H280" s="321"/>
      <c r="I280" s="321"/>
      <c r="J280" s="321"/>
      <c r="K280" s="321"/>
      <c r="L280" s="321"/>
      <c r="M280" s="321"/>
      <c r="N280" s="321"/>
      <c r="O280" s="321"/>
      <c r="P280" s="321"/>
      <c r="Q280" s="321"/>
      <c r="R280" s="321"/>
      <c r="S280" s="321"/>
      <c r="T280" s="321"/>
      <c r="U280" s="321"/>
      <c r="V280" s="321"/>
      <c r="W280" s="321"/>
      <c r="X280" s="321"/>
      <c r="Y280" s="321"/>
      <c r="Z280" s="321"/>
      <c r="AA280" s="321"/>
      <c r="AB280" s="321"/>
      <c r="AC280" s="321"/>
      <c r="AD280" s="321"/>
      <c r="AE280" s="321"/>
      <c r="AF280" s="321"/>
      <c r="AG280" s="321"/>
      <c r="AH280" s="321"/>
      <c r="AI280" s="321"/>
      <c r="AJ280" s="321"/>
      <c r="AK280" s="321"/>
      <c r="AL280" s="321"/>
      <c r="AM280" s="321"/>
      <c r="AN280" s="321"/>
      <c r="AO280" s="321"/>
      <c r="AP280" s="321"/>
      <c r="AQ280" s="321"/>
      <c r="AR280" s="321"/>
      <c r="AS280" s="321"/>
      <c r="AT280" s="321"/>
      <c r="AU280" s="321"/>
      <c r="AV280" s="321"/>
      <c r="AW280" s="321"/>
      <c r="AX280" s="321"/>
      <c r="AY280" s="321"/>
      <c r="AZ280" s="321"/>
      <c r="BA280" s="321"/>
      <c r="BB280" s="321"/>
      <c r="BC280" s="321"/>
      <c r="BD280" s="321"/>
      <c r="BE280" s="321"/>
      <c r="BF280" s="321"/>
      <c r="BG280" s="321"/>
      <c r="BH280" s="321"/>
      <c r="BI280" s="321"/>
      <c r="BJ280" s="321"/>
      <c r="BK280" s="321"/>
      <c r="BL280" s="321"/>
      <c r="BM280" s="321"/>
      <c r="BN280" s="321"/>
      <c r="BO280" s="321"/>
      <c r="BP280" s="321"/>
      <c r="BQ280" s="321"/>
      <c r="BR280" s="321"/>
      <c r="BS280" s="321"/>
      <c r="BT280" s="321"/>
      <c r="BU280" s="321"/>
      <c r="BV280" s="321"/>
      <c r="BW280" s="321"/>
      <c r="BX280" s="321"/>
      <c r="BY280" s="321"/>
      <c r="BZ280" s="321"/>
      <c r="CA280" s="321"/>
      <c r="CB280" s="321"/>
      <c r="CC280" s="321"/>
      <c r="CD280" s="321"/>
      <c r="CE280" s="321"/>
      <c r="CF280" s="321"/>
      <c r="CG280" s="321"/>
      <c r="CH280" s="321"/>
      <c r="CI280" s="321"/>
      <c r="CJ280" s="321"/>
      <c r="CK280" s="321"/>
      <c r="CL280" s="321"/>
      <c r="CM280" s="321"/>
      <c r="CN280" s="321"/>
      <c r="CO280" s="321"/>
      <c r="CP280" s="321"/>
      <c r="CQ280" s="76"/>
      <c r="CR280" s="53"/>
      <c r="CS280" s="53"/>
    </row>
    <row r="281" spans="1:103" s="9" customFormat="1" ht="15" customHeight="1">
      <c r="A281" s="53"/>
      <c r="B281" s="519"/>
      <c r="C281" s="519"/>
      <c r="D281" s="519"/>
      <c r="E281" s="519"/>
      <c r="F281" s="53"/>
      <c r="G281" s="566" t="s">
        <v>4</v>
      </c>
      <c r="H281" s="567"/>
      <c r="I281" s="567"/>
      <c r="J281" s="568"/>
      <c r="K281" s="306" t="s">
        <v>60</v>
      </c>
      <c r="L281" s="307"/>
      <c r="M281" s="307"/>
      <c r="N281" s="307"/>
      <c r="O281" s="307"/>
      <c r="P281" s="307"/>
      <c r="Q281" s="307"/>
      <c r="R281" s="307"/>
      <c r="S281" s="307"/>
      <c r="T281" s="307"/>
      <c r="U281" s="307"/>
      <c r="V281" s="307"/>
      <c r="W281" s="307"/>
      <c r="X281" s="307"/>
      <c r="Y281" s="307"/>
      <c r="Z281" s="307"/>
      <c r="AA281" s="307"/>
      <c r="AB281" s="307"/>
      <c r="AC281" s="307"/>
      <c r="AD281" s="307"/>
      <c r="AE281" s="307"/>
      <c r="AF281" s="307"/>
      <c r="AG281" s="307"/>
      <c r="AH281" s="307"/>
      <c r="AI281" s="307"/>
      <c r="AJ281" s="307"/>
      <c r="AK281" s="307"/>
      <c r="AL281" s="307"/>
      <c r="AM281" s="307"/>
      <c r="AN281" s="307"/>
      <c r="AO281" s="307"/>
      <c r="AP281" s="307"/>
      <c r="AQ281" s="307"/>
      <c r="AR281" s="307"/>
      <c r="AS281" s="307"/>
      <c r="AT281" s="308"/>
      <c r="AU281" s="306" t="s">
        <v>32</v>
      </c>
      <c r="AV281" s="307"/>
      <c r="AW281" s="307"/>
      <c r="AX281" s="307"/>
      <c r="AY281" s="307"/>
      <c r="AZ281" s="307"/>
      <c r="BA281" s="307"/>
      <c r="BB281" s="307"/>
      <c r="BC281" s="307"/>
      <c r="BD281" s="307"/>
      <c r="BE281" s="307"/>
      <c r="BF281" s="307"/>
      <c r="BG281" s="307"/>
      <c r="BH281" s="307"/>
      <c r="BI281" s="307"/>
      <c r="BJ281" s="307"/>
      <c r="BK281" s="307"/>
      <c r="BL281" s="307"/>
      <c r="BM281" s="307"/>
      <c r="BN281" s="307"/>
      <c r="BO281" s="307"/>
      <c r="BP281" s="307"/>
      <c r="BQ281" s="307"/>
      <c r="BR281" s="307"/>
      <c r="BS281" s="307"/>
      <c r="BT281" s="307"/>
      <c r="BU281" s="307"/>
      <c r="BV281" s="307"/>
      <c r="BW281" s="307"/>
      <c r="BX281" s="307"/>
      <c r="BY281" s="307"/>
      <c r="BZ281" s="307"/>
      <c r="CA281" s="307"/>
      <c r="CB281" s="307"/>
      <c r="CC281" s="307"/>
      <c r="CD281" s="307"/>
      <c r="CE281" s="307"/>
      <c r="CF281" s="100"/>
      <c r="CG281" s="78"/>
      <c r="CH281" s="78"/>
      <c r="CI281" s="53"/>
      <c r="CJ281" s="53"/>
      <c r="CK281" s="53"/>
      <c r="CL281" s="53"/>
      <c r="CM281" s="53"/>
      <c r="CN281" s="53"/>
      <c r="CO281" s="53"/>
      <c r="CP281" s="53"/>
      <c r="CQ281" s="53"/>
      <c r="CR281" s="53"/>
    </row>
    <row r="282" spans="1:103" s="9" customFormat="1" ht="1.5" customHeight="1">
      <c r="A282" s="53"/>
      <c r="B282" s="519"/>
      <c r="C282" s="519"/>
      <c r="D282" s="519"/>
      <c r="E282" s="519"/>
      <c r="F282" s="53"/>
      <c r="G282" s="458"/>
      <c r="H282" s="459"/>
      <c r="I282" s="459"/>
      <c r="J282" s="460"/>
      <c r="K282" s="524" t="str">
        <f>K147</f>
        <v>1</v>
      </c>
      <c r="L282" s="323"/>
      <c r="M282" s="525"/>
      <c r="N282" s="328" t="str">
        <f>N147</f>
        <v>2</v>
      </c>
      <c r="O282" s="323"/>
      <c r="P282" s="329"/>
      <c r="Q282" s="328" t="str">
        <f>Q147</f>
        <v>3</v>
      </c>
      <c r="R282" s="323"/>
      <c r="S282" s="329"/>
      <c r="T282" s="328" t="str">
        <f>T147</f>
        <v>4</v>
      </c>
      <c r="U282" s="323"/>
      <c r="V282" s="329"/>
      <c r="W282" s="283" t="str">
        <f>W147</f>
        <v>5</v>
      </c>
      <c r="X282" s="207"/>
      <c r="Y282" s="207"/>
      <c r="Z282" s="207" t="str">
        <f>Z147</f>
        <v>6</v>
      </c>
      <c r="AA282" s="207"/>
      <c r="AB282" s="207"/>
      <c r="AC282" s="207" t="str">
        <f>AC147</f>
        <v>7</v>
      </c>
      <c r="AD282" s="207"/>
      <c r="AE282" s="207"/>
      <c r="AF282" s="207" t="str">
        <f>AF147</f>
        <v>8</v>
      </c>
      <c r="AG282" s="207"/>
      <c r="AH282" s="338"/>
      <c r="AI282" s="467" t="str">
        <f>AI147</f>
        <v>9</v>
      </c>
      <c r="AJ282" s="207"/>
      <c r="AK282" s="207"/>
      <c r="AL282" s="207" t="str">
        <f>AL147</f>
        <v>0</v>
      </c>
      <c r="AM282" s="207"/>
      <c r="AN282" s="207"/>
      <c r="AO282" s="207" t="str">
        <f>AO147</f>
        <v/>
      </c>
      <c r="AP282" s="207"/>
      <c r="AQ282" s="207"/>
      <c r="AR282" s="207" t="str">
        <f>AR147</f>
        <v/>
      </c>
      <c r="AS282" s="207"/>
      <c r="AT282" s="338"/>
      <c r="AU282" s="24"/>
      <c r="AV282" s="24"/>
      <c r="AW282" s="24"/>
      <c r="AX282" s="24"/>
      <c r="AY282" s="24"/>
      <c r="AZ282" s="24"/>
      <c r="BA282" s="24"/>
      <c r="BB282" s="24"/>
      <c r="BC282" s="24"/>
      <c r="BD282" s="24"/>
      <c r="BE282" s="253" t="str">
        <f>BE147</f>
        <v>5</v>
      </c>
      <c r="BF282" s="254"/>
      <c r="BG282" s="254"/>
      <c r="BH282" s="594" t="str">
        <f>BH147</f>
        <v>5</v>
      </c>
      <c r="BI282" s="251"/>
      <c r="BJ282" s="595"/>
      <c r="BK282" s="216" t="s">
        <v>1</v>
      </c>
      <c r="BL282" s="217"/>
      <c r="BM282" s="218"/>
      <c r="BN282" s="295" t="str">
        <f>BN147</f>
        <v>0</v>
      </c>
      <c r="BO282" s="254"/>
      <c r="BP282" s="296"/>
      <c r="BQ282" s="295" t="str">
        <f>BQ147</f>
        <v>3</v>
      </c>
      <c r="BR282" s="254"/>
      <c r="BS282" s="296"/>
      <c r="BT282" s="216" t="s">
        <v>5</v>
      </c>
      <c r="BU282" s="217"/>
      <c r="BV282" s="218"/>
      <c r="BW282" s="295" t="str">
        <f>BW147</f>
        <v>1</v>
      </c>
      <c r="BX282" s="254"/>
      <c r="BY282" s="296"/>
      <c r="BZ282" s="295" t="str">
        <f>BZ147</f>
        <v>2</v>
      </c>
      <c r="CA282" s="254"/>
      <c r="CB282" s="296"/>
      <c r="CC282" s="216" t="s">
        <v>2</v>
      </c>
      <c r="CD282" s="217"/>
      <c r="CE282" s="217"/>
      <c r="CF282" s="100"/>
      <c r="CG282" s="78"/>
      <c r="CH282" s="78"/>
      <c r="CI282" s="53"/>
      <c r="CJ282" s="24"/>
      <c r="CK282" s="24"/>
      <c r="CL282" s="53"/>
      <c r="CM282" s="53"/>
      <c r="CN282" s="53"/>
      <c r="CO282" s="53"/>
      <c r="CP282" s="53"/>
      <c r="CQ282" s="53"/>
      <c r="CR282" s="53"/>
      <c r="CS282" s="53"/>
      <c r="CT282" s="53"/>
      <c r="CU282" s="53"/>
    </row>
    <row r="283" spans="1:103" s="9" customFormat="1" ht="15" customHeight="1">
      <c r="A283" s="53"/>
      <c r="B283" s="519"/>
      <c r="C283" s="519"/>
      <c r="D283" s="519"/>
      <c r="E283" s="519"/>
      <c r="F283" s="53"/>
      <c r="G283" s="458"/>
      <c r="H283" s="459"/>
      <c r="I283" s="459"/>
      <c r="J283" s="460"/>
      <c r="K283" s="526"/>
      <c r="L283" s="326"/>
      <c r="M283" s="527"/>
      <c r="N283" s="330"/>
      <c r="O283" s="326"/>
      <c r="P283" s="331"/>
      <c r="Q283" s="330"/>
      <c r="R283" s="326"/>
      <c r="S283" s="331"/>
      <c r="T283" s="330"/>
      <c r="U283" s="326"/>
      <c r="V283" s="331"/>
      <c r="W283" s="284"/>
      <c r="X283" s="208"/>
      <c r="Y283" s="208"/>
      <c r="Z283" s="208"/>
      <c r="AA283" s="208"/>
      <c r="AB283" s="208"/>
      <c r="AC283" s="208"/>
      <c r="AD283" s="208"/>
      <c r="AE283" s="208"/>
      <c r="AF283" s="208"/>
      <c r="AG283" s="208"/>
      <c r="AH283" s="339"/>
      <c r="AI283" s="468"/>
      <c r="AJ283" s="208"/>
      <c r="AK283" s="208"/>
      <c r="AL283" s="208"/>
      <c r="AM283" s="208"/>
      <c r="AN283" s="208"/>
      <c r="AO283" s="208"/>
      <c r="AP283" s="208"/>
      <c r="AQ283" s="208"/>
      <c r="AR283" s="208"/>
      <c r="AS283" s="208"/>
      <c r="AT283" s="339"/>
      <c r="AU283" s="50"/>
      <c r="AV283" s="301" t="str">
        <f>AV148</f>
        <v>⑤ 昭和</v>
      </c>
      <c r="AW283" s="301"/>
      <c r="AX283" s="301"/>
      <c r="AY283" s="301"/>
      <c r="AZ283" s="301"/>
      <c r="BA283" s="301"/>
      <c r="BB283" s="301"/>
      <c r="BC283" s="301"/>
      <c r="BD283" s="301"/>
      <c r="BE283" s="253"/>
      <c r="BF283" s="254"/>
      <c r="BG283" s="254"/>
      <c r="BH283" s="295"/>
      <c r="BI283" s="254"/>
      <c r="BJ283" s="296"/>
      <c r="BK283" s="216"/>
      <c r="BL283" s="217"/>
      <c r="BM283" s="218"/>
      <c r="BN283" s="295"/>
      <c r="BO283" s="254"/>
      <c r="BP283" s="296"/>
      <c r="BQ283" s="295"/>
      <c r="BR283" s="254"/>
      <c r="BS283" s="296"/>
      <c r="BT283" s="216"/>
      <c r="BU283" s="217"/>
      <c r="BV283" s="218"/>
      <c r="BW283" s="295"/>
      <c r="BX283" s="254"/>
      <c r="BY283" s="296"/>
      <c r="BZ283" s="295"/>
      <c r="CA283" s="254"/>
      <c r="CB283" s="296"/>
      <c r="CC283" s="216"/>
      <c r="CD283" s="217"/>
      <c r="CE283" s="217"/>
      <c r="CF283" s="100"/>
      <c r="CG283" s="78"/>
      <c r="CH283" s="78"/>
      <c r="CI283" s="53"/>
      <c r="CJ283" s="50"/>
      <c r="CK283" s="24"/>
      <c r="CL283" s="53"/>
      <c r="CM283" s="53"/>
      <c r="CN283" s="53"/>
      <c r="CO283" s="53"/>
      <c r="CP283" s="53"/>
      <c r="CQ283" s="53"/>
      <c r="CR283" s="53"/>
      <c r="CS283" s="53"/>
      <c r="CT283" s="53"/>
      <c r="CU283" s="53"/>
    </row>
    <row r="284" spans="1:103" s="9" customFormat="1" ht="15" customHeight="1" thickBot="1">
      <c r="A284" s="53"/>
      <c r="B284" s="519"/>
      <c r="C284" s="519"/>
      <c r="D284" s="519"/>
      <c r="E284" s="519"/>
      <c r="F284" s="53"/>
      <c r="G284" s="458"/>
      <c r="H284" s="459"/>
      <c r="I284" s="459"/>
      <c r="J284" s="460"/>
      <c r="K284" s="526"/>
      <c r="L284" s="326"/>
      <c r="M284" s="527"/>
      <c r="N284" s="330"/>
      <c r="O284" s="326"/>
      <c r="P284" s="331"/>
      <c r="Q284" s="330"/>
      <c r="R284" s="326"/>
      <c r="S284" s="331"/>
      <c r="T284" s="330"/>
      <c r="U284" s="326"/>
      <c r="V284" s="331"/>
      <c r="W284" s="464"/>
      <c r="X284" s="465"/>
      <c r="Y284" s="465"/>
      <c r="Z284" s="465"/>
      <c r="AA284" s="465"/>
      <c r="AB284" s="465"/>
      <c r="AC284" s="465"/>
      <c r="AD284" s="465"/>
      <c r="AE284" s="465"/>
      <c r="AF284" s="465"/>
      <c r="AG284" s="465"/>
      <c r="AH284" s="466"/>
      <c r="AI284" s="469"/>
      <c r="AJ284" s="465"/>
      <c r="AK284" s="465"/>
      <c r="AL284" s="465"/>
      <c r="AM284" s="465"/>
      <c r="AN284" s="465"/>
      <c r="AO284" s="465"/>
      <c r="AP284" s="465"/>
      <c r="AQ284" s="465"/>
      <c r="AR284" s="465"/>
      <c r="AS284" s="465"/>
      <c r="AT284" s="466"/>
      <c r="AU284" s="50"/>
      <c r="AV284" s="301"/>
      <c r="AW284" s="301"/>
      <c r="AX284" s="301"/>
      <c r="AY284" s="301"/>
      <c r="AZ284" s="301"/>
      <c r="BA284" s="301"/>
      <c r="BB284" s="301"/>
      <c r="BC284" s="301"/>
      <c r="BD284" s="301"/>
      <c r="BE284" s="253"/>
      <c r="BF284" s="254"/>
      <c r="BG284" s="254"/>
      <c r="BH284" s="295"/>
      <c r="BI284" s="254"/>
      <c r="BJ284" s="296"/>
      <c r="BK284" s="216"/>
      <c r="BL284" s="217"/>
      <c r="BM284" s="218"/>
      <c r="BN284" s="295"/>
      <c r="BO284" s="254"/>
      <c r="BP284" s="296"/>
      <c r="BQ284" s="297"/>
      <c r="BR284" s="257"/>
      <c r="BS284" s="298"/>
      <c r="BT284" s="219"/>
      <c r="BU284" s="220"/>
      <c r="BV284" s="221"/>
      <c r="BW284" s="297"/>
      <c r="BX284" s="257"/>
      <c r="BY284" s="298"/>
      <c r="BZ284" s="297"/>
      <c r="CA284" s="257"/>
      <c r="CB284" s="298"/>
      <c r="CC284" s="219"/>
      <c r="CD284" s="220"/>
      <c r="CE284" s="220"/>
      <c r="CF284" s="101"/>
      <c r="CG284" s="102"/>
      <c r="CH284" s="102"/>
      <c r="CI284" s="57"/>
      <c r="CJ284" s="164"/>
      <c r="CK284" s="165"/>
      <c r="CL284" s="57"/>
      <c r="CM284" s="57"/>
      <c r="CN284" s="57"/>
      <c r="CO284" s="57"/>
      <c r="CP284" s="57"/>
      <c r="CQ284" s="53"/>
      <c r="CR284" s="53"/>
      <c r="CS284" s="53"/>
      <c r="CT284" s="53"/>
      <c r="CU284" s="53"/>
    </row>
    <row r="285" spans="1:103" s="9" customFormat="1" ht="15" customHeight="1">
      <c r="A285" s="53"/>
      <c r="B285" s="519"/>
      <c r="C285" s="519"/>
      <c r="D285" s="519"/>
      <c r="E285" s="519"/>
      <c r="F285" s="53"/>
      <c r="G285" s="458"/>
      <c r="H285" s="459"/>
      <c r="I285" s="459"/>
      <c r="J285" s="460"/>
      <c r="K285" s="317" t="s">
        <v>13</v>
      </c>
      <c r="L285" s="318"/>
      <c r="M285" s="318"/>
      <c r="N285" s="318"/>
      <c r="O285" s="318"/>
      <c r="P285" s="318"/>
      <c r="Q285" s="318"/>
      <c r="R285" s="318"/>
      <c r="S285" s="318"/>
      <c r="T285" s="318"/>
      <c r="U285" s="318"/>
      <c r="V285" s="318"/>
      <c r="W285" s="318"/>
      <c r="X285" s="318"/>
      <c r="Y285" s="318"/>
      <c r="Z285" s="318"/>
      <c r="AA285" s="318"/>
      <c r="AB285" s="318"/>
      <c r="AC285" s="318"/>
      <c r="AD285" s="318"/>
      <c r="AE285" s="318"/>
      <c r="AF285" s="318"/>
      <c r="AG285" s="318"/>
      <c r="AH285" s="318"/>
      <c r="AI285" s="318"/>
      <c r="AJ285" s="318"/>
      <c r="AK285" s="318"/>
      <c r="AL285" s="318"/>
      <c r="AM285" s="318"/>
      <c r="AN285" s="318"/>
      <c r="AO285" s="318"/>
      <c r="AP285" s="318"/>
      <c r="AQ285" s="318"/>
      <c r="AR285" s="318"/>
      <c r="AS285" s="318"/>
      <c r="AT285" s="318"/>
      <c r="AU285" s="318"/>
      <c r="AV285" s="318"/>
      <c r="AW285" s="318"/>
      <c r="AX285" s="318"/>
      <c r="AY285" s="318"/>
      <c r="AZ285" s="318"/>
      <c r="BA285" s="318"/>
      <c r="BB285" s="319"/>
      <c r="BC285" s="181"/>
      <c r="BD285" s="249" t="s">
        <v>163</v>
      </c>
      <c r="BE285" s="249"/>
      <c r="BF285" s="249"/>
      <c r="BG285" s="249"/>
      <c r="BH285" s="249"/>
      <c r="BI285" s="249"/>
      <c r="BJ285" s="249"/>
      <c r="BK285" s="249"/>
      <c r="BL285" s="249"/>
      <c r="BM285" s="249"/>
      <c r="BN285" s="249"/>
      <c r="BO285" s="249"/>
      <c r="BP285" s="249"/>
      <c r="BQ285" s="183"/>
      <c r="BR285" s="247" t="s">
        <v>14</v>
      </c>
      <c r="BS285" s="247"/>
      <c r="BT285" s="247"/>
      <c r="BU285" s="247"/>
      <c r="BV285" s="247"/>
      <c r="BW285" s="247"/>
      <c r="BX285" s="247"/>
      <c r="BY285" s="247"/>
      <c r="BZ285" s="247"/>
      <c r="CA285" s="247"/>
      <c r="CB285" s="247"/>
      <c r="CC285" s="247"/>
      <c r="CD285" s="247"/>
      <c r="CE285" s="247"/>
      <c r="CF285" s="247"/>
      <c r="CG285" s="247"/>
      <c r="CH285" s="247"/>
      <c r="CI285" s="247"/>
      <c r="CJ285" s="247"/>
      <c r="CK285" s="247"/>
      <c r="CL285" s="247"/>
      <c r="CM285" s="247"/>
      <c r="CN285" s="247"/>
      <c r="CO285" s="247"/>
      <c r="CP285" s="248"/>
      <c r="CQ285" s="100"/>
      <c r="CR285" s="78"/>
      <c r="CS285" s="78"/>
      <c r="CT285" s="78"/>
      <c r="CU285" s="54"/>
      <c r="CV285" s="54"/>
    </row>
    <row r="286" spans="1:103" s="9" customFormat="1" ht="1.5" customHeight="1">
      <c r="A286" s="53"/>
      <c r="B286" s="519"/>
      <c r="C286" s="519"/>
      <c r="D286" s="519"/>
      <c r="E286" s="519"/>
      <c r="F286" s="53"/>
      <c r="G286" s="458"/>
      <c r="H286" s="459"/>
      <c r="I286" s="459"/>
      <c r="J286" s="460"/>
      <c r="K286" s="272" t="str">
        <f>K151</f>
        <v>長谷川　修平</v>
      </c>
      <c r="L286" s="273"/>
      <c r="M286" s="273"/>
      <c r="N286" s="273"/>
      <c r="O286" s="273"/>
      <c r="P286" s="273"/>
      <c r="Q286" s="273"/>
      <c r="R286" s="273"/>
      <c r="S286" s="273"/>
      <c r="T286" s="273"/>
      <c r="U286" s="273"/>
      <c r="V286" s="273"/>
      <c r="W286" s="273"/>
      <c r="X286" s="273"/>
      <c r="Y286" s="273"/>
      <c r="Z286" s="273"/>
      <c r="AA286" s="273"/>
      <c r="AB286" s="273"/>
      <c r="AC286" s="273"/>
      <c r="AD286" s="273"/>
      <c r="AE286" s="273"/>
      <c r="AF286" s="273"/>
      <c r="AG286" s="273"/>
      <c r="AH286" s="273"/>
      <c r="AI286" s="273"/>
      <c r="AJ286" s="273"/>
      <c r="AK286" s="273"/>
      <c r="AL286" s="273"/>
      <c r="AM286" s="273"/>
      <c r="AN286" s="273"/>
      <c r="AO286" s="273"/>
      <c r="AP286" s="273"/>
      <c r="AQ286" s="273"/>
      <c r="AR286" s="273"/>
      <c r="AS286" s="273"/>
      <c r="AT286" s="273"/>
      <c r="AU286" s="273"/>
      <c r="AV286" s="273"/>
      <c r="AW286" s="273"/>
      <c r="AX286" s="273"/>
      <c r="AY286" s="273"/>
      <c r="AZ286" s="273"/>
      <c r="BA286" s="273"/>
      <c r="BB286" s="274"/>
      <c r="BC286" s="250" t="str">
        <f>BC151</f>
        <v>① 自宅</v>
      </c>
      <c r="BD286" s="251"/>
      <c r="BE286" s="251"/>
      <c r="BF286" s="251"/>
      <c r="BG286" s="251"/>
      <c r="BH286" s="251"/>
      <c r="BI286" s="251"/>
      <c r="BJ286" s="251"/>
      <c r="BK286" s="251"/>
      <c r="BL286" s="251"/>
      <c r="BM286" s="251"/>
      <c r="BN286" s="251"/>
      <c r="BO286" s="251"/>
      <c r="BP286" s="251"/>
      <c r="BQ286" s="252"/>
      <c r="BR286" s="244" t="str">
        <f>BR151</f>
        <v>043</v>
      </c>
      <c r="BS286" s="244"/>
      <c r="BT286" s="244"/>
      <c r="BU286" s="244"/>
      <c r="BV286" s="244"/>
      <c r="BW286" s="244"/>
      <c r="BX286" s="244"/>
      <c r="BY286" s="332" t="s">
        <v>12</v>
      </c>
      <c r="BZ286" s="334" t="str">
        <f>BZ151</f>
        <v>654</v>
      </c>
      <c r="CA286" s="334"/>
      <c r="CB286" s="334"/>
      <c r="CC286" s="334"/>
      <c r="CD286" s="334"/>
      <c r="CE286" s="334"/>
      <c r="CF286" s="334"/>
      <c r="CG286" s="334"/>
      <c r="CH286" s="332" t="s">
        <v>12</v>
      </c>
      <c r="CI286" s="244" t="str">
        <f>CI151</f>
        <v>1234</v>
      </c>
      <c r="CJ286" s="244"/>
      <c r="CK286" s="244"/>
      <c r="CL286" s="244"/>
      <c r="CM286" s="244"/>
      <c r="CN286" s="244"/>
      <c r="CO286" s="244"/>
      <c r="CP286" s="303"/>
      <c r="CQ286" s="100"/>
      <c r="CR286" s="78"/>
      <c r="CS286" s="78"/>
      <c r="CT286" s="78"/>
      <c r="CU286" s="50"/>
      <c r="CV286" s="50"/>
    </row>
    <row r="287" spans="1:103" s="9" customFormat="1" ht="15" customHeight="1">
      <c r="A287" s="53"/>
      <c r="B287" s="519"/>
      <c r="C287" s="519"/>
      <c r="D287" s="519"/>
      <c r="E287" s="519"/>
      <c r="F287" s="53"/>
      <c r="G287" s="458"/>
      <c r="H287" s="459"/>
      <c r="I287" s="459"/>
      <c r="J287" s="460"/>
      <c r="K287" s="275"/>
      <c r="L287" s="276"/>
      <c r="M287" s="276"/>
      <c r="N287" s="276"/>
      <c r="O287" s="276"/>
      <c r="P287" s="276"/>
      <c r="Q287" s="276"/>
      <c r="R287" s="276"/>
      <c r="S287" s="276"/>
      <c r="T287" s="276"/>
      <c r="U287" s="276"/>
      <c r="V287" s="276"/>
      <c r="W287" s="276"/>
      <c r="X287" s="276"/>
      <c r="Y287" s="276"/>
      <c r="Z287" s="276"/>
      <c r="AA287" s="276"/>
      <c r="AB287" s="276"/>
      <c r="AC287" s="276"/>
      <c r="AD287" s="276"/>
      <c r="AE287" s="276"/>
      <c r="AF287" s="276"/>
      <c r="AG287" s="276"/>
      <c r="AH287" s="276"/>
      <c r="AI287" s="276"/>
      <c r="AJ287" s="276"/>
      <c r="AK287" s="276"/>
      <c r="AL287" s="276"/>
      <c r="AM287" s="276"/>
      <c r="AN287" s="276"/>
      <c r="AO287" s="276"/>
      <c r="AP287" s="276"/>
      <c r="AQ287" s="276"/>
      <c r="AR287" s="276"/>
      <c r="AS287" s="276"/>
      <c r="AT287" s="276"/>
      <c r="AU287" s="276"/>
      <c r="AV287" s="276"/>
      <c r="AW287" s="276"/>
      <c r="AX287" s="276"/>
      <c r="AY287" s="276"/>
      <c r="AZ287" s="276"/>
      <c r="BA287" s="276"/>
      <c r="BB287" s="277"/>
      <c r="BC287" s="253"/>
      <c r="BD287" s="254"/>
      <c r="BE287" s="254"/>
      <c r="BF287" s="254"/>
      <c r="BG287" s="254"/>
      <c r="BH287" s="254"/>
      <c r="BI287" s="254"/>
      <c r="BJ287" s="254"/>
      <c r="BK287" s="254"/>
      <c r="BL287" s="254"/>
      <c r="BM287" s="254"/>
      <c r="BN287" s="254"/>
      <c r="BO287" s="254"/>
      <c r="BP287" s="254"/>
      <c r="BQ287" s="255"/>
      <c r="BR287" s="245"/>
      <c r="BS287" s="245"/>
      <c r="BT287" s="245"/>
      <c r="BU287" s="245"/>
      <c r="BV287" s="245"/>
      <c r="BW287" s="245"/>
      <c r="BX287" s="245"/>
      <c r="BY287" s="290"/>
      <c r="BZ287" s="335"/>
      <c r="CA287" s="335"/>
      <c r="CB287" s="335"/>
      <c r="CC287" s="335"/>
      <c r="CD287" s="335"/>
      <c r="CE287" s="335"/>
      <c r="CF287" s="335"/>
      <c r="CG287" s="335"/>
      <c r="CH287" s="290"/>
      <c r="CI287" s="245"/>
      <c r="CJ287" s="245"/>
      <c r="CK287" s="245"/>
      <c r="CL287" s="245"/>
      <c r="CM287" s="245"/>
      <c r="CN287" s="245"/>
      <c r="CO287" s="245"/>
      <c r="CP287" s="304"/>
      <c r="CQ287" s="100"/>
      <c r="CR287" s="78"/>
      <c r="CS287" s="78"/>
      <c r="CT287" s="78"/>
      <c r="CU287" s="50"/>
      <c r="CV287" s="50"/>
    </row>
    <row r="288" spans="1:103" s="9" customFormat="1" ht="15" customHeight="1">
      <c r="A288" s="53"/>
      <c r="B288" s="519"/>
      <c r="C288" s="519"/>
      <c r="D288" s="519"/>
      <c r="E288" s="519"/>
      <c r="F288" s="53"/>
      <c r="G288" s="458"/>
      <c r="H288" s="459"/>
      <c r="I288" s="459"/>
      <c r="J288" s="460"/>
      <c r="K288" s="275"/>
      <c r="L288" s="276"/>
      <c r="M288" s="276"/>
      <c r="N288" s="276"/>
      <c r="O288" s="276"/>
      <c r="P288" s="276"/>
      <c r="Q288" s="276"/>
      <c r="R288" s="276"/>
      <c r="S288" s="276"/>
      <c r="T288" s="276"/>
      <c r="U288" s="276"/>
      <c r="V288" s="276"/>
      <c r="W288" s="276"/>
      <c r="X288" s="276"/>
      <c r="Y288" s="276"/>
      <c r="Z288" s="276"/>
      <c r="AA288" s="276"/>
      <c r="AB288" s="276"/>
      <c r="AC288" s="276"/>
      <c r="AD288" s="276"/>
      <c r="AE288" s="276"/>
      <c r="AF288" s="276"/>
      <c r="AG288" s="276"/>
      <c r="AH288" s="276"/>
      <c r="AI288" s="276"/>
      <c r="AJ288" s="276"/>
      <c r="AK288" s="276"/>
      <c r="AL288" s="276"/>
      <c r="AM288" s="276"/>
      <c r="AN288" s="276"/>
      <c r="AO288" s="276"/>
      <c r="AP288" s="276"/>
      <c r="AQ288" s="276"/>
      <c r="AR288" s="276"/>
      <c r="AS288" s="276"/>
      <c r="AT288" s="276"/>
      <c r="AU288" s="276"/>
      <c r="AV288" s="276"/>
      <c r="AW288" s="276"/>
      <c r="AX288" s="276"/>
      <c r="AY288" s="276"/>
      <c r="AZ288" s="276"/>
      <c r="BA288" s="276"/>
      <c r="BB288" s="277"/>
      <c r="BC288" s="253"/>
      <c r="BD288" s="254"/>
      <c r="BE288" s="254"/>
      <c r="BF288" s="254"/>
      <c r="BG288" s="254"/>
      <c r="BH288" s="254"/>
      <c r="BI288" s="254"/>
      <c r="BJ288" s="254"/>
      <c r="BK288" s="254"/>
      <c r="BL288" s="254"/>
      <c r="BM288" s="254"/>
      <c r="BN288" s="254"/>
      <c r="BO288" s="254"/>
      <c r="BP288" s="254"/>
      <c r="BQ288" s="255"/>
      <c r="BR288" s="245"/>
      <c r="BS288" s="245"/>
      <c r="BT288" s="245"/>
      <c r="BU288" s="245"/>
      <c r="BV288" s="245"/>
      <c r="BW288" s="245"/>
      <c r="BX288" s="245"/>
      <c r="BY288" s="290"/>
      <c r="BZ288" s="335"/>
      <c r="CA288" s="335"/>
      <c r="CB288" s="335"/>
      <c r="CC288" s="335"/>
      <c r="CD288" s="335"/>
      <c r="CE288" s="335"/>
      <c r="CF288" s="335"/>
      <c r="CG288" s="335"/>
      <c r="CH288" s="290"/>
      <c r="CI288" s="245"/>
      <c r="CJ288" s="245"/>
      <c r="CK288" s="245"/>
      <c r="CL288" s="245"/>
      <c r="CM288" s="245"/>
      <c r="CN288" s="245"/>
      <c r="CO288" s="245"/>
      <c r="CP288" s="304"/>
      <c r="CQ288" s="100"/>
      <c r="CR288" s="78"/>
      <c r="CS288" s="78"/>
      <c r="CT288" s="78"/>
      <c r="CU288" s="50"/>
      <c r="CV288" s="50"/>
    </row>
    <row r="289" spans="1:100" s="9" customFormat="1" ht="1.5" customHeight="1">
      <c r="A289" s="53"/>
      <c r="B289" s="519"/>
      <c r="C289" s="519"/>
      <c r="D289" s="519"/>
      <c r="E289" s="519"/>
      <c r="F289" s="53"/>
      <c r="G289" s="458"/>
      <c r="H289" s="459"/>
      <c r="I289" s="459"/>
      <c r="J289" s="460"/>
      <c r="K289" s="278"/>
      <c r="L289" s="279"/>
      <c r="M289" s="279"/>
      <c r="N289" s="279"/>
      <c r="O289" s="279"/>
      <c r="P289" s="279"/>
      <c r="Q289" s="279"/>
      <c r="R289" s="279"/>
      <c r="S289" s="279"/>
      <c r="T289" s="279"/>
      <c r="U289" s="279"/>
      <c r="V289" s="279"/>
      <c r="W289" s="279"/>
      <c r="X289" s="279"/>
      <c r="Y289" s="279"/>
      <c r="Z289" s="279"/>
      <c r="AA289" s="279"/>
      <c r="AB289" s="279"/>
      <c r="AC289" s="279"/>
      <c r="AD289" s="279"/>
      <c r="AE289" s="279"/>
      <c r="AF289" s="279"/>
      <c r="AG289" s="279"/>
      <c r="AH289" s="279"/>
      <c r="AI289" s="279"/>
      <c r="AJ289" s="279"/>
      <c r="AK289" s="279"/>
      <c r="AL289" s="279"/>
      <c r="AM289" s="279"/>
      <c r="AN289" s="279"/>
      <c r="AO289" s="279"/>
      <c r="AP289" s="279"/>
      <c r="AQ289" s="279"/>
      <c r="AR289" s="279"/>
      <c r="AS289" s="279"/>
      <c r="AT289" s="279"/>
      <c r="AU289" s="279"/>
      <c r="AV289" s="279"/>
      <c r="AW289" s="279"/>
      <c r="AX289" s="279"/>
      <c r="AY289" s="279"/>
      <c r="AZ289" s="279"/>
      <c r="BA289" s="279"/>
      <c r="BB289" s="280"/>
      <c r="BC289" s="256"/>
      <c r="BD289" s="257"/>
      <c r="BE289" s="257"/>
      <c r="BF289" s="257"/>
      <c r="BG289" s="257"/>
      <c r="BH289" s="257"/>
      <c r="BI289" s="257"/>
      <c r="BJ289" s="257"/>
      <c r="BK289" s="257"/>
      <c r="BL289" s="257"/>
      <c r="BM289" s="257"/>
      <c r="BN289" s="257"/>
      <c r="BO289" s="257"/>
      <c r="BP289" s="257"/>
      <c r="BQ289" s="258"/>
      <c r="BR289" s="246"/>
      <c r="BS289" s="246"/>
      <c r="BT289" s="246"/>
      <c r="BU289" s="246"/>
      <c r="BV289" s="246"/>
      <c r="BW289" s="246"/>
      <c r="BX289" s="246"/>
      <c r="BY289" s="333"/>
      <c r="BZ289" s="336"/>
      <c r="CA289" s="336"/>
      <c r="CB289" s="336"/>
      <c r="CC289" s="336"/>
      <c r="CD289" s="336"/>
      <c r="CE289" s="336"/>
      <c r="CF289" s="336"/>
      <c r="CG289" s="336"/>
      <c r="CH289" s="333"/>
      <c r="CI289" s="246"/>
      <c r="CJ289" s="246"/>
      <c r="CK289" s="246"/>
      <c r="CL289" s="246"/>
      <c r="CM289" s="246"/>
      <c r="CN289" s="246"/>
      <c r="CO289" s="246"/>
      <c r="CP289" s="305"/>
      <c r="CQ289" s="78"/>
      <c r="CR289" s="78"/>
      <c r="CS289" s="78"/>
      <c r="CT289" s="78"/>
      <c r="CU289" s="50"/>
      <c r="CV289" s="50"/>
    </row>
    <row r="290" spans="1:100" s="9" customFormat="1" ht="15" customHeight="1">
      <c r="A290" s="53"/>
      <c r="B290" s="519"/>
      <c r="C290" s="519"/>
      <c r="D290" s="519"/>
      <c r="E290" s="519"/>
      <c r="F290" s="53"/>
      <c r="G290" s="458"/>
      <c r="H290" s="459"/>
      <c r="I290" s="459"/>
      <c r="J290" s="460"/>
      <c r="K290" s="317" t="s">
        <v>33</v>
      </c>
      <c r="L290" s="318"/>
      <c r="M290" s="318"/>
      <c r="N290" s="318"/>
      <c r="O290" s="318"/>
      <c r="P290" s="318"/>
      <c r="Q290" s="318"/>
      <c r="R290" s="318"/>
      <c r="S290" s="318"/>
      <c r="T290" s="318"/>
      <c r="U290" s="318"/>
      <c r="V290" s="318"/>
      <c r="W290" s="318"/>
      <c r="X290" s="318"/>
      <c r="Y290" s="318"/>
      <c r="Z290" s="318"/>
      <c r="AA290" s="318"/>
      <c r="AB290" s="318"/>
      <c r="AC290" s="318"/>
      <c r="AD290" s="318"/>
      <c r="AE290" s="318"/>
      <c r="AF290" s="318"/>
      <c r="AG290" s="318"/>
      <c r="AH290" s="318"/>
      <c r="AI290" s="318"/>
      <c r="AJ290" s="318"/>
      <c r="AK290" s="318"/>
      <c r="AL290" s="318"/>
      <c r="AM290" s="318"/>
      <c r="AN290" s="318"/>
      <c r="AO290" s="318"/>
      <c r="AP290" s="318"/>
      <c r="AQ290" s="318"/>
      <c r="AR290" s="318"/>
      <c r="AS290" s="318"/>
      <c r="AT290" s="318"/>
      <c r="AU290" s="318"/>
      <c r="AV290" s="318"/>
      <c r="AW290" s="318"/>
      <c r="AX290" s="318"/>
      <c r="AY290" s="318"/>
      <c r="AZ290" s="318"/>
      <c r="BA290" s="318"/>
      <c r="BB290" s="318"/>
      <c r="BC290" s="318"/>
      <c r="BD290" s="318"/>
      <c r="BE290" s="318"/>
      <c r="BF290" s="318"/>
      <c r="BG290" s="318"/>
      <c r="BH290" s="318"/>
      <c r="BI290" s="318"/>
      <c r="BJ290" s="318"/>
      <c r="BK290" s="318"/>
      <c r="BL290" s="318"/>
      <c r="BM290" s="318"/>
      <c r="BN290" s="318"/>
      <c r="BO290" s="318"/>
      <c r="BP290" s="318"/>
      <c r="BQ290" s="318"/>
      <c r="BR290" s="318"/>
      <c r="BS290" s="318"/>
      <c r="BT290" s="318"/>
      <c r="BU290" s="318"/>
      <c r="BV290" s="318"/>
      <c r="BW290" s="318"/>
      <c r="BX290" s="318"/>
      <c r="BY290" s="318"/>
      <c r="BZ290" s="318"/>
      <c r="CA290" s="318"/>
      <c r="CB290" s="318"/>
      <c r="CC290" s="318"/>
      <c r="CD290" s="318"/>
      <c r="CE290" s="318"/>
      <c r="CF290" s="318"/>
      <c r="CG290" s="318"/>
      <c r="CH290" s="318"/>
      <c r="CI290" s="318"/>
      <c r="CJ290" s="318"/>
      <c r="CK290" s="318"/>
      <c r="CL290" s="318"/>
      <c r="CM290" s="318"/>
      <c r="CN290" s="318"/>
      <c r="CO290" s="318"/>
      <c r="CP290" s="539"/>
      <c r="CQ290" s="50"/>
      <c r="CR290" s="50"/>
      <c r="CS290" s="50"/>
    </row>
    <row r="291" spans="1:100" s="9" customFormat="1" ht="12" customHeight="1">
      <c r="A291" s="53"/>
      <c r="B291" s="519"/>
      <c r="C291" s="519"/>
      <c r="D291" s="519"/>
      <c r="E291" s="519"/>
      <c r="F291" s="53"/>
      <c r="G291" s="458"/>
      <c r="H291" s="459"/>
      <c r="I291" s="459"/>
      <c r="J291" s="460"/>
      <c r="K291" s="309" t="s">
        <v>10</v>
      </c>
      <c r="L291" s="310"/>
      <c r="M291" s="310"/>
      <c r="N291" s="268" t="str">
        <f>N156</f>
        <v>260</v>
      </c>
      <c r="O291" s="268"/>
      <c r="P291" s="268"/>
      <c r="Q291" s="268"/>
      <c r="R291" s="268"/>
      <c r="S291" s="442" t="s">
        <v>44</v>
      </c>
      <c r="T291" s="442"/>
      <c r="U291" s="268" t="str">
        <f>U156</f>
        <v>0013</v>
      </c>
      <c r="V291" s="268"/>
      <c r="W291" s="268"/>
      <c r="X291" s="268"/>
      <c r="Y291" s="268"/>
      <c r="Z291" s="268"/>
      <c r="AA291" s="268"/>
      <c r="AB291" s="270" t="str">
        <f>AB156</f>
        <v>千葉県千葉市中央区中央三丁目1234　中央コート201号</v>
      </c>
      <c r="AC291" s="270"/>
      <c r="AD291" s="270"/>
      <c r="AE291" s="270"/>
      <c r="AF291" s="270"/>
      <c r="AG291" s="270"/>
      <c r="AH291" s="270"/>
      <c r="AI291" s="270"/>
      <c r="AJ291" s="270"/>
      <c r="AK291" s="270"/>
      <c r="AL291" s="270"/>
      <c r="AM291" s="270"/>
      <c r="AN291" s="270"/>
      <c r="AO291" s="270"/>
      <c r="AP291" s="270"/>
      <c r="AQ291" s="270"/>
      <c r="AR291" s="270"/>
      <c r="AS291" s="270"/>
      <c r="AT291" s="270"/>
      <c r="AU291" s="270"/>
      <c r="AV291" s="270"/>
      <c r="AW291" s="270"/>
      <c r="AX291" s="270"/>
      <c r="AY291" s="270"/>
      <c r="AZ291" s="270"/>
      <c r="BA291" s="270"/>
      <c r="BB291" s="270"/>
      <c r="BC291" s="270"/>
      <c r="BD291" s="270"/>
      <c r="BE291" s="270"/>
      <c r="BF291" s="270"/>
      <c r="BG291" s="270"/>
      <c r="BH291" s="270"/>
      <c r="BI291" s="270"/>
      <c r="BJ291" s="270"/>
      <c r="BK291" s="270"/>
      <c r="BL291" s="270"/>
      <c r="BM291" s="270"/>
      <c r="BN291" s="270"/>
      <c r="BO291" s="270"/>
      <c r="BP291" s="270"/>
      <c r="BQ291" s="270"/>
      <c r="BR291" s="270"/>
      <c r="BS291" s="270"/>
      <c r="BT291" s="270"/>
      <c r="BU291" s="270"/>
      <c r="BV291" s="270"/>
      <c r="BW291" s="270"/>
      <c r="BX291" s="270"/>
      <c r="BY291" s="270"/>
      <c r="BZ291" s="270"/>
      <c r="CA291" s="270"/>
      <c r="CB291" s="270"/>
      <c r="CC291" s="270"/>
      <c r="CD291" s="270"/>
      <c r="CE291" s="270"/>
      <c r="CF291" s="270"/>
      <c r="CG291" s="270"/>
      <c r="CH291" s="270"/>
      <c r="CI291" s="270"/>
      <c r="CJ291" s="270"/>
      <c r="CK291" s="270"/>
      <c r="CL291" s="270"/>
      <c r="CM291" s="270"/>
      <c r="CN291" s="270"/>
      <c r="CO291" s="270"/>
      <c r="CP291" s="271"/>
      <c r="CQ291" s="58"/>
      <c r="CR291" s="58"/>
      <c r="CS291" s="58"/>
    </row>
    <row r="292" spans="1:100" s="9" customFormat="1" ht="10.5" customHeight="1">
      <c r="A292" s="53"/>
      <c r="B292" s="519"/>
      <c r="C292" s="519"/>
      <c r="D292" s="519"/>
      <c r="E292" s="519"/>
      <c r="F292" s="53"/>
      <c r="G292" s="458"/>
      <c r="H292" s="459"/>
      <c r="I292" s="459"/>
      <c r="J292" s="460"/>
      <c r="K292" s="311"/>
      <c r="L292" s="292"/>
      <c r="M292" s="292"/>
      <c r="N292" s="269"/>
      <c r="O292" s="269"/>
      <c r="P292" s="269"/>
      <c r="Q292" s="269"/>
      <c r="R292" s="269"/>
      <c r="S292" s="291"/>
      <c r="T292" s="291"/>
      <c r="U292" s="269"/>
      <c r="V292" s="269"/>
      <c r="W292" s="269"/>
      <c r="X292" s="269"/>
      <c r="Y292" s="269"/>
      <c r="Z292" s="269"/>
      <c r="AA292" s="269"/>
      <c r="AB292" s="270"/>
      <c r="AC292" s="270"/>
      <c r="AD292" s="270"/>
      <c r="AE292" s="270"/>
      <c r="AF292" s="270"/>
      <c r="AG292" s="270"/>
      <c r="AH292" s="270"/>
      <c r="AI292" s="270"/>
      <c r="AJ292" s="270"/>
      <c r="AK292" s="270"/>
      <c r="AL292" s="270"/>
      <c r="AM292" s="270"/>
      <c r="AN292" s="270"/>
      <c r="AO292" s="270"/>
      <c r="AP292" s="270"/>
      <c r="AQ292" s="270"/>
      <c r="AR292" s="270"/>
      <c r="AS292" s="270"/>
      <c r="AT292" s="270"/>
      <c r="AU292" s="270"/>
      <c r="AV292" s="270"/>
      <c r="AW292" s="270"/>
      <c r="AX292" s="270"/>
      <c r="AY292" s="270"/>
      <c r="AZ292" s="270"/>
      <c r="BA292" s="270"/>
      <c r="BB292" s="270"/>
      <c r="BC292" s="270"/>
      <c r="BD292" s="270"/>
      <c r="BE292" s="270"/>
      <c r="BF292" s="270"/>
      <c r="BG292" s="270"/>
      <c r="BH292" s="270"/>
      <c r="BI292" s="270"/>
      <c r="BJ292" s="270"/>
      <c r="BK292" s="270"/>
      <c r="BL292" s="270"/>
      <c r="BM292" s="270"/>
      <c r="BN292" s="270"/>
      <c r="BO292" s="270"/>
      <c r="BP292" s="270"/>
      <c r="BQ292" s="270"/>
      <c r="BR292" s="270"/>
      <c r="BS292" s="270"/>
      <c r="BT292" s="270"/>
      <c r="BU292" s="270"/>
      <c r="BV292" s="270"/>
      <c r="BW292" s="270"/>
      <c r="BX292" s="270"/>
      <c r="BY292" s="270"/>
      <c r="BZ292" s="270"/>
      <c r="CA292" s="270"/>
      <c r="CB292" s="270"/>
      <c r="CC292" s="270"/>
      <c r="CD292" s="270"/>
      <c r="CE292" s="270"/>
      <c r="CF292" s="270"/>
      <c r="CG292" s="270"/>
      <c r="CH292" s="270"/>
      <c r="CI292" s="270"/>
      <c r="CJ292" s="270"/>
      <c r="CK292" s="270"/>
      <c r="CL292" s="270"/>
      <c r="CM292" s="270"/>
      <c r="CN292" s="270"/>
      <c r="CO292" s="270"/>
      <c r="CP292" s="271"/>
      <c r="CQ292" s="58"/>
      <c r="CR292" s="58"/>
      <c r="CS292" s="58"/>
    </row>
    <row r="293" spans="1:100" s="9" customFormat="1" ht="13.5" customHeight="1">
      <c r="A293" s="53"/>
      <c r="B293" s="519"/>
      <c r="C293" s="519"/>
      <c r="D293" s="519"/>
      <c r="E293" s="519"/>
      <c r="F293" s="53"/>
      <c r="G293" s="461"/>
      <c r="H293" s="462"/>
      <c r="I293" s="462"/>
      <c r="J293" s="463"/>
      <c r="K293" s="59"/>
      <c r="L293" s="60"/>
      <c r="M293" s="60"/>
      <c r="N293" s="60"/>
      <c r="O293" s="60"/>
      <c r="P293" s="60"/>
      <c r="Q293" s="60"/>
      <c r="R293" s="60"/>
      <c r="S293" s="60"/>
      <c r="T293" s="60"/>
      <c r="U293" s="60"/>
      <c r="V293" s="60"/>
      <c r="W293" s="60"/>
      <c r="X293" s="60"/>
      <c r="Y293" s="60"/>
      <c r="Z293" s="60"/>
      <c r="AA293" s="26"/>
      <c r="AB293" s="270"/>
      <c r="AC293" s="270"/>
      <c r="AD293" s="270"/>
      <c r="AE293" s="270"/>
      <c r="AF293" s="270"/>
      <c r="AG293" s="270"/>
      <c r="AH293" s="270"/>
      <c r="AI293" s="270"/>
      <c r="AJ293" s="270"/>
      <c r="AK293" s="270"/>
      <c r="AL293" s="270"/>
      <c r="AM293" s="270"/>
      <c r="AN293" s="270"/>
      <c r="AO293" s="270"/>
      <c r="AP293" s="270"/>
      <c r="AQ293" s="270"/>
      <c r="AR293" s="270"/>
      <c r="AS293" s="270"/>
      <c r="AT293" s="270"/>
      <c r="AU293" s="270"/>
      <c r="AV293" s="270"/>
      <c r="AW293" s="270"/>
      <c r="AX293" s="270"/>
      <c r="AY293" s="270"/>
      <c r="AZ293" s="270"/>
      <c r="BA293" s="270"/>
      <c r="BB293" s="270"/>
      <c r="BC293" s="270"/>
      <c r="BD293" s="270"/>
      <c r="BE293" s="270"/>
      <c r="BF293" s="270"/>
      <c r="BG293" s="270"/>
      <c r="BH293" s="270"/>
      <c r="BI293" s="270"/>
      <c r="BJ293" s="270"/>
      <c r="BK293" s="270"/>
      <c r="BL293" s="270"/>
      <c r="BM293" s="270"/>
      <c r="BN293" s="270"/>
      <c r="BO293" s="270"/>
      <c r="BP293" s="270"/>
      <c r="BQ293" s="270"/>
      <c r="BR293" s="270"/>
      <c r="BS293" s="270"/>
      <c r="BT293" s="270"/>
      <c r="BU293" s="270"/>
      <c r="BV293" s="270"/>
      <c r="BW293" s="270"/>
      <c r="BX293" s="270"/>
      <c r="BY293" s="270"/>
      <c r="BZ293" s="270"/>
      <c r="CA293" s="270"/>
      <c r="CB293" s="270"/>
      <c r="CC293" s="270"/>
      <c r="CD293" s="270"/>
      <c r="CE293" s="270"/>
      <c r="CF293" s="270"/>
      <c r="CG293" s="270"/>
      <c r="CH293" s="270"/>
      <c r="CI293" s="270"/>
      <c r="CJ293" s="270"/>
      <c r="CK293" s="270"/>
      <c r="CL293" s="270"/>
      <c r="CM293" s="270"/>
      <c r="CN293" s="270"/>
      <c r="CO293" s="270"/>
      <c r="CP293" s="271"/>
      <c r="CQ293" s="58"/>
      <c r="CR293" s="58"/>
      <c r="CS293" s="58"/>
    </row>
    <row r="294" spans="1:100" s="9" customFormat="1" ht="15" customHeight="1">
      <c r="A294" s="53"/>
      <c r="B294" s="519"/>
      <c r="C294" s="519"/>
      <c r="D294" s="519"/>
      <c r="E294" s="519"/>
      <c r="F294" s="53"/>
      <c r="G294" s="455" t="s">
        <v>164</v>
      </c>
      <c r="H294" s="456"/>
      <c r="I294" s="456"/>
      <c r="J294" s="457"/>
      <c r="K294" s="534" t="s">
        <v>11</v>
      </c>
      <c r="L294" s="535"/>
      <c r="M294" s="535"/>
      <c r="N294" s="535"/>
      <c r="O294" s="535"/>
      <c r="P294" s="535"/>
      <c r="Q294" s="535"/>
      <c r="R294" s="535"/>
      <c r="S294" s="535"/>
      <c r="T294" s="535"/>
      <c r="U294" s="535"/>
      <c r="V294" s="535"/>
      <c r="W294" s="535"/>
      <c r="X294" s="535"/>
      <c r="Y294" s="535"/>
      <c r="Z294" s="535"/>
      <c r="AA294" s="535"/>
      <c r="AB294" s="535"/>
      <c r="AC294" s="535"/>
      <c r="AD294" s="535"/>
      <c r="AE294" s="535"/>
      <c r="AF294" s="535"/>
      <c r="AG294" s="535"/>
      <c r="AH294" s="535"/>
      <c r="AI294" s="535"/>
      <c r="AJ294" s="535"/>
      <c r="AK294" s="535"/>
      <c r="AL294" s="535"/>
      <c r="AM294" s="535"/>
      <c r="AN294" s="535"/>
      <c r="AO294" s="535"/>
      <c r="AP294" s="535"/>
      <c r="AQ294" s="535"/>
      <c r="AR294" s="535"/>
      <c r="AS294" s="535"/>
      <c r="AT294" s="535"/>
      <c r="AU294" s="535"/>
      <c r="AV294" s="535"/>
      <c r="AW294" s="535"/>
      <c r="AX294" s="535"/>
      <c r="AY294" s="535"/>
      <c r="AZ294" s="535"/>
      <c r="BA294" s="535"/>
      <c r="BB294" s="535"/>
      <c r="BC294" s="535"/>
      <c r="BD294" s="535"/>
      <c r="BE294" s="535"/>
      <c r="BF294" s="535"/>
      <c r="BG294" s="535"/>
      <c r="BH294" s="535"/>
      <c r="BI294" s="535"/>
      <c r="BJ294" s="535"/>
      <c r="BK294" s="535"/>
      <c r="BL294" s="535"/>
      <c r="BM294" s="535"/>
      <c r="BN294" s="535"/>
      <c r="BO294" s="536"/>
      <c r="BP294" s="534" t="s">
        <v>74</v>
      </c>
      <c r="BQ294" s="535"/>
      <c r="BR294" s="535"/>
      <c r="BS294" s="535"/>
      <c r="BT294" s="535"/>
      <c r="BU294" s="535"/>
      <c r="BV294" s="535"/>
      <c r="BW294" s="535"/>
      <c r="BX294" s="535"/>
      <c r="BY294" s="535"/>
      <c r="BZ294" s="535"/>
      <c r="CA294" s="535"/>
      <c r="CB294" s="535"/>
      <c r="CC294" s="535"/>
      <c r="CD294" s="535"/>
      <c r="CE294" s="535"/>
      <c r="CF294" s="535"/>
      <c r="CG294" s="535"/>
      <c r="CH294" s="535"/>
      <c r="CI294" s="535"/>
      <c r="CJ294" s="535"/>
      <c r="CK294" s="535"/>
      <c r="CL294" s="535"/>
      <c r="CM294" s="535"/>
      <c r="CN294" s="535"/>
      <c r="CO294" s="535"/>
      <c r="CP294" s="545"/>
      <c r="CQ294" s="55"/>
      <c r="CR294" s="55"/>
      <c r="CS294" s="55"/>
    </row>
    <row r="295" spans="1:100" s="9" customFormat="1" ht="33" customHeight="1">
      <c r="A295" s="53"/>
      <c r="B295" s="519"/>
      <c r="C295" s="519"/>
      <c r="D295" s="519"/>
      <c r="E295" s="519"/>
      <c r="F295" s="53"/>
      <c r="G295" s="458"/>
      <c r="H295" s="459"/>
      <c r="I295" s="459"/>
      <c r="J295" s="460"/>
      <c r="K295" s="514" t="str">
        <f>K160</f>
        <v>9</v>
      </c>
      <c r="L295" s="394"/>
      <c r="M295" s="394"/>
      <c r="N295" s="394" t="str">
        <f>N160</f>
        <v>9</v>
      </c>
      <c r="O295" s="394"/>
      <c r="P295" s="394"/>
      <c r="Q295" s="394" t="str">
        <f>Q160</f>
        <v>9</v>
      </c>
      <c r="R295" s="394"/>
      <c r="S295" s="394"/>
      <c r="T295" s="394" t="str">
        <f>T160</f>
        <v>9</v>
      </c>
      <c r="U295" s="394"/>
      <c r="V295" s="394"/>
      <c r="W295" s="485" t="s">
        <v>44</v>
      </c>
      <c r="X295" s="485"/>
      <c r="Y295" s="485"/>
      <c r="Z295" s="394" t="str">
        <f>Z160</f>
        <v>9</v>
      </c>
      <c r="AA295" s="394"/>
      <c r="AB295" s="394"/>
      <c r="AC295" s="394" t="str">
        <f>AC160</f>
        <v>9</v>
      </c>
      <c r="AD295" s="394"/>
      <c r="AE295" s="394"/>
      <c r="AF295" s="394" t="str">
        <f>AF160</f>
        <v>9</v>
      </c>
      <c r="AG295" s="394"/>
      <c r="AH295" s="394"/>
      <c r="AI295" s="394" t="str">
        <f>AI160</f>
        <v>9</v>
      </c>
      <c r="AJ295" s="394"/>
      <c r="AK295" s="394"/>
      <c r="AL295" s="485" t="s">
        <v>44</v>
      </c>
      <c r="AM295" s="485"/>
      <c r="AN295" s="485"/>
      <c r="AO295" s="394" t="str">
        <f>AO160</f>
        <v>9</v>
      </c>
      <c r="AP295" s="394"/>
      <c r="AQ295" s="394"/>
      <c r="AR295" s="394" t="str">
        <f>AR160</f>
        <v>9</v>
      </c>
      <c r="AS295" s="394"/>
      <c r="AT295" s="394"/>
      <c r="AU295" s="394" t="str">
        <f>AU160</f>
        <v>9</v>
      </c>
      <c r="AV295" s="394"/>
      <c r="AW295" s="394"/>
      <c r="AX295" s="394" t="str">
        <f>AX160</f>
        <v>9</v>
      </c>
      <c r="AY295" s="394"/>
      <c r="AZ295" s="394"/>
      <c r="BA295" s="485" t="s">
        <v>44</v>
      </c>
      <c r="BB295" s="485"/>
      <c r="BC295" s="485"/>
      <c r="BD295" s="394" t="str">
        <f>BD160</f>
        <v>9</v>
      </c>
      <c r="BE295" s="394"/>
      <c r="BF295" s="394"/>
      <c r="BG295" s="394" t="str">
        <f>BG160</f>
        <v>9</v>
      </c>
      <c r="BH295" s="394"/>
      <c r="BI295" s="394"/>
      <c r="BJ295" s="394" t="str">
        <f>BJ160</f>
        <v>9</v>
      </c>
      <c r="BK295" s="394"/>
      <c r="BL295" s="394"/>
      <c r="BM295" s="394" t="str">
        <f>BM160</f>
        <v>9</v>
      </c>
      <c r="BN295" s="394"/>
      <c r="BO295" s="394"/>
      <c r="BP295" s="503" t="str">
        <f>BP160</f>
        <v>0</v>
      </c>
      <c r="BQ295" s="504"/>
      <c r="BR295" s="504"/>
      <c r="BS295" s="504" t="str">
        <f>BS160</f>
        <v>8</v>
      </c>
      <c r="BT295" s="504"/>
      <c r="BU295" s="504"/>
      <c r="BV295" s="505" t="s">
        <v>5</v>
      </c>
      <c r="BW295" s="506"/>
      <c r="BX295" s="507"/>
      <c r="BY295" s="508" t="s">
        <v>15</v>
      </c>
      <c r="BZ295" s="509"/>
      <c r="CA295" s="510"/>
      <c r="CB295" s="508">
        <v>2</v>
      </c>
      <c r="CC295" s="509"/>
      <c r="CD295" s="510"/>
      <c r="CE295" s="508">
        <v>0</v>
      </c>
      <c r="CF295" s="509"/>
      <c r="CG295" s="510"/>
      <c r="CH295" s="569" t="str">
        <f>CH160</f>
        <v>2</v>
      </c>
      <c r="CI295" s="570"/>
      <c r="CJ295" s="571"/>
      <c r="CK295" s="569" t="str">
        <f>CK160</f>
        <v>9</v>
      </c>
      <c r="CL295" s="570"/>
      <c r="CM295" s="570"/>
      <c r="CN295" s="505" t="s">
        <v>1</v>
      </c>
      <c r="CO295" s="506"/>
      <c r="CP295" s="544"/>
      <c r="CQ295" s="53"/>
      <c r="CR295" s="53"/>
      <c r="CS295" s="53"/>
      <c r="CT295" s="53"/>
      <c r="CU295" s="50"/>
    </row>
    <row r="296" spans="1:100" s="9" customFormat="1" ht="15" customHeight="1">
      <c r="A296" s="53"/>
      <c r="B296" s="519"/>
      <c r="C296" s="519"/>
      <c r="D296" s="519"/>
      <c r="E296" s="519"/>
      <c r="F296" s="53"/>
      <c r="G296" s="458"/>
      <c r="H296" s="459"/>
      <c r="I296" s="459"/>
      <c r="J296" s="460"/>
      <c r="K296" s="553" t="s">
        <v>54</v>
      </c>
      <c r="L296" s="554"/>
      <c r="M296" s="554"/>
      <c r="N296" s="554"/>
      <c r="O296" s="554"/>
      <c r="P296" s="554"/>
      <c r="Q296" s="554"/>
      <c r="R296" s="554"/>
      <c r="S296" s="554"/>
      <c r="T296" s="554"/>
      <c r="U296" s="554"/>
      <c r="V296" s="554"/>
      <c r="W296" s="554"/>
      <c r="X296" s="554"/>
      <c r="Y296" s="554"/>
      <c r="Z296" s="554"/>
      <c r="AA296" s="554"/>
      <c r="AB296" s="554"/>
      <c r="AC296" s="554"/>
      <c r="AD296" s="554"/>
      <c r="AE296" s="554"/>
      <c r="AF296" s="554"/>
      <c r="AG296" s="554"/>
      <c r="AH296" s="554"/>
      <c r="AI296" s="554"/>
      <c r="AJ296" s="554"/>
      <c r="AK296" s="554"/>
      <c r="AL296" s="554"/>
      <c r="AM296" s="554"/>
      <c r="AN296" s="554"/>
      <c r="AO296" s="554"/>
      <c r="AP296" s="554"/>
      <c r="AQ296" s="554"/>
      <c r="AR296" s="554"/>
      <c r="AS296" s="554"/>
      <c r="AT296" s="554"/>
      <c r="AU296" s="554"/>
      <c r="AV296" s="554"/>
      <c r="AW296" s="554"/>
      <c r="AX296" s="554"/>
      <c r="AY296" s="554"/>
      <c r="AZ296" s="554"/>
      <c r="BA296" s="554"/>
      <c r="BB296" s="554"/>
      <c r="BC296" s="555"/>
      <c r="BD296" s="317" t="s">
        <v>17</v>
      </c>
      <c r="BE296" s="318"/>
      <c r="BF296" s="318"/>
      <c r="BG296" s="318"/>
      <c r="BH296" s="318"/>
      <c r="BI296" s="318"/>
      <c r="BJ296" s="318"/>
      <c r="BK296" s="318"/>
      <c r="BL296" s="318"/>
      <c r="BM296" s="318"/>
      <c r="BN296" s="318"/>
      <c r="BO296" s="318"/>
      <c r="BP296" s="318"/>
      <c r="BQ296" s="318"/>
      <c r="BR296" s="318"/>
      <c r="BS296" s="319"/>
      <c r="BT296" s="441" t="s">
        <v>18</v>
      </c>
      <c r="BU296" s="442"/>
      <c r="BV296" s="442"/>
      <c r="BW296" s="442"/>
      <c r="BX296" s="442"/>
      <c r="BY296" s="442"/>
      <c r="BZ296" s="442"/>
      <c r="CA296" s="442"/>
      <c r="CB296" s="442"/>
      <c r="CC296" s="442"/>
      <c r="CD296" s="442"/>
      <c r="CE296" s="442"/>
      <c r="CF296" s="442"/>
      <c r="CG296" s="442"/>
      <c r="CH296" s="442"/>
      <c r="CI296" s="442"/>
      <c r="CJ296" s="442"/>
      <c r="CK296" s="442"/>
      <c r="CL296" s="442"/>
      <c r="CM296" s="442"/>
      <c r="CN296" s="442"/>
      <c r="CO296" s="442"/>
      <c r="CP296" s="443"/>
      <c r="CQ296" s="61"/>
      <c r="CR296" s="61"/>
      <c r="CS296" s="61"/>
    </row>
    <row r="297" spans="1:100" s="9" customFormat="1" ht="9" customHeight="1">
      <c r="A297" s="53"/>
      <c r="B297" s="53"/>
      <c r="C297" s="53"/>
      <c r="D297" s="49"/>
      <c r="E297" s="49"/>
      <c r="F297" s="53"/>
      <c r="G297" s="458"/>
      <c r="H297" s="459"/>
      <c r="I297" s="459"/>
      <c r="J297" s="460"/>
      <c r="K297" s="546" t="s">
        <v>94</v>
      </c>
      <c r="L297" s="547"/>
      <c r="M297" s="547"/>
      <c r="N297" s="547"/>
      <c r="O297" s="547"/>
      <c r="P297" s="547"/>
      <c r="Q297" s="547"/>
      <c r="R297" s="547"/>
      <c r="S297" s="547"/>
      <c r="T297" s="547"/>
      <c r="U297" s="547"/>
      <c r="V297" s="547"/>
      <c r="W297" s="547"/>
      <c r="X297" s="547"/>
      <c r="Y297" s="547"/>
      <c r="Z297" s="547"/>
      <c r="AA297" s="547"/>
      <c r="AB297" s="547"/>
      <c r="AC297" s="547"/>
      <c r="AD297" s="547"/>
      <c r="AE297" s="547"/>
      <c r="AF297" s="547"/>
      <c r="AG297" s="547"/>
      <c r="AH297" s="547"/>
      <c r="AI297" s="547"/>
      <c r="AJ297" s="547"/>
      <c r="AK297" s="547"/>
      <c r="AL297" s="547"/>
      <c r="AM297" s="547"/>
      <c r="AN297" s="547"/>
      <c r="AO297" s="547"/>
      <c r="AP297" s="547"/>
      <c r="AQ297" s="547"/>
      <c r="AR297" s="547"/>
      <c r="AS297" s="547"/>
      <c r="AT297" s="547"/>
      <c r="AU297" s="547"/>
      <c r="AV297" s="547"/>
      <c r="AW297" s="547"/>
      <c r="AX297" s="547"/>
      <c r="AY297" s="547"/>
      <c r="AZ297" s="547"/>
      <c r="BA297" s="547"/>
      <c r="BB297" s="547"/>
      <c r="BC297" s="62"/>
      <c r="BD297" s="334" t="str">
        <f>BD162</f>
        <v>父</v>
      </c>
      <c r="BE297" s="334"/>
      <c r="BF297" s="334"/>
      <c r="BG297" s="334"/>
      <c r="BH297" s="334"/>
      <c r="BI297" s="334"/>
      <c r="BJ297" s="334"/>
      <c r="BK297" s="334"/>
      <c r="BL297" s="334"/>
      <c r="BM297" s="334"/>
      <c r="BN297" s="334"/>
      <c r="BO297" s="334"/>
      <c r="BP297" s="334"/>
      <c r="BQ297" s="334"/>
      <c r="BR297" s="334"/>
      <c r="BS297" s="483"/>
      <c r="BT297" s="550" t="str">
        <f>BT162</f>
        <v>043</v>
      </c>
      <c r="BU297" s="244"/>
      <c r="BV297" s="244"/>
      <c r="BW297" s="244"/>
      <c r="BX297" s="244"/>
      <c r="BY297" s="244"/>
      <c r="BZ297" s="244"/>
      <c r="CA297" s="332" t="s">
        <v>12</v>
      </c>
      <c r="CB297" s="244" t="str">
        <f>CB162</f>
        <v>654</v>
      </c>
      <c r="CC297" s="244"/>
      <c r="CD297" s="244"/>
      <c r="CE297" s="244"/>
      <c r="CF297" s="244"/>
      <c r="CG297" s="244"/>
      <c r="CH297" s="244"/>
      <c r="CI297" s="332" t="s">
        <v>12</v>
      </c>
      <c r="CJ297" s="244" t="str">
        <f>CJ162</f>
        <v>1234</v>
      </c>
      <c r="CK297" s="244"/>
      <c r="CL297" s="244"/>
      <c r="CM297" s="244"/>
      <c r="CN297" s="244"/>
      <c r="CO297" s="244"/>
      <c r="CP297" s="303"/>
      <c r="CQ297" s="61"/>
      <c r="CR297" s="61"/>
      <c r="CS297" s="61"/>
      <c r="CT297" s="61"/>
      <c r="CU297" s="61"/>
    </row>
    <row r="298" spans="1:100" s="9" customFormat="1" ht="1.5" customHeight="1">
      <c r="A298" s="53"/>
      <c r="B298" s="53"/>
      <c r="C298" s="53"/>
      <c r="D298" s="49"/>
      <c r="E298" s="49"/>
      <c r="F298" s="53"/>
      <c r="G298" s="458"/>
      <c r="H298" s="459"/>
      <c r="I298" s="459"/>
      <c r="J298" s="460"/>
      <c r="K298" s="548"/>
      <c r="L298" s="549"/>
      <c r="M298" s="549"/>
      <c r="N298" s="549"/>
      <c r="O298" s="549"/>
      <c r="P298" s="549"/>
      <c r="Q298" s="549"/>
      <c r="R298" s="549"/>
      <c r="S298" s="549"/>
      <c r="T298" s="549"/>
      <c r="U298" s="549"/>
      <c r="V298" s="549"/>
      <c r="W298" s="549"/>
      <c r="X298" s="549"/>
      <c r="Y298" s="549"/>
      <c r="Z298" s="549"/>
      <c r="AA298" s="549"/>
      <c r="AB298" s="549"/>
      <c r="AC298" s="549"/>
      <c r="AD298" s="549"/>
      <c r="AE298" s="549"/>
      <c r="AF298" s="549"/>
      <c r="AG298" s="549"/>
      <c r="AH298" s="549"/>
      <c r="AI298" s="549"/>
      <c r="AJ298" s="549"/>
      <c r="AK298" s="549"/>
      <c r="AL298" s="549"/>
      <c r="AM298" s="549"/>
      <c r="AN298" s="549"/>
      <c r="AO298" s="549"/>
      <c r="AP298" s="549"/>
      <c r="AQ298" s="549"/>
      <c r="AR298" s="549"/>
      <c r="AS298" s="549"/>
      <c r="AT298" s="549"/>
      <c r="AU298" s="549"/>
      <c r="AV298" s="549"/>
      <c r="AW298" s="549"/>
      <c r="AX298" s="549"/>
      <c r="AY298" s="549"/>
      <c r="AZ298" s="549"/>
      <c r="BA298" s="549"/>
      <c r="BB298" s="549"/>
      <c r="BC298" s="63"/>
      <c r="BD298" s="335"/>
      <c r="BE298" s="335"/>
      <c r="BF298" s="335"/>
      <c r="BG298" s="335"/>
      <c r="BH298" s="335"/>
      <c r="BI298" s="335"/>
      <c r="BJ298" s="335"/>
      <c r="BK298" s="335"/>
      <c r="BL298" s="335"/>
      <c r="BM298" s="335"/>
      <c r="BN298" s="335"/>
      <c r="BO298" s="335"/>
      <c r="BP298" s="335"/>
      <c r="BQ298" s="335"/>
      <c r="BR298" s="335"/>
      <c r="BS298" s="484"/>
      <c r="BT298" s="551"/>
      <c r="BU298" s="245"/>
      <c r="BV298" s="245"/>
      <c r="BW298" s="245"/>
      <c r="BX298" s="245"/>
      <c r="BY298" s="245"/>
      <c r="BZ298" s="245"/>
      <c r="CA298" s="290"/>
      <c r="CB298" s="245"/>
      <c r="CC298" s="245"/>
      <c r="CD298" s="245"/>
      <c r="CE298" s="245"/>
      <c r="CF298" s="245"/>
      <c r="CG298" s="245"/>
      <c r="CH298" s="245"/>
      <c r="CI298" s="290"/>
      <c r="CJ298" s="245"/>
      <c r="CK298" s="245"/>
      <c r="CL298" s="245"/>
      <c r="CM298" s="245"/>
      <c r="CN298" s="245"/>
      <c r="CO298" s="245"/>
      <c r="CP298" s="304"/>
      <c r="CQ298" s="61"/>
      <c r="CR298" s="61"/>
      <c r="CS298" s="61"/>
      <c r="CT298" s="61"/>
      <c r="CU298" s="61"/>
    </row>
    <row r="299" spans="1:100" s="9" customFormat="1" ht="31.5" customHeight="1">
      <c r="A299" s="53"/>
      <c r="B299" s="53"/>
      <c r="C299" s="53"/>
      <c r="D299" s="49"/>
      <c r="E299" s="49"/>
      <c r="F299" s="53"/>
      <c r="G299" s="458"/>
      <c r="H299" s="459"/>
      <c r="I299" s="459"/>
      <c r="J299" s="460"/>
      <c r="K299" s="448"/>
      <c r="L299" s="449"/>
      <c r="M299" s="449"/>
      <c r="N299" s="449"/>
      <c r="O299" s="449"/>
      <c r="P299" s="449"/>
      <c r="Q299" s="449"/>
      <c r="R299" s="449"/>
      <c r="S299" s="449"/>
      <c r="T299" s="449"/>
      <c r="U299" s="449"/>
      <c r="V299" s="449"/>
      <c r="W299" s="449"/>
      <c r="X299" s="449"/>
      <c r="Y299" s="449"/>
      <c r="Z299" s="449"/>
      <c r="AA299" s="449"/>
      <c r="AB299" s="449"/>
      <c r="AC299" s="449"/>
      <c r="AD299" s="449"/>
      <c r="AE299" s="449"/>
      <c r="AF299" s="449"/>
      <c r="AG299" s="449"/>
      <c r="AH299" s="449"/>
      <c r="AI299" s="449"/>
      <c r="AJ299" s="449"/>
      <c r="AK299" s="449"/>
      <c r="AL299" s="449"/>
      <c r="AM299" s="449"/>
      <c r="AN299" s="449"/>
      <c r="AO299" s="449"/>
      <c r="AP299" s="449"/>
      <c r="AQ299" s="449"/>
      <c r="AR299" s="449"/>
      <c r="AS299" s="449"/>
      <c r="AT299" s="449"/>
      <c r="AU299" s="449"/>
      <c r="AV299" s="449"/>
      <c r="AW299" s="449"/>
      <c r="AX299" s="449"/>
      <c r="AY299" s="449"/>
      <c r="AZ299" s="449"/>
      <c r="BA299" s="449"/>
      <c r="BB299" s="449"/>
      <c r="BC299" s="450"/>
      <c r="BD299" s="335"/>
      <c r="BE299" s="335"/>
      <c r="BF299" s="335"/>
      <c r="BG299" s="335"/>
      <c r="BH299" s="335"/>
      <c r="BI299" s="335"/>
      <c r="BJ299" s="335"/>
      <c r="BK299" s="335"/>
      <c r="BL299" s="335"/>
      <c r="BM299" s="335"/>
      <c r="BN299" s="335"/>
      <c r="BO299" s="335"/>
      <c r="BP299" s="335"/>
      <c r="BQ299" s="335"/>
      <c r="BR299" s="335"/>
      <c r="BS299" s="484"/>
      <c r="BT299" s="552"/>
      <c r="BU299" s="246"/>
      <c r="BV299" s="246"/>
      <c r="BW299" s="246"/>
      <c r="BX299" s="246"/>
      <c r="BY299" s="246"/>
      <c r="BZ299" s="246"/>
      <c r="CA299" s="290"/>
      <c r="CB299" s="246"/>
      <c r="CC299" s="246"/>
      <c r="CD299" s="246"/>
      <c r="CE299" s="246"/>
      <c r="CF299" s="246"/>
      <c r="CG299" s="246"/>
      <c r="CH299" s="246"/>
      <c r="CI299" s="290"/>
      <c r="CJ299" s="246"/>
      <c r="CK299" s="246"/>
      <c r="CL299" s="246"/>
      <c r="CM299" s="246"/>
      <c r="CN299" s="246"/>
      <c r="CO299" s="246"/>
      <c r="CP299" s="305"/>
      <c r="CQ299" s="61"/>
      <c r="CR299" s="61"/>
      <c r="CS299" s="61"/>
      <c r="CT299" s="61"/>
      <c r="CU299" s="61"/>
    </row>
    <row r="300" spans="1:100" s="9" customFormat="1" ht="7.5" customHeight="1">
      <c r="A300" s="53"/>
      <c r="B300" s="53"/>
      <c r="C300" s="53"/>
      <c r="D300" s="49"/>
      <c r="E300" s="49"/>
      <c r="F300" s="53"/>
      <c r="G300" s="458"/>
      <c r="H300" s="459"/>
      <c r="I300" s="459"/>
      <c r="J300" s="460"/>
      <c r="K300" s="444" t="s">
        <v>19</v>
      </c>
      <c r="L300" s="445"/>
      <c r="M300" s="445"/>
      <c r="N300" s="445"/>
      <c r="O300" s="445"/>
      <c r="P300" s="445"/>
      <c r="Q300" s="445"/>
      <c r="R300" s="445"/>
      <c r="S300" s="445"/>
      <c r="T300" s="445"/>
      <c r="U300" s="445"/>
      <c r="V300" s="445"/>
      <c r="W300" s="445"/>
      <c r="X300" s="445"/>
      <c r="Y300" s="445"/>
      <c r="Z300" s="445"/>
      <c r="AA300" s="445"/>
      <c r="AB300" s="445"/>
      <c r="AC300" s="445"/>
      <c r="AD300" s="445"/>
      <c r="AE300" s="445"/>
      <c r="AF300" s="445"/>
      <c r="AG300" s="445"/>
      <c r="AH300" s="445"/>
      <c r="AI300" s="445"/>
      <c r="AJ300" s="445"/>
      <c r="AK300" s="445"/>
      <c r="AL300" s="445"/>
      <c r="AM300" s="445"/>
      <c r="AN300" s="445"/>
      <c r="AO300" s="445"/>
      <c r="AP300" s="445"/>
      <c r="AQ300" s="445"/>
      <c r="AR300" s="445"/>
      <c r="AS300" s="445"/>
      <c r="AT300" s="445"/>
      <c r="AU300" s="445"/>
      <c r="AV300" s="445"/>
      <c r="AW300" s="445"/>
      <c r="AX300" s="445"/>
      <c r="AY300" s="445"/>
      <c r="AZ300" s="445"/>
      <c r="BA300" s="445"/>
      <c r="BB300" s="445"/>
      <c r="BC300" s="445"/>
      <c r="BD300" s="64"/>
      <c r="BE300" s="64"/>
      <c r="BF300" s="64"/>
      <c r="BG300" s="64"/>
      <c r="BH300" s="64"/>
      <c r="BI300" s="64"/>
      <c r="BJ300" s="64"/>
      <c r="BK300" s="64"/>
      <c r="BL300" s="64"/>
      <c r="BM300" s="64"/>
      <c r="BN300" s="64"/>
      <c r="BO300" s="64"/>
      <c r="BP300" s="64"/>
      <c r="BQ300" s="64"/>
      <c r="BR300" s="64"/>
      <c r="BS300" s="64"/>
      <c r="BT300" s="64"/>
      <c r="BU300" s="64"/>
      <c r="BV300" s="64"/>
      <c r="BW300" s="64"/>
      <c r="BX300" s="64"/>
      <c r="BY300" s="64"/>
      <c r="BZ300" s="64"/>
      <c r="CA300" s="64"/>
      <c r="CB300" s="64"/>
      <c r="CC300" s="64"/>
      <c r="CD300" s="64"/>
      <c r="CE300" s="64"/>
      <c r="CF300" s="64"/>
      <c r="CG300" s="64"/>
      <c r="CH300" s="64"/>
      <c r="CI300" s="64"/>
      <c r="CJ300" s="61"/>
      <c r="CK300" s="53"/>
      <c r="CL300" s="53"/>
      <c r="CP300" s="84"/>
    </row>
    <row r="301" spans="1:100" s="9" customFormat="1" ht="7.5" customHeight="1">
      <c r="A301" s="53"/>
      <c r="B301" s="53"/>
      <c r="C301" s="53"/>
      <c r="D301" s="49"/>
      <c r="E301" s="49"/>
      <c r="F301" s="53"/>
      <c r="G301" s="458"/>
      <c r="H301" s="459"/>
      <c r="I301" s="459"/>
      <c r="J301" s="460"/>
      <c r="K301" s="446"/>
      <c r="L301" s="320"/>
      <c r="M301" s="320"/>
      <c r="N301" s="320"/>
      <c r="O301" s="320"/>
      <c r="P301" s="320"/>
      <c r="Q301" s="320"/>
      <c r="R301" s="320"/>
      <c r="S301" s="320"/>
      <c r="T301" s="320"/>
      <c r="U301" s="320"/>
      <c r="V301" s="320"/>
      <c r="W301" s="320"/>
      <c r="X301" s="320"/>
      <c r="Y301" s="320"/>
      <c r="Z301" s="320"/>
      <c r="AA301" s="320"/>
      <c r="AB301" s="320"/>
      <c r="AC301" s="320"/>
      <c r="AD301" s="320"/>
      <c r="AE301" s="320"/>
      <c r="AF301" s="320"/>
      <c r="AG301" s="320"/>
      <c r="AH301" s="320"/>
      <c r="AI301" s="320"/>
      <c r="AJ301" s="320"/>
      <c r="AK301" s="320"/>
      <c r="AL301" s="320"/>
      <c r="AM301" s="320"/>
      <c r="AN301" s="320"/>
      <c r="AO301" s="320"/>
      <c r="AP301" s="320"/>
      <c r="AQ301" s="320"/>
      <c r="AR301" s="320"/>
      <c r="AS301" s="320"/>
      <c r="AT301" s="320"/>
      <c r="AU301" s="320"/>
      <c r="AV301" s="320"/>
      <c r="AW301" s="320"/>
      <c r="AX301" s="320"/>
      <c r="AY301" s="320"/>
      <c r="AZ301" s="320"/>
      <c r="BA301" s="320"/>
      <c r="BB301" s="320"/>
      <c r="BC301" s="320"/>
      <c r="BD301" s="50"/>
      <c r="BE301" s="50"/>
      <c r="BF301" s="50"/>
      <c r="BG301" s="50"/>
      <c r="BH301" s="50"/>
      <c r="BI301" s="50"/>
      <c r="BJ301" s="50"/>
      <c r="BK301" s="50"/>
      <c r="BL301" s="50"/>
      <c r="BM301" s="50"/>
      <c r="BN301" s="50"/>
      <c r="BO301" s="50"/>
      <c r="BP301" s="50"/>
      <c r="BQ301" s="50"/>
      <c r="BR301" s="50"/>
      <c r="BS301" s="50"/>
      <c r="BT301" s="50"/>
      <c r="BU301" s="50"/>
      <c r="BV301" s="50"/>
      <c r="BW301" s="50"/>
      <c r="BX301" s="50"/>
      <c r="BY301" s="50"/>
      <c r="BZ301" s="50"/>
      <c r="CA301" s="50"/>
      <c r="CB301" s="50"/>
      <c r="CC301" s="50"/>
      <c r="CD301" s="50"/>
      <c r="CE301" s="50"/>
      <c r="CF301" s="50"/>
      <c r="CG301" s="50"/>
      <c r="CH301" s="50"/>
      <c r="CI301" s="50"/>
      <c r="CJ301" s="61"/>
      <c r="CK301" s="53"/>
      <c r="CL301" s="53"/>
      <c r="CP301" s="84"/>
    </row>
    <row r="302" spans="1:100" s="9" customFormat="1" ht="7.5" customHeight="1">
      <c r="A302" s="53"/>
      <c r="B302" s="53"/>
      <c r="C302" s="53"/>
      <c r="D302" s="49"/>
      <c r="E302" s="49"/>
      <c r="F302" s="53"/>
      <c r="G302" s="458"/>
      <c r="H302" s="459"/>
      <c r="I302" s="459"/>
      <c r="J302" s="460"/>
      <c r="K302" s="446"/>
      <c r="L302" s="320"/>
      <c r="M302" s="320"/>
      <c r="N302" s="320"/>
      <c r="O302" s="320"/>
      <c r="P302" s="320"/>
      <c r="Q302" s="320"/>
      <c r="R302" s="320"/>
      <c r="S302" s="320"/>
      <c r="T302" s="320"/>
      <c r="U302" s="320"/>
      <c r="V302" s="320"/>
      <c r="W302" s="320"/>
      <c r="X302" s="320"/>
      <c r="Y302" s="320"/>
      <c r="Z302" s="320"/>
      <c r="AA302" s="320"/>
      <c r="AB302" s="320"/>
      <c r="AC302" s="320"/>
      <c r="AD302" s="320"/>
      <c r="AE302" s="320"/>
      <c r="AF302" s="320"/>
      <c r="AG302" s="320"/>
      <c r="AH302" s="320"/>
      <c r="AI302" s="320"/>
      <c r="AJ302" s="320"/>
      <c r="AK302" s="320"/>
      <c r="AL302" s="320"/>
      <c r="AM302" s="320"/>
      <c r="AN302" s="320"/>
      <c r="AO302" s="320"/>
      <c r="AP302" s="320"/>
      <c r="AQ302" s="320"/>
      <c r="AR302" s="320"/>
      <c r="AS302" s="320"/>
      <c r="AT302" s="320"/>
      <c r="AU302" s="320"/>
      <c r="AV302" s="320"/>
      <c r="AW302" s="320"/>
      <c r="AX302" s="320"/>
      <c r="AY302" s="320"/>
      <c r="AZ302" s="320"/>
      <c r="BA302" s="320"/>
      <c r="BB302" s="320"/>
      <c r="BC302" s="320"/>
      <c r="BD302" s="50"/>
      <c r="BE302" s="50"/>
      <c r="BF302" s="50"/>
      <c r="BG302" s="50"/>
      <c r="BH302" s="50"/>
      <c r="BI302" s="50"/>
      <c r="BJ302" s="50"/>
      <c r="BK302" s="50"/>
      <c r="BL302" s="50"/>
      <c r="BM302" s="50"/>
      <c r="BN302" s="50"/>
      <c r="BO302" s="50"/>
      <c r="BP302" s="50"/>
      <c r="BQ302" s="50"/>
      <c r="BR302" s="50"/>
      <c r="BS302" s="50"/>
      <c r="BT302" s="50"/>
      <c r="BU302" s="50"/>
      <c r="BV302" s="50"/>
      <c r="BW302" s="50"/>
      <c r="BX302" s="50"/>
      <c r="BY302" s="50"/>
      <c r="BZ302" s="50"/>
      <c r="CA302" s="50"/>
      <c r="CB302" s="50"/>
      <c r="CC302" s="50"/>
      <c r="CD302" s="50"/>
      <c r="CE302" s="50"/>
      <c r="CF302" s="50"/>
      <c r="CG302" s="50"/>
      <c r="CH302" s="50"/>
      <c r="CI302" s="50"/>
      <c r="CJ302" s="61"/>
      <c r="CK302" s="53"/>
      <c r="CL302" s="53"/>
      <c r="CP302" s="84"/>
    </row>
    <row r="303" spans="1:100" s="9" customFormat="1" ht="13.5" customHeight="1">
      <c r="A303" s="53"/>
      <c r="B303" s="53"/>
      <c r="C303" s="53"/>
      <c r="D303" s="53"/>
      <c r="E303" s="53"/>
      <c r="F303" s="53"/>
      <c r="G303" s="458"/>
      <c r="H303" s="459"/>
      <c r="I303" s="459"/>
      <c r="J303" s="460"/>
      <c r="K303" s="25"/>
      <c r="L303" s="412" t="str">
        <f>L168</f>
        <v/>
      </c>
      <c r="M303" s="412"/>
      <c r="N303" s="412"/>
      <c r="O303" s="412"/>
      <c r="P303" s="471" t="s">
        <v>85</v>
      </c>
      <c r="Q303" s="471"/>
      <c r="R303" s="471"/>
      <c r="S303" s="471"/>
      <c r="T303" s="471"/>
      <c r="U303" s="471"/>
      <c r="V303" s="471"/>
      <c r="W303" s="471"/>
      <c r="X303" s="471"/>
      <c r="Y303" s="471"/>
      <c r="Z303" s="471"/>
      <c r="AA303" s="471"/>
      <c r="AB303" s="471"/>
      <c r="AC303" s="471"/>
      <c r="AD303" s="471"/>
      <c r="AE303" s="471"/>
      <c r="AF303" s="75"/>
      <c r="AG303" s="472" t="str">
        <f>AG168</f>
        <v/>
      </c>
      <c r="AH303" s="472"/>
      <c r="AI303" s="472"/>
      <c r="AJ303" s="472"/>
      <c r="AK303" s="471" t="s">
        <v>89</v>
      </c>
      <c r="AL303" s="471"/>
      <c r="AM303" s="471"/>
      <c r="AN303" s="471"/>
      <c r="AO303" s="471"/>
      <c r="AP303" s="471"/>
      <c r="AQ303" s="471"/>
      <c r="AR303" s="471"/>
      <c r="AS303" s="471"/>
      <c r="AT303" s="471"/>
      <c r="AU303" s="471"/>
      <c r="AV303" s="471"/>
      <c r="AW303" s="471"/>
      <c r="AX303" s="471"/>
      <c r="AY303" s="471"/>
      <c r="AZ303" s="471"/>
      <c r="BA303" s="65"/>
      <c r="BB303" s="472" t="str">
        <f>BB168</f>
        <v/>
      </c>
      <c r="BC303" s="472"/>
      <c r="BD303" s="472"/>
      <c r="BE303" s="472"/>
      <c r="BF303" s="471" t="s">
        <v>23</v>
      </c>
      <c r="BG303" s="471"/>
      <c r="BH303" s="471"/>
      <c r="BI303" s="471"/>
      <c r="BJ303" s="471"/>
      <c r="BK303" s="471"/>
      <c r="BL303" s="471"/>
      <c r="BM303" s="471"/>
      <c r="BN303" s="471"/>
      <c r="BO303" s="471"/>
      <c r="BP303" s="471"/>
      <c r="BQ303" s="471"/>
      <c r="BR303" s="471"/>
      <c r="BS303" s="471"/>
      <c r="BT303" s="471"/>
      <c r="BU303" s="471"/>
      <c r="BV303" s="65"/>
      <c r="BW303" s="472" t="str">
        <f>BW168</f>
        <v/>
      </c>
      <c r="BX303" s="472"/>
      <c r="BY303" s="472"/>
      <c r="BZ303" s="472"/>
      <c r="CA303" s="471" t="s">
        <v>48</v>
      </c>
      <c r="CB303" s="471"/>
      <c r="CC303" s="471"/>
      <c r="CD303" s="471"/>
      <c r="CE303" s="471"/>
      <c r="CF303" s="471"/>
      <c r="CG303" s="471"/>
      <c r="CH303" s="471"/>
      <c r="CI303" s="471"/>
      <c r="CJ303" s="471"/>
      <c r="CK303" s="471"/>
      <c r="CL303" s="471"/>
      <c r="CM303" s="471"/>
      <c r="CN303" s="471"/>
      <c r="CO303" s="471"/>
      <c r="CP303" s="493"/>
      <c r="CQ303" s="53"/>
    </row>
    <row r="304" spans="1:100" s="9" customFormat="1" ht="13.5" customHeight="1">
      <c r="A304" s="67"/>
      <c r="B304" s="67"/>
      <c r="C304" s="67"/>
      <c r="D304" s="53"/>
      <c r="E304" s="53"/>
      <c r="F304" s="53"/>
      <c r="G304" s="458"/>
      <c r="H304" s="459"/>
      <c r="I304" s="459"/>
      <c r="J304" s="460"/>
      <c r="K304" s="25"/>
      <c r="L304" s="412" t="str">
        <f>L169</f>
        <v/>
      </c>
      <c r="M304" s="412"/>
      <c r="N304" s="412"/>
      <c r="O304" s="412"/>
      <c r="P304" s="471" t="s">
        <v>49</v>
      </c>
      <c r="Q304" s="471"/>
      <c r="R304" s="471"/>
      <c r="S304" s="471"/>
      <c r="T304" s="471"/>
      <c r="U304" s="471"/>
      <c r="V304" s="471"/>
      <c r="W304" s="471"/>
      <c r="X304" s="471"/>
      <c r="Y304" s="471"/>
      <c r="Z304" s="471"/>
      <c r="AA304" s="471"/>
      <c r="AB304" s="471"/>
      <c r="AC304" s="471"/>
      <c r="AD304" s="471"/>
      <c r="AE304" s="471"/>
      <c r="AF304" s="75"/>
      <c r="AG304" s="472" t="str">
        <f t="shared" ref="AG304:AG307" si="0">AG169</f>
        <v/>
      </c>
      <c r="AH304" s="472"/>
      <c r="AI304" s="472"/>
      <c r="AJ304" s="472"/>
      <c r="AK304" s="471" t="s">
        <v>47</v>
      </c>
      <c r="AL304" s="471"/>
      <c r="AM304" s="471"/>
      <c r="AN304" s="471"/>
      <c r="AO304" s="471"/>
      <c r="AP304" s="471"/>
      <c r="AQ304" s="471"/>
      <c r="AR304" s="471"/>
      <c r="AS304" s="471"/>
      <c r="AT304" s="471"/>
      <c r="AU304" s="471"/>
      <c r="AV304" s="471"/>
      <c r="AW304" s="471"/>
      <c r="AX304" s="471"/>
      <c r="AY304" s="471"/>
      <c r="AZ304" s="471"/>
      <c r="BA304" s="65"/>
      <c r="BB304" s="472" t="str">
        <f t="shared" ref="BB304:BB307" si="1">BB169</f>
        <v/>
      </c>
      <c r="BC304" s="472"/>
      <c r="BD304" s="472"/>
      <c r="BE304" s="472"/>
      <c r="BF304" s="471" t="s">
        <v>50</v>
      </c>
      <c r="BG304" s="471"/>
      <c r="BH304" s="471"/>
      <c r="BI304" s="471"/>
      <c r="BJ304" s="471"/>
      <c r="BK304" s="471"/>
      <c r="BL304" s="471"/>
      <c r="BM304" s="471"/>
      <c r="BN304" s="471"/>
      <c r="BO304" s="471"/>
      <c r="BP304" s="471"/>
      <c r="BQ304" s="471"/>
      <c r="BR304" s="471"/>
      <c r="BS304" s="471"/>
      <c r="BT304" s="471"/>
      <c r="BU304" s="471"/>
      <c r="BV304" s="65"/>
      <c r="BW304" s="472" t="str">
        <f t="shared" ref="BW304:BW307" si="2">BW169</f>
        <v/>
      </c>
      <c r="BX304" s="472"/>
      <c r="BY304" s="472"/>
      <c r="BZ304" s="472"/>
      <c r="CA304" s="471" t="s">
        <v>234</v>
      </c>
      <c r="CB304" s="471"/>
      <c r="CC304" s="471"/>
      <c r="CD304" s="471"/>
      <c r="CE304" s="471"/>
      <c r="CF304" s="471"/>
      <c r="CG304" s="471"/>
      <c r="CH304" s="471"/>
      <c r="CI304" s="471"/>
      <c r="CJ304" s="471"/>
      <c r="CK304" s="471"/>
      <c r="CL304" s="471"/>
      <c r="CM304" s="471"/>
      <c r="CN304" s="471"/>
      <c r="CO304" s="471"/>
      <c r="CP304" s="493"/>
      <c r="CQ304" s="53"/>
    </row>
    <row r="305" spans="1:112" s="9" customFormat="1" ht="13.5" customHeight="1">
      <c r="A305" s="67"/>
      <c r="B305" s="67"/>
      <c r="C305" s="67"/>
      <c r="D305" s="53"/>
      <c r="E305" s="53"/>
      <c r="F305" s="53"/>
      <c r="G305" s="458"/>
      <c r="H305" s="459"/>
      <c r="I305" s="459"/>
      <c r="J305" s="460"/>
      <c r="K305" s="25"/>
      <c r="L305" s="412" t="str">
        <f>L170</f>
        <v/>
      </c>
      <c r="M305" s="412"/>
      <c r="N305" s="412"/>
      <c r="O305" s="412"/>
      <c r="P305" s="471" t="s">
        <v>46</v>
      </c>
      <c r="Q305" s="471"/>
      <c r="R305" s="471"/>
      <c r="S305" s="471"/>
      <c r="T305" s="471"/>
      <c r="U305" s="471"/>
      <c r="V305" s="471"/>
      <c r="W305" s="471"/>
      <c r="X305" s="471"/>
      <c r="Y305" s="471"/>
      <c r="Z305" s="471"/>
      <c r="AA305" s="471"/>
      <c r="AB305" s="471"/>
      <c r="AC305" s="471"/>
      <c r="AD305" s="471"/>
      <c r="AE305" s="471"/>
      <c r="AF305" s="75"/>
      <c r="AG305" s="472" t="str">
        <f t="shared" si="0"/>
        <v/>
      </c>
      <c r="AH305" s="472"/>
      <c r="AI305" s="472"/>
      <c r="AJ305" s="472"/>
      <c r="AK305" s="471" t="s">
        <v>28</v>
      </c>
      <c r="AL305" s="471"/>
      <c r="AM305" s="471"/>
      <c r="AN305" s="471"/>
      <c r="AO305" s="471"/>
      <c r="AP305" s="471"/>
      <c r="AQ305" s="471"/>
      <c r="AR305" s="471"/>
      <c r="AS305" s="471"/>
      <c r="AT305" s="471"/>
      <c r="AU305" s="471"/>
      <c r="AV305" s="471"/>
      <c r="AW305" s="471"/>
      <c r="AX305" s="471"/>
      <c r="AY305" s="471"/>
      <c r="AZ305" s="471"/>
      <c r="BA305" s="65"/>
      <c r="BB305" s="472" t="str">
        <f t="shared" si="1"/>
        <v/>
      </c>
      <c r="BC305" s="472"/>
      <c r="BD305" s="472"/>
      <c r="BE305" s="472"/>
      <c r="BF305" s="471" t="s">
        <v>20</v>
      </c>
      <c r="BG305" s="471"/>
      <c r="BH305" s="471"/>
      <c r="BI305" s="471"/>
      <c r="BJ305" s="471"/>
      <c r="BK305" s="471"/>
      <c r="BL305" s="471"/>
      <c r="BM305" s="471"/>
      <c r="BN305" s="471"/>
      <c r="BO305" s="471"/>
      <c r="BP305" s="471"/>
      <c r="BQ305" s="471"/>
      <c r="BR305" s="471"/>
      <c r="BS305" s="471"/>
      <c r="BT305" s="471"/>
      <c r="BU305" s="471"/>
      <c r="BV305" s="65"/>
      <c r="BW305" s="472" t="str">
        <f t="shared" si="2"/>
        <v/>
      </c>
      <c r="BX305" s="472"/>
      <c r="BY305" s="472"/>
      <c r="BZ305" s="472"/>
      <c r="CA305" s="471" t="s">
        <v>24</v>
      </c>
      <c r="CB305" s="471"/>
      <c r="CC305" s="471"/>
      <c r="CD305" s="471"/>
      <c r="CE305" s="471"/>
      <c r="CF305" s="471"/>
      <c r="CG305" s="471"/>
      <c r="CH305" s="471"/>
      <c r="CI305" s="471"/>
      <c r="CJ305" s="471"/>
      <c r="CK305" s="471"/>
      <c r="CL305" s="471"/>
      <c r="CM305" s="471"/>
      <c r="CN305" s="471"/>
      <c r="CO305" s="471"/>
      <c r="CP305" s="493"/>
      <c r="CQ305" s="53"/>
    </row>
    <row r="306" spans="1:112" s="9" customFormat="1" ht="13.5" customHeight="1">
      <c r="A306" s="67"/>
      <c r="B306" s="67"/>
      <c r="C306" s="67"/>
      <c r="D306" s="53"/>
      <c r="E306" s="53"/>
      <c r="F306" s="53"/>
      <c r="G306" s="458"/>
      <c r="H306" s="459"/>
      <c r="I306" s="459"/>
      <c r="J306" s="460"/>
      <c r="K306" s="25"/>
      <c r="L306" s="412" t="str">
        <f>L171</f>
        <v/>
      </c>
      <c r="M306" s="412"/>
      <c r="N306" s="412"/>
      <c r="O306" s="412"/>
      <c r="P306" s="471" t="s">
        <v>25</v>
      </c>
      <c r="Q306" s="471"/>
      <c r="R306" s="471"/>
      <c r="S306" s="471"/>
      <c r="T306" s="471"/>
      <c r="U306" s="471"/>
      <c r="V306" s="471"/>
      <c r="W306" s="471"/>
      <c r="X306" s="471"/>
      <c r="Y306" s="471"/>
      <c r="Z306" s="471"/>
      <c r="AA306" s="471"/>
      <c r="AB306" s="471"/>
      <c r="AC306" s="471"/>
      <c r="AD306" s="471"/>
      <c r="AE306" s="471"/>
      <c r="AF306" s="75"/>
      <c r="AG306" s="472" t="str">
        <f t="shared" si="0"/>
        <v/>
      </c>
      <c r="AH306" s="472"/>
      <c r="AI306" s="472"/>
      <c r="AJ306" s="472"/>
      <c r="AK306" s="471" t="s">
        <v>27</v>
      </c>
      <c r="AL306" s="471"/>
      <c r="AM306" s="471"/>
      <c r="AN306" s="471"/>
      <c r="AO306" s="471"/>
      <c r="AP306" s="471"/>
      <c r="AQ306" s="471"/>
      <c r="AR306" s="471"/>
      <c r="AS306" s="471"/>
      <c r="AT306" s="471"/>
      <c r="AU306" s="471"/>
      <c r="AV306" s="471"/>
      <c r="AW306" s="471"/>
      <c r="AX306" s="471"/>
      <c r="AY306" s="471"/>
      <c r="AZ306" s="471"/>
      <c r="BA306" s="65"/>
      <c r="BB306" s="472" t="str">
        <f t="shared" si="1"/>
        <v/>
      </c>
      <c r="BC306" s="472"/>
      <c r="BD306" s="472"/>
      <c r="BE306" s="472"/>
      <c r="BF306" s="471" t="s">
        <v>29</v>
      </c>
      <c r="BG306" s="471"/>
      <c r="BH306" s="471"/>
      <c r="BI306" s="471"/>
      <c r="BJ306" s="471"/>
      <c r="BK306" s="471"/>
      <c r="BL306" s="471"/>
      <c r="BM306" s="471"/>
      <c r="BN306" s="471"/>
      <c r="BO306" s="471"/>
      <c r="BP306" s="471"/>
      <c r="BQ306" s="471"/>
      <c r="BR306" s="471"/>
      <c r="BS306" s="471"/>
      <c r="BT306" s="471"/>
      <c r="BU306" s="471"/>
      <c r="BV306" s="65"/>
      <c r="BW306" s="472" t="str">
        <f t="shared" si="2"/>
        <v/>
      </c>
      <c r="BX306" s="472"/>
      <c r="BY306" s="472"/>
      <c r="BZ306" s="472"/>
      <c r="CA306" s="471" t="s">
        <v>21</v>
      </c>
      <c r="CB306" s="471"/>
      <c r="CC306" s="471"/>
      <c r="CD306" s="471"/>
      <c r="CE306" s="471"/>
      <c r="CF306" s="471"/>
      <c r="CG306" s="471"/>
      <c r="CH306" s="471"/>
      <c r="CI306" s="471"/>
      <c r="CJ306" s="471"/>
      <c r="CK306" s="471"/>
      <c r="CL306" s="471"/>
      <c r="CM306" s="471"/>
      <c r="CN306" s="471"/>
      <c r="CO306" s="471"/>
      <c r="CP306" s="493"/>
      <c r="DC306" s="65"/>
      <c r="DD306" s="53"/>
      <c r="DE306" s="53"/>
      <c r="DF306" s="53"/>
      <c r="DG306" s="53"/>
      <c r="DH306" s="53"/>
    </row>
    <row r="307" spans="1:112" s="9" customFormat="1" ht="13.5" customHeight="1">
      <c r="A307" s="67"/>
      <c r="B307" s="67"/>
      <c r="C307" s="67"/>
      <c r="D307" s="53"/>
      <c r="E307" s="53"/>
      <c r="F307" s="53"/>
      <c r="G307" s="458"/>
      <c r="H307" s="459"/>
      <c r="I307" s="459"/>
      <c r="J307" s="460"/>
      <c r="K307" s="25"/>
      <c r="L307" s="412" t="str">
        <f>L172</f>
        <v/>
      </c>
      <c r="M307" s="412"/>
      <c r="N307" s="412"/>
      <c r="O307" s="412"/>
      <c r="P307" s="471" t="s">
        <v>90</v>
      </c>
      <c r="Q307" s="471"/>
      <c r="R307" s="471"/>
      <c r="S307" s="471"/>
      <c r="T307" s="471"/>
      <c r="U307" s="471"/>
      <c r="V307" s="471"/>
      <c r="W307" s="471"/>
      <c r="X307" s="471"/>
      <c r="Y307" s="471"/>
      <c r="Z307" s="471"/>
      <c r="AA307" s="471"/>
      <c r="AB307" s="471"/>
      <c r="AC307" s="471"/>
      <c r="AD307" s="471"/>
      <c r="AE307" s="471"/>
      <c r="AF307" s="75"/>
      <c r="AG307" s="472" t="str">
        <f t="shared" si="0"/>
        <v/>
      </c>
      <c r="AH307" s="472"/>
      <c r="AI307" s="472"/>
      <c r="AJ307" s="472"/>
      <c r="AK307" s="471" t="s">
        <v>26</v>
      </c>
      <c r="AL307" s="471"/>
      <c r="AM307" s="471"/>
      <c r="AN307" s="471"/>
      <c r="AO307" s="471"/>
      <c r="AP307" s="471"/>
      <c r="AQ307" s="471"/>
      <c r="AR307" s="471"/>
      <c r="AS307" s="471"/>
      <c r="AT307" s="471"/>
      <c r="AU307" s="471"/>
      <c r="AV307" s="471"/>
      <c r="AW307" s="471"/>
      <c r="AX307" s="471"/>
      <c r="AY307" s="471"/>
      <c r="AZ307" s="471"/>
      <c r="BA307" s="65"/>
      <c r="BB307" s="472" t="str">
        <f t="shared" si="1"/>
        <v>○</v>
      </c>
      <c r="BC307" s="472"/>
      <c r="BD307" s="472"/>
      <c r="BE307" s="472"/>
      <c r="BF307" s="471" t="s">
        <v>30</v>
      </c>
      <c r="BG307" s="471"/>
      <c r="BH307" s="471"/>
      <c r="BI307" s="471"/>
      <c r="BJ307" s="471"/>
      <c r="BK307" s="471"/>
      <c r="BL307" s="471"/>
      <c r="BM307" s="471"/>
      <c r="BN307" s="471"/>
      <c r="BO307" s="471"/>
      <c r="BP307" s="471"/>
      <c r="BQ307" s="471"/>
      <c r="BR307" s="471"/>
      <c r="BS307" s="471"/>
      <c r="BT307" s="471"/>
      <c r="BU307" s="471"/>
      <c r="BV307" s="65"/>
      <c r="BW307" s="472" t="str">
        <f t="shared" si="2"/>
        <v/>
      </c>
      <c r="BX307" s="472"/>
      <c r="BY307" s="472"/>
      <c r="BZ307" s="472"/>
      <c r="CA307" s="471" t="s">
        <v>22</v>
      </c>
      <c r="CB307" s="471"/>
      <c r="CC307" s="471"/>
      <c r="CD307" s="471"/>
      <c r="CE307" s="471"/>
      <c r="CF307" s="471"/>
      <c r="CG307" s="471"/>
      <c r="CH307" s="471"/>
      <c r="CI307" s="471"/>
      <c r="CJ307" s="471"/>
      <c r="CK307" s="471"/>
      <c r="CL307" s="471"/>
      <c r="CM307" s="471"/>
      <c r="CN307" s="471"/>
      <c r="CO307" s="471"/>
      <c r="CP307" s="493"/>
      <c r="CQ307" s="75"/>
      <c r="CR307" s="75"/>
      <c r="CS307" s="75"/>
      <c r="CT307" s="75"/>
      <c r="CU307" s="75"/>
      <c r="CV307" s="75"/>
      <c r="CW307" s="75"/>
      <c r="CX307" s="75"/>
      <c r="CY307" s="75"/>
      <c r="CZ307" s="75"/>
      <c r="DA307" s="75"/>
      <c r="DB307" s="75"/>
      <c r="DC307" s="65"/>
      <c r="DD307" s="53"/>
      <c r="DE307" s="53"/>
      <c r="DF307" s="53"/>
      <c r="DG307" s="53"/>
      <c r="DH307" s="53"/>
    </row>
    <row r="308" spans="1:112" s="9" customFormat="1" ht="7.5" customHeight="1">
      <c r="A308" s="67"/>
      <c r="B308" s="67"/>
      <c r="C308" s="67"/>
      <c r="D308" s="53"/>
      <c r="E308" s="53"/>
      <c r="F308" s="53"/>
      <c r="G308" s="461"/>
      <c r="H308" s="462"/>
      <c r="I308" s="462"/>
      <c r="J308" s="463"/>
      <c r="K308" s="25"/>
      <c r="L308" s="412"/>
      <c r="M308" s="412"/>
      <c r="N308" s="412"/>
      <c r="O308" s="412"/>
      <c r="P308" s="451"/>
      <c r="Q308" s="451"/>
      <c r="R308" s="451"/>
      <c r="S308" s="451"/>
      <c r="T308" s="451"/>
      <c r="U308" s="451"/>
      <c r="V308" s="451"/>
      <c r="W308" s="451"/>
      <c r="X308" s="451"/>
      <c r="Y308" s="451"/>
      <c r="Z308" s="451"/>
      <c r="AA308" s="451"/>
      <c r="AB308" s="451"/>
      <c r="AC308" s="451"/>
      <c r="AD308" s="451"/>
      <c r="AE308" s="451"/>
      <c r="AF308" s="65"/>
      <c r="AG308" s="65"/>
      <c r="AH308" s="65"/>
      <c r="AI308" s="65"/>
      <c r="AJ308" s="65"/>
      <c r="AK308" s="65"/>
      <c r="AL308" s="65"/>
      <c r="AM308" s="65"/>
      <c r="AN308" s="65"/>
      <c r="AO308" s="65"/>
      <c r="AP308" s="65"/>
      <c r="AQ308" s="65"/>
      <c r="AR308" s="65"/>
      <c r="AS308" s="65"/>
      <c r="AT308" s="65"/>
      <c r="AU308" s="65"/>
      <c r="AV308" s="65"/>
      <c r="AW308" s="65"/>
      <c r="AX308" s="65"/>
      <c r="AY308" s="65"/>
      <c r="AZ308" s="65"/>
      <c r="BA308" s="65"/>
      <c r="BB308" s="94"/>
      <c r="BC308" s="94"/>
      <c r="BD308" s="94"/>
      <c r="BE308" s="94"/>
      <c r="BF308" s="65"/>
      <c r="BG308" s="65"/>
      <c r="BH308" s="65"/>
      <c r="BI308" s="65"/>
      <c r="BJ308" s="65"/>
      <c r="BK308" s="65"/>
      <c r="BL308" s="65"/>
      <c r="BM308" s="65"/>
      <c r="BN308" s="65"/>
      <c r="BO308" s="65"/>
      <c r="BP308" s="65"/>
      <c r="BQ308" s="65"/>
      <c r="BR308" s="65"/>
      <c r="BS308" s="65"/>
      <c r="BT308" s="65"/>
      <c r="BU308" s="65"/>
      <c r="BV308" s="65"/>
      <c r="BW308" s="94"/>
      <c r="BX308" s="94"/>
      <c r="BY308" s="94"/>
      <c r="BZ308" s="94"/>
      <c r="CA308" s="65"/>
      <c r="CB308" s="65"/>
      <c r="CC308" s="65"/>
      <c r="CD308" s="65"/>
      <c r="CE308" s="65"/>
      <c r="CF308" s="65"/>
      <c r="CG308" s="65"/>
      <c r="CH308" s="65"/>
      <c r="CI308" s="65"/>
      <c r="CJ308" s="65"/>
      <c r="CK308" s="65"/>
      <c r="CL308" s="65"/>
      <c r="CM308" s="65"/>
      <c r="CN308" s="65"/>
      <c r="CO308" s="65"/>
      <c r="CP308" s="66"/>
      <c r="CQ308" s="68"/>
      <c r="CR308" s="68"/>
      <c r="CS308" s="53"/>
      <c r="CT308" s="53"/>
      <c r="CU308" s="53"/>
      <c r="CV308" s="53"/>
    </row>
    <row r="309" spans="1:112" s="14" customFormat="1" ht="58.5" customHeight="1" thickBot="1">
      <c r="A309" s="68"/>
      <c r="B309" s="68"/>
      <c r="C309" s="68"/>
      <c r="D309" s="68"/>
      <c r="E309" s="68"/>
      <c r="F309" s="68"/>
      <c r="G309" s="452" t="s">
        <v>45</v>
      </c>
      <c r="H309" s="453"/>
      <c r="I309" s="453"/>
      <c r="J309" s="454"/>
      <c r="K309" s="543" t="str">
        <f>K174</f>
        <v/>
      </c>
      <c r="L309" s="512"/>
      <c r="M309" s="512"/>
      <c r="N309" s="512"/>
      <c r="O309" s="512"/>
      <c r="P309" s="480" t="s">
        <v>64</v>
      </c>
      <c r="Q309" s="481"/>
      <c r="R309" s="481"/>
      <c r="S309" s="481"/>
      <c r="T309" s="481"/>
      <c r="U309" s="481"/>
      <c r="V309" s="481"/>
      <c r="W309" s="481"/>
      <c r="X309" s="481"/>
      <c r="Y309" s="481"/>
      <c r="Z309" s="481"/>
      <c r="AA309" s="573"/>
      <c r="AB309" s="543" t="str">
        <f>AB174</f>
        <v>○</v>
      </c>
      <c r="AC309" s="512"/>
      <c r="AD309" s="512"/>
      <c r="AE309" s="512"/>
      <c r="AF309" s="512"/>
      <c r="AG309" s="480" t="s">
        <v>35</v>
      </c>
      <c r="AH309" s="481"/>
      <c r="AI309" s="481"/>
      <c r="AJ309" s="481"/>
      <c r="AK309" s="481"/>
      <c r="AL309" s="481"/>
      <c r="AM309" s="481"/>
      <c r="AN309" s="481"/>
      <c r="AO309" s="481"/>
      <c r="AP309" s="481"/>
      <c r="AQ309" s="481"/>
      <c r="AR309" s="573"/>
      <c r="AS309" s="512" t="str">
        <f>AS174</f>
        <v/>
      </c>
      <c r="AT309" s="512"/>
      <c r="AU309" s="512"/>
      <c r="AV309" s="512"/>
      <c r="AW309" s="512"/>
      <c r="AX309" s="480" t="s">
        <v>37</v>
      </c>
      <c r="AY309" s="481"/>
      <c r="AZ309" s="481"/>
      <c r="BA309" s="481"/>
      <c r="BB309" s="481"/>
      <c r="BC309" s="481"/>
      <c r="BD309" s="481"/>
      <c r="BE309" s="481"/>
      <c r="BF309" s="481"/>
      <c r="BG309" s="481"/>
      <c r="BH309" s="481"/>
      <c r="BI309" s="573"/>
      <c r="BJ309" s="512" t="str">
        <f>BJ174</f>
        <v/>
      </c>
      <c r="BK309" s="512"/>
      <c r="BL309" s="512"/>
      <c r="BM309" s="512"/>
      <c r="BN309" s="512"/>
      <c r="BO309" s="480" t="s">
        <v>169</v>
      </c>
      <c r="BP309" s="481"/>
      <c r="BQ309" s="481"/>
      <c r="BR309" s="481"/>
      <c r="BS309" s="481"/>
      <c r="BT309" s="481"/>
      <c r="BU309" s="481"/>
      <c r="BV309" s="481"/>
      <c r="BW309" s="481"/>
      <c r="BX309" s="481"/>
      <c r="BY309" s="573"/>
      <c r="BZ309" s="543" t="str">
        <f>BZ174</f>
        <v/>
      </c>
      <c r="CA309" s="512"/>
      <c r="CB309" s="512"/>
      <c r="CC309" s="512"/>
      <c r="CD309" s="512"/>
      <c r="CE309" s="599" t="s">
        <v>170</v>
      </c>
      <c r="CF309" s="481"/>
      <c r="CG309" s="481"/>
      <c r="CH309" s="481"/>
      <c r="CI309" s="481"/>
      <c r="CJ309" s="481"/>
      <c r="CK309" s="481"/>
      <c r="CL309" s="481"/>
      <c r="CM309" s="481"/>
      <c r="CN309" s="481"/>
      <c r="CO309" s="481"/>
      <c r="CP309" s="600"/>
      <c r="CQ309" s="68"/>
      <c r="CR309" s="68"/>
      <c r="CS309" s="68"/>
    </row>
    <row r="310" spans="1:112" s="14" customFormat="1" ht="4.5" customHeight="1">
      <c r="A310" s="68"/>
      <c r="B310" s="68"/>
      <c r="C310" s="68"/>
      <c r="D310" s="68"/>
      <c r="E310" s="68"/>
      <c r="F310" s="68"/>
      <c r="G310" s="52"/>
      <c r="H310" s="52"/>
      <c r="I310" s="52"/>
      <c r="J310" s="52"/>
      <c r="K310" s="69"/>
      <c r="L310" s="69"/>
      <c r="M310" s="69"/>
      <c r="N310" s="69"/>
      <c r="O310" s="69"/>
      <c r="P310" s="51"/>
      <c r="Q310" s="51"/>
      <c r="R310" s="51"/>
      <c r="S310" s="51"/>
      <c r="T310" s="51"/>
      <c r="U310" s="51"/>
      <c r="V310" s="51"/>
      <c r="W310" s="51"/>
      <c r="X310" s="51"/>
      <c r="Y310" s="51"/>
      <c r="Z310" s="51"/>
      <c r="AA310" s="70"/>
      <c r="AB310" s="70"/>
      <c r="AC310" s="70"/>
      <c r="AD310" s="70"/>
      <c r="AE310" s="70"/>
      <c r="AF310" s="70"/>
      <c r="AG310" s="70"/>
      <c r="AH310" s="70"/>
      <c r="AI310" s="70"/>
      <c r="AJ310" s="70"/>
      <c r="AK310" s="70"/>
      <c r="AL310" s="70"/>
      <c r="AM310" s="70"/>
      <c r="AN310" s="70"/>
      <c r="AO310" s="70"/>
      <c r="AP310" s="70"/>
      <c r="AQ310" s="70"/>
      <c r="AR310" s="70"/>
      <c r="AS310" s="70"/>
      <c r="AT310" s="70"/>
      <c r="AU310" s="70"/>
      <c r="AV310" s="70"/>
      <c r="AW310" s="70"/>
      <c r="AX310" s="70"/>
      <c r="AY310" s="70"/>
      <c r="AZ310" s="70"/>
      <c r="BA310" s="70"/>
      <c r="BB310" s="70"/>
      <c r="BC310" s="70"/>
      <c r="BD310" s="70"/>
      <c r="BE310" s="70"/>
      <c r="BF310" s="70"/>
      <c r="BG310" s="70"/>
      <c r="BH310" s="70"/>
      <c r="BI310" s="70"/>
      <c r="BJ310" s="70"/>
      <c r="BK310" s="70"/>
      <c r="BL310" s="70"/>
      <c r="BM310" s="70"/>
      <c r="BN310" s="70"/>
      <c r="BO310" s="70"/>
      <c r="BP310" s="70"/>
      <c r="BQ310" s="70"/>
      <c r="BR310" s="70"/>
      <c r="BS310" s="70"/>
      <c r="BT310" s="70"/>
      <c r="BU310" s="70"/>
      <c r="BV310" s="70"/>
      <c r="BW310" s="70"/>
      <c r="BX310" s="70"/>
      <c r="BY310" s="70"/>
      <c r="BZ310" s="70"/>
      <c r="CA310" s="70"/>
      <c r="CB310" s="70"/>
      <c r="CC310" s="70"/>
      <c r="CD310" s="70"/>
      <c r="CE310" s="70"/>
      <c r="CF310" s="70"/>
      <c r="CG310" s="70"/>
      <c r="CH310" s="70"/>
      <c r="CI310" s="70"/>
      <c r="CJ310" s="70"/>
      <c r="CK310" s="70"/>
      <c r="CL310" s="70"/>
      <c r="CM310" s="70"/>
      <c r="CN310" s="68"/>
      <c r="CO310" s="68"/>
      <c r="CP310" s="68"/>
      <c r="CQ310" s="68"/>
      <c r="CR310" s="68"/>
      <c r="CS310" s="68"/>
    </row>
    <row r="311" spans="1:112" s="14" customFormat="1" ht="14.25" customHeight="1">
      <c r="A311" s="68"/>
      <c r="B311" s="68"/>
      <c r="C311" s="68"/>
      <c r="D311" s="68"/>
      <c r="E311" s="68"/>
      <c r="F311" s="68"/>
      <c r="G311" s="542" t="s">
        <v>168</v>
      </c>
      <c r="H311" s="542"/>
      <c r="I311" s="542"/>
      <c r="J311" s="542"/>
      <c r="K311" s="542"/>
      <c r="L311" s="542"/>
      <c r="M311" s="542"/>
      <c r="N311" s="542"/>
      <c r="O311" s="542"/>
      <c r="P311" s="542"/>
      <c r="Q311" s="542"/>
      <c r="R311" s="542"/>
      <c r="S311" s="542"/>
      <c r="T311" s="542"/>
      <c r="U311" s="542"/>
      <c r="V311" s="542"/>
      <c r="W311" s="542"/>
      <c r="X311" s="542"/>
      <c r="Y311" s="542"/>
      <c r="Z311" s="542"/>
      <c r="AA311" s="542"/>
      <c r="AB311" s="542"/>
      <c r="AC311" s="542"/>
      <c r="AD311" s="542"/>
      <c r="AE311" s="542"/>
      <c r="AF311" s="542"/>
      <c r="AG311" s="542"/>
      <c r="AH311" s="542"/>
      <c r="AI311" s="542"/>
      <c r="AJ311" s="542"/>
      <c r="AK311" s="542"/>
      <c r="AL311" s="542"/>
      <c r="AM311" s="542"/>
      <c r="AN311" s="542"/>
      <c r="AO311" s="542"/>
      <c r="AP311" s="542"/>
      <c r="AQ311" s="542"/>
      <c r="AR311" s="542"/>
      <c r="AS311" s="542"/>
      <c r="AT311" s="542"/>
      <c r="AU311" s="542"/>
      <c r="AV311" s="542"/>
      <c r="AW311" s="542"/>
      <c r="AX311" s="542"/>
      <c r="AY311" s="542"/>
      <c r="AZ311" s="542"/>
      <c r="BA311" s="542"/>
      <c r="BB311" s="542"/>
      <c r="BC311" s="542"/>
      <c r="BD311" s="542"/>
      <c r="BE311" s="542"/>
      <c r="BF311" s="542"/>
      <c r="BG311" s="542"/>
      <c r="BH311" s="542"/>
      <c r="BI311" s="542"/>
      <c r="BJ311" s="542"/>
      <c r="BK311" s="542"/>
      <c r="BL311" s="542"/>
      <c r="BM311" s="542"/>
      <c r="BN311" s="542"/>
      <c r="BO311" s="542"/>
      <c r="BP311" s="542"/>
      <c r="BQ311" s="542"/>
      <c r="BR311" s="542"/>
      <c r="BS311" s="542"/>
      <c r="BT311" s="542"/>
      <c r="BU311" s="542"/>
      <c r="BV311" s="542"/>
      <c r="BW311" s="542"/>
      <c r="BX311" s="542"/>
      <c r="BY311" s="542"/>
      <c r="BZ311" s="542"/>
      <c r="CA311" s="542"/>
      <c r="CB311" s="542"/>
      <c r="CC311" s="542"/>
      <c r="CD311" s="542"/>
      <c r="CE311" s="542"/>
      <c r="CF311" s="542"/>
      <c r="CG311" s="542"/>
      <c r="CH311" s="542"/>
      <c r="CI311" s="542"/>
      <c r="CJ311" s="542"/>
      <c r="CK311" s="542"/>
      <c r="CL311" s="542"/>
      <c r="CM311" s="542"/>
      <c r="CN311" s="542"/>
      <c r="CO311" s="542"/>
      <c r="CP311" s="542"/>
      <c r="CQ311" s="542"/>
      <c r="CR311" s="68"/>
      <c r="CS311" s="68"/>
      <c r="CT311" s="16"/>
      <c r="CU311" s="16"/>
      <c r="CV311" s="16"/>
      <c r="CW311" s="16"/>
      <c r="CX311" s="16"/>
      <c r="CY311" s="16"/>
    </row>
    <row r="312" spans="1:112" s="14" customFormat="1" ht="14.25" customHeight="1">
      <c r="A312" s="68"/>
      <c r="B312" s="68"/>
      <c r="C312" s="68"/>
      <c r="D312" s="68"/>
      <c r="E312" s="68"/>
      <c r="F312" s="68"/>
      <c r="G312" s="542"/>
      <c r="H312" s="542"/>
      <c r="I312" s="542"/>
      <c r="J312" s="542"/>
      <c r="K312" s="542"/>
      <c r="L312" s="542"/>
      <c r="M312" s="542"/>
      <c r="N312" s="542"/>
      <c r="O312" s="542"/>
      <c r="P312" s="542"/>
      <c r="Q312" s="542"/>
      <c r="R312" s="542"/>
      <c r="S312" s="542"/>
      <c r="T312" s="542"/>
      <c r="U312" s="542"/>
      <c r="V312" s="542"/>
      <c r="W312" s="542"/>
      <c r="X312" s="542"/>
      <c r="Y312" s="542"/>
      <c r="Z312" s="542"/>
      <c r="AA312" s="542"/>
      <c r="AB312" s="542"/>
      <c r="AC312" s="542"/>
      <c r="AD312" s="542"/>
      <c r="AE312" s="542"/>
      <c r="AF312" s="542"/>
      <c r="AG312" s="542"/>
      <c r="AH312" s="542"/>
      <c r="AI312" s="542"/>
      <c r="AJ312" s="542"/>
      <c r="AK312" s="542"/>
      <c r="AL312" s="542"/>
      <c r="AM312" s="542"/>
      <c r="AN312" s="542"/>
      <c r="AO312" s="542"/>
      <c r="AP312" s="542"/>
      <c r="AQ312" s="542"/>
      <c r="AR312" s="542"/>
      <c r="AS312" s="542"/>
      <c r="AT312" s="542"/>
      <c r="AU312" s="542"/>
      <c r="AV312" s="542"/>
      <c r="AW312" s="542"/>
      <c r="AX312" s="542"/>
      <c r="AY312" s="542"/>
      <c r="AZ312" s="542"/>
      <c r="BA312" s="542"/>
      <c r="BB312" s="542"/>
      <c r="BC312" s="542"/>
      <c r="BD312" s="542"/>
      <c r="BE312" s="542"/>
      <c r="BF312" s="542"/>
      <c r="BG312" s="542"/>
      <c r="BH312" s="542"/>
      <c r="BI312" s="542"/>
      <c r="BJ312" s="542"/>
      <c r="BK312" s="542"/>
      <c r="BL312" s="542"/>
      <c r="BM312" s="542"/>
      <c r="BN312" s="542"/>
      <c r="BO312" s="542"/>
      <c r="BP312" s="542"/>
      <c r="BQ312" s="542"/>
      <c r="BR312" s="542"/>
      <c r="BS312" s="542"/>
      <c r="BT312" s="542"/>
      <c r="BU312" s="542"/>
      <c r="BV312" s="542"/>
      <c r="BW312" s="542"/>
      <c r="BX312" s="542"/>
      <c r="BY312" s="542"/>
      <c r="BZ312" s="542"/>
      <c r="CA312" s="542"/>
      <c r="CB312" s="542"/>
      <c r="CC312" s="542"/>
      <c r="CD312" s="542"/>
      <c r="CE312" s="542"/>
      <c r="CF312" s="542"/>
      <c r="CG312" s="542"/>
      <c r="CH312" s="542"/>
      <c r="CI312" s="542"/>
      <c r="CJ312" s="542"/>
      <c r="CK312" s="542"/>
      <c r="CL312" s="542"/>
      <c r="CM312" s="542"/>
      <c r="CN312" s="542"/>
      <c r="CO312" s="542"/>
      <c r="CP312" s="542"/>
      <c r="CQ312" s="542"/>
      <c r="CR312" s="68"/>
      <c r="CS312" s="68"/>
      <c r="CT312" s="16"/>
      <c r="CU312" s="16"/>
      <c r="CV312" s="16"/>
      <c r="CW312" s="16"/>
      <c r="CX312" s="16"/>
      <c r="CY312" s="16"/>
    </row>
    <row r="313" spans="1:112" s="14" customFormat="1" ht="8.25" customHeight="1">
      <c r="A313" s="68"/>
      <c r="B313" s="68"/>
      <c r="C313" s="68"/>
      <c r="D313" s="68"/>
      <c r="E313" s="68"/>
      <c r="F313" s="68"/>
      <c r="G313" s="542"/>
      <c r="H313" s="542"/>
      <c r="I313" s="542"/>
      <c r="J313" s="542"/>
      <c r="K313" s="542"/>
      <c r="L313" s="542"/>
      <c r="M313" s="542"/>
      <c r="N313" s="542"/>
      <c r="O313" s="542"/>
      <c r="P313" s="542"/>
      <c r="Q313" s="542"/>
      <c r="R313" s="542"/>
      <c r="S313" s="542"/>
      <c r="T313" s="542"/>
      <c r="U313" s="542"/>
      <c r="V313" s="542"/>
      <c r="W313" s="542"/>
      <c r="X313" s="542"/>
      <c r="Y313" s="542"/>
      <c r="Z313" s="542"/>
      <c r="AA313" s="542"/>
      <c r="AB313" s="542"/>
      <c r="AC313" s="542"/>
      <c r="AD313" s="542"/>
      <c r="AE313" s="542"/>
      <c r="AF313" s="542"/>
      <c r="AG313" s="542"/>
      <c r="AH313" s="542"/>
      <c r="AI313" s="542"/>
      <c r="AJ313" s="542"/>
      <c r="AK313" s="542"/>
      <c r="AL313" s="542"/>
      <c r="AM313" s="542"/>
      <c r="AN313" s="542"/>
      <c r="AO313" s="542"/>
      <c r="AP313" s="542"/>
      <c r="AQ313" s="542"/>
      <c r="AR313" s="542"/>
      <c r="AS313" s="542"/>
      <c r="AT313" s="542"/>
      <c r="AU313" s="542"/>
      <c r="AV313" s="542"/>
      <c r="AW313" s="542"/>
      <c r="AX313" s="542"/>
      <c r="AY313" s="542"/>
      <c r="AZ313" s="542"/>
      <c r="BA313" s="542"/>
      <c r="BB313" s="542"/>
      <c r="BC313" s="542"/>
      <c r="BD313" s="542"/>
      <c r="BE313" s="542"/>
      <c r="BF313" s="542"/>
      <c r="BG313" s="542"/>
      <c r="BH313" s="542"/>
      <c r="BI313" s="542"/>
      <c r="BJ313" s="542"/>
      <c r="BK313" s="542"/>
      <c r="BL313" s="542"/>
      <c r="BM313" s="542"/>
      <c r="BN313" s="542"/>
      <c r="BO313" s="542"/>
      <c r="BP313" s="542"/>
      <c r="BQ313" s="542"/>
      <c r="BR313" s="542"/>
      <c r="BS313" s="542"/>
      <c r="BT313" s="542"/>
      <c r="BU313" s="542"/>
      <c r="BV313" s="542"/>
      <c r="BW313" s="542"/>
      <c r="BX313" s="542"/>
      <c r="BY313" s="542"/>
      <c r="BZ313" s="542"/>
      <c r="CA313" s="542"/>
      <c r="CB313" s="542"/>
      <c r="CC313" s="542"/>
      <c r="CD313" s="542"/>
      <c r="CE313" s="542"/>
      <c r="CF313" s="542"/>
      <c r="CG313" s="542"/>
      <c r="CH313" s="542"/>
      <c r="CI313" s="542"/>
      <c r="CJ313" s="542"/>
      <c r="CK313" s="542"/>
      <c r="CL313" s="542"/>
      <c r="CM313" s="542"/>
      <c r="CN313" s="542"/>
      <c r="CO313" s="542"/>
      <c r="CP313" s="542"/>
      <c r="CQ313" s="542"/>
      <c r="CR313" s="68"/>
      <c r="CS313" s="68"/>
      <c r="CT313" s="16"/>
      <c r="CU313" s="16"/>
      <c r="CV313" s="16"/>
      <c r="CW313" s="16"/>
      <c r="CX313" s="16"/>
      <c r="CY313" s="16"/>
    </row>
    <row r="314" spans="1:112" s="14" customFormat="1" ht="12.75" customHeight="1">
      <c r="A314" s="68"/>
      <c r="B314" s="68"/>
      <c r="C314" s="68"/>
      <c r="D314" s="68"/>
      <c r="E314" s="68"/>
      <c r="F314" s="68"/>
      <c r="G314" s="598" t="s">
        <v>71</v>
      </c>
      <c r="H314" s="598"/>
      <c r="I314" s="598"/>
      <c r="J314" s="598"/>
      <c r="K314" s="598"/>
      <c r="L314" s="243" t="s">
        <v>93</v>
      </c>
      <c r="M314" s="243"/>
      <c r="N314" s="243"/>
      <c r="O314" s="243"/>
      <c r="P314" s="243"/>
      <c r="Q314" s="243"/>
      <c r="R314" s="243"/>
      <c r="S314" s="243"/>
      <c r="T314" s="243"/>
      <c r="U314" s="243"/>
      <c r="V314" s="243"/>
      <c r="W314" s="243"/>
      <c r="X314" s="243"/>
      <c r="Y314" s="243"/>
      <c r="Z314" s="243"/>
      <c r="AA314" s="243"/>
      <c r="AB314" s="243"/>
      <c r="AC314" s="243"/>
      <c r="AD314" s="243"/>
      <c r="AE314" s="243"/>
      <c r="AF314" s="243"/>
      <c r="AG314" s="243"/>
      <c r="AH314" s="243"/>
      <c r="AI314" s="243"/>
      <c r="AJ314" s="243"/>
      <c r="AK314" s="243"/>
      <c r="AL314" s="243"/>
      <c r="AM314" s="243"/>
      <c r="AN314" s="243"/>
      <c r="AO314" s="243"/>
      <c r="AP314" s="243"/>
      <c r="AQ314" s="243"/>
      <c r="AR314" s="243"/>
      <c r="AS314" s="243"/>
      <c r="AT314" s="243"/>
      <c r="AU314" s="243"/>
      <c r="AV314" s="243"/>
      <c r="AW314" s="243"/>
      <c r="AX314" s="243"/>
      <c r="AY314" s="243"/>
      <c r="AZ314" s="243"/>
      <c r="BA314" s="243"/>
      <c r="BB314" s="243"/>
      <c r="BC314" s="243"/>
      <c r="BD314" s="243"/>
      <c r="BE314" s="243"/>
      <c r="BF314" s="243"/>
      <c r="BG314" s="243"/>
      <c r="BH314" s="243"/>
      <c r="BI314" s="243"/>
      <c r="BJ314" s="243"/>
      <c r="BK314" s="243"/>
      <c r="BL314" s="243"/>
      <c r="BM314" s="243"/>
      <c r="BN314" s="243"/>
      <c r="BO314" s="243"/>
      <c r="BP314" s="243"/>
      <c r="BQ314" s="243"/>
      <c r="BR314" s="243"/>
      <c r="BS314" s="243"/>
      <c r="BT314" s="243"/>
      <c r="BU314" s="243"/>
      <c r="BV314" s="243"/>
      <c r="BW314" s="243"/>
      <c r="BX314" s="243"/>
      <c r="BY314" s="243"/>
      <c r="BZ314" s="243"/>
      <c r="CA314" s="243"/>
      <c r="CB314" s="243"/>
      <c r="CC314" s="243"/>
      <c r="CD314" s="243"/>
      <c r="CE314" s="243"/>
      <c r="CF314" s="243"/>
      <c r="CG314" s="243"/>
      <c r="CH314" s="243"/>
      <c r="CI314" s="243"/>
      <c r="CJ314" s="243"/>
      <c r="CK314" s="243"/>
      <c r="CL314" s="243"/>
      <c r="CM314" s="243"/>
      <c r="CN314" s="243"/>
      <c r="CO314" s="243"/>
      <c r="CP314" s="243"/>
      <c r="CQ314" s="243"/>
      <c r="CR314" s="27"/>
      <c r="CS314" s="27"/>
      <c r="CT314" s="27"/>
      <c r="CU314" s="27"/>
    </row>
    <row r="315" spans="1:112" s="14" customFormat="1" ht="12.75" customHeight="1">
      <c r="A315" s="68"/>
      <c r="B315" s="68"/>
      <c r="C315" s="68"/>
      <c r="D315" s="68"/>
      <c r="E315" s="68"/>
      <c r="F315" s="68"/>
      <c r="G315" s="598"/>
      <c r="H315" s="598"/>
      <c r="I315" s="598"/>
      <c r="J315" s="598"/>
      <c r="K315" s="598"/>
      <c r="L315" s="243"/>
      <c r="M315" s="243"/>
      <c r="N315" s="243"/>
      <c r="O315" s="243"/>
      <c r="P315" s="243"/>
      <c r="Q315" s="243"/>
      <c r="R315" s="243"/>
      <c r="S315" s="243"/>
      <c r="T315" s="243"/>
      <c r="U315" s="243"/>
      <c r="V315" s="243"/>
      <c r="W315" s="243"/>
      <c r="X315" s="243"/>
      <c r="Y315" s="243"/>
      <c r="Z315" s="243"/>
      <c r="AA315" s="243"/>
      <c r="AB315" s="243"/>
      <c r="AC315" s="243"/>
      <c r="AD315" s="243"/>
      <c r="AE315" s="243"/>
      <c r="AF315" s="243"/>
      <c r="AG315" s="243"/>
      <c r="AH315" s="243"/>
      <c r="AI315" s="243"/>
      <c r="AJ315" s="243"/>
      <c r="AK315" s="243"/>
      <c r="AL315" s="243"/>
      <c r="AM315" s="243"/>
      <c r="AN315" s="243"/>
      <c r="AO315" s="243"/>
      <c r="AP315" s="243"/>
      <c r="AQ315" s="243"/>
      <c r="AR315" s="243"/>
      <c r="AS315" s="243"/>
      <c r="AT315" s="243"/>
      <c r="AU315" s="243"/>
      <c r="AV315" s="243"/>
      <c r="AW315" s="243"/>
      <c r="AX315" s="243"/>
      <c r="AY315" s="243"/>
      <c r="AZ315" s="243"/>
      <c r="BA315" s="243"/>
      <c r="BB315" s="243"/>
      <c r="BC315" s="243"/>
      <c r="BD315" s="243"/>
      <c r="BE315" s="243"/>
      <c r="BF315" s="243"/>
      <c r="BG315" s="243"/>
      <c r="BH315" s="243"/>
      <c r="BI315" s="243"/>
      <c r="BJ315" s="243"/>
      <c r="BK315" s="243"/>
      <c r="BL315" s="243"/>
      <c r="BM315" s="243"/>
      <c r="BN315" s="243"/>
      <c r="BO315" s="243"/>
      <c r="BP315" s="243"/>
      <c r="BQ315" s="243"/>
      <c r="BR315" s="243"/>
      <c r="BS315" s="243"/>
      <c r="BT315" s="243"/>
      <c r="BU315" s="243"/>
      <c r="BV315" s="243"/>
      <c r="BW315" s="243"/>
      <c r="BX315" s="243"/>
      <c r="BY315" s="243"/>
      <c r="BZ315" s="243"/>
      <c r="CA315" s="243"/>
      <c r="CB315" s="243"/>
      <c r="CC315" s="243"/>
      <c r="CD315" s="243"/>
      <c r="CE315" s="243"/>
      <c r="CF315" s="243"/>
      <c r="CG315" s="243"/>
      <c r="CH315" s="243"/>
      <c r="CI315" s="243"/>
      <c r="CJ315" s="243"/>
      <c r="CK315" s="243"/>
      <c r="CL315" s="243"/>
      <c r="CM315" s="243"/>
      <c r="CN315" s="243"/>
      <c r="CO315" s="243"/>
      <c r="CP315" s="243"/>
      <c r="CQ315" s="243"/>
      <c r="CR315" s="27"/>
      <c r="CS315" s="27"/>
      <c r="CT315" s="27"/>
      <c r="CU315" s="27"/>
    </row>
    <row r="316" spans="1:112" s="14" customFormat="1" ht="12.75" customHeight="1">
      <c r="A316" s="68"/>
      <c r="B316" s="68"/>
      <c r="C316" s="68"/>
      <c r="D316" s="68"/>
      <c r="E316" s="68"/>
      <c r="F316" s="68"/>
      <c r="G316" s="598"/>
      <c r="H316" s="598"/>
      <c r="I316" s="598"/>
      <c r="J316" s="598"/>
      <c r="K316" s="598"/>
      <c r="L316" s="243"/>
      <c r="M316" s="243"/>
      <c r="N316" s="243"/>
      <c r="O316" s="243"/>
      <c r="P316" s="243"/>
      <c r="Q316" s="243"/>
      <c r="R316" s="243"/>
      <c r="S316" s="243"/>
      <c r="T316" s="243"/>
      <c r="U316" s="243"/>
      <c r="V316" s="243"/>
      <c r="W316" s="243"/>
      <c r="X316" s="243"/>
      <c r="Y316" s="243"/>
      <c r="Z316" s="243"/>
      <c r="AA316" s="243"/>
      <c r="AB316" s="243"/>
      <c r="AC316" s="243"/>
      <c r="AD316" s="243"/>
      <c r="AE316" s="243"/>
      <c r="AF316" s="243"/>
      <c r="AG316" s="243"/>
      <c r="AH316" s="243"/>
      <c r="AI316" s="243"/>
      <c r="AJ316" s="243"/>
      <c r="AK316" s="243"/>
      <c r="AL316" s="243"/>
      <c r="AM316" s="243"/>
      <c r="AN316" s="243"/>
      <c r="AO316" s="243"/>
      <c r="AP316" s="243"/>
      <c r="AQ316" s="243"/>
      <c r="AR316" s="243"/>
      <c r="AS316" s="243"/>
      <c r="AT316" s="243"/>
      <c r="AU316" s="243"/>
      <c r="AV316" s="243"/>
      <c r="AW316" s="243"/>
      <c r="AX316" s="243"/>
      <c r="AY316" s="243"/>
      <c r="AZ316" s="243"/>
      <c r="BA316" s="243"/>
      <c r="BB316" s="243"/>
      <c r="BC316" s="243"/>
      <c r="BD316" s="243"/>
      <c r="BE316" s="243"/>
      <c r="BF316" s="243"/>
      <c r="BG316" s="243"/>
      <c r="BH316" s="243"/>
      <c r="BI316" s="243"/>
      <c r="BJ316" s="243"/>
      <c r="BK316" s="243"/>
      <c r="BL316" s="243"/>
      <c r="BM316" s="243"/>
      <c r="BN316" s="243"/>
      <c r="BO316" s="243"/>
      <c r="BP316" s="243"/>
      <c r="BQ316" s="243"/>
      <c r="BR316" s="243"/>
      <c r="BS316" s="243"/>
      <c r="BT316" s="243"/>
      <c r="BU316" s="243"/>
      <c r="BV316" s="243"/>
      <c r="BW316" s="243"/>
      <c r="BX316" s="243"/>
      <c r="BY316" s="243"/>
      <c r="BZ316" s="243"/>
      <c r="CA316" s="243"/>
      <c r="CB316" s="243"/>
      <c r="CC316" s="243"/>
      <c r="CD316" s="243"/>
      <c r="CE316" s="243"/>
      <c r="CF316" s="243"/>
      <c r="CG316" s="243"/>
      <c r="CH316" s="243"/>
      <c r="CI316" s="243"/>
      <c r="CJ316" s="243"/>
      <c r="CK316" s="243"/>
      <c r="CL316" s="243"/>
      <c r="CM316" s="243"/>
      <c r="CN316" s="243"/>
      <c r="CO316" s="243"/>
      <c r="CP316" s="243"/>
      <c r="CQ316" s="243"/>
      <c r="CR316" s="27"/>
      <c r="CS316" s="27"/>
      <c r="CT316" s="27"/>
      <c r="CU316" s="27"/>
      <c r="CV316" s="15"/>
      <c r="CW316" s="15"/>
      <c r="CX316" s="15"/>
      <c r="CY316" s="15"/>
      <c r="CZ316" s="15"/>
      <c r="DA316" s="15"/>
    </row>
    <row r="317" spans="1:112" s="15" customFormat="1" ht="30" customHeight="1">
      <c r="A317" s="55"/>
      <c r="B317" s="55"/>
      <c r="C317" s="55"/>
      <c r="D317" s="55"/>
      <c r="E317" s="55"/>
      <c r="F317" s="55"/>
      <c r="G317" s="598" t="s">
        <v>72</v>
      </c>
      <c r="H317" s="598"/>
      <c r="I317" s="598"/>
      <c r="J317" s="598"/>
      <c r="K317" s="598"/>
      <c r="L317" s="243" t="s">
        <v>73</v>
      </c>
      <c r="M317" s="243"/>
      <c r="N317" s="243"/>
      <c r="O317" s="243"/>
      <c r="P317" s="243"/>
      <c r="Q317" s="243"/>
      <c r="R317" s="243"/>
      <c r="S317" s="243"/>
      <c r="T317" s="243"/>
      <c r="U317" s="243"/>
      <c r="V317" s="243"/>
      <c r="W317" s="243"/>
      <c r="X317" s="243"/>
      <c r="Y317" s="243"/>
      <c r="Z317" s="243"/>
      <c r="AA317" s="243"/>
      <c r="AB317" s="243"/>
      <c r="AC317" s="243"/>
      <c r="AD317" s="243"/>
      <c r="AE317" s="243"/>
      <c r="AF317" s="243"/>
      <c r="AG317" s="243"/>
      <c r="AH317" s="243"/>
      <c r="AI317" s="243"/>
      <c r="AJ317" s="243"/>
      <c r="AK317" s="243"/>
      <c r="AL317" s="243"/>
      <c r="AM317" s="243"/>
      <c r="AN317" s="243"/>
      <c r="AO317" s="243"/>
      <c r="AP317" s="243"/>
      <c r="AQ317" s="243"/>
      <c r="AR317" s="243"/>
      <c r="AS317" s="243"/>
      <c r="AT317" s="243"/>
      <c r="AU317" s="243"/>
      <c r="AV317" s="243"/>
      <c r="AW317" s="243"/>
      <c r="AX317" s="243"/>
      <c r="AY317" s="243"/>
      <c r="AZ317" s="243"/>
      <c r="BA317" s="243"/>
      <c r="BB317" s="243"/>
      <c r="BC317" s="243"/>
      <c r="BD317" s="243"/>
      <c r="BE317" s="243"/>
      <c r="BF317" s="243"/>
      <c r="BG317" s="243"/>
      <c r="BH317" s="243"/>
      <c r="BI317" s="243"/>
      <c r="BJ317" s="243"/>
      <c r="BK317" s="243"/>
      <c r="BL317" s="243"/>
      <c r="BM317" s="243"/>
      <c r="BN317" s="243"/>
      <c r="BO317" s="243"/>
      <c r="BP317" s="243"/>
      <c r="BQ317" s="243"/>
      <c r="BR317" s="243"/>
      <c r="BS317" s="243"/>
      <c r="BT317" s="243"/>
      <c r="BU317" s="243"/>
      <c r="BV317" s="243"/>
      <c r="BW317" s="243"/>
      <c r="BX317" s="243"/>
      <c r="BY317" s="243"/>
      <c r="BZ317" s="243"/>
      <c r="CA317" s="243"/>
      <c r="CB317" s="243"/>
      <c r="CC317" s="243"/>
      <c r="CD317" s="243"/>
      <c r="CE317" s="243"/>
      <c r="CF317" s="243"/>
      <c r="CG317" s="243"/>
      <c r="CH317" s="243"/>
      <c r="CI317" s="243"/>
      <c r="CJ317" s="243"/>
      <c r="CK317" s="243"/>
      <c r="CL317" s="243"/>
      <c r="CM317" s="243"/>
      <c r="CN317" s="243"/>
      <c r="CO317" s="243"/>
      <c r="CP317" s="243"/>
      <c r="CQ317" s="243"/>
      <c r="CR317" s="27"/>
      <c r="CS317" s="27"/>
      <c r="CT317" s="27"/>
      <c r="CU317" s="68"/>
      <c r="CV317" s="9"/>
      <c r="CW317" s="9"/>
      <c r="CX317" s="9"/>
      <c r="CY317" s="9"/>
      <c r="CZ317" s="9"/>
      <c r="DA317" s="9"/>
    </row>
    <row r="318" spans="1:112" s="14" customFormat="1" ht="8.25" customHeight="1">
      <c r="A318" s="68"/>
      <c r="B318" s="68"/>
      <c r="C318" s="68"/>
      <c r="D318" s="68"/>
      <c r="E318" s="68"/>
      <c r="F318" s="68"/>
      <c r="G318" s="68"/>
      <c r="H318" s="68"/>
      <c r="I318" s="68"/>
      <c r="J318" s="68"/>
      <c r="K318" s="71"/>
      <c r="L318" s="71"/>
      <c r="M318" s="71"/>
      <c r="N318" s="71"/>
      <c r="O318" s="71"/>
      <c r="P318" s="71"/>
      <c r="Q318" s="71"/>
      <c r="R318" s="71"/>
      <c r="S318" s="71"/>
      <c r="T318" s="71"/>
      <c r="U318" s="71"/>
      <c r="V318" s="71"/>
      <c r="W318" s="71"/>
      <c r="X318" s="71"/>
      <c r="Y318" s="71"/>
      <c r="Z318" s="71"/>
      <c r="AA318" s="55"/>
      <c r="AB318" s="55"/>
      <c r="AC318" s="55"/>
      <c r="AD318" s="55"/>
      <c r="AE318" s="55"/>
      <c r="AF318" s="55"/>
      <c r="AG318" s="55"/>
      <c r="AH318" s="55"/>
      <c r="AI318" s="55"/>
      <c r="AJ318" s="55"/>
      <c r="AK318" s="55"/>
      <c r="AL318" s="55"/>
      <c r="AM318" s="55"/>
      <c r="AN318" s="55"/>
      <c r="AO318" s="55"/>
      <c r="AP318" s="55"/>
      <c r="AQ318" s="55"/>
      <c r="AR318" s="55"/>
      <c r="AS318" s="55"/>
      <c r="AT318" s="55"/>
      <c r="AU318" s="55"/>
      <c r="AV318" s="55"/>
      <c r="AW318" s="55"/>
      <c r="AX318" s="55"/>
      <c r="AY318" s="55"/>
      <c r="AZ318" s="55"/>
      <c r="BA318" s="55"/>
      <c r="BB318" s="55"/>
      <c r="BC318" s="55"/>
      <c r="BD318" s="55"/>
      <c r="BE318" s="55"/>
      <c r="BF318" s="55"/>
      <c r="BG318" s="55"/>
      <c r="BH318" s="55"/>
      <c r="BI318" s="55"/>
      <c r="BJ318" s="55"/>
      <c r="BK318" s="55"/>
      <c r="BL318" s="55"/>
      <c r="BM318" s="55"/>
      <c r="BN318" s="55"/>
      <c r="BO318" s="55"/>
      <c r="BP318" s="55"/>
      <c r="BQ318" s="55"/>
      <c r="BR318" s="55"/>
      <c r="BS318" s="55"/>
      <c r="BT318" s="55"/>
      <c r="BU318" s="55"/>
      <c r="BV318" s="55"/>
      <c r="BW318" s="55"/>
      <c r="BX318" s="55"/>
      <c r="BY318" s="55"/>
      <c r="BZ318" s="55"/>
      <c r="CA318" s="55"/>
      <c r="CB318" s="55"/>
      <c r="CC318" s="55"/>
      <c r="CD318" s="55"/>
      <c r="CE318" s="55"/>
      <c r="CF318" s="55"/>
      <c r="CG318" s="55"/>
      <c r="CH318" s="55"/>
      <c r="CI318" s="55"/>
      <c r="CJ318" s="55"/>
      <c r="CK318" s="55"/>
      <c r="CL318" s="68"/>
      <c r="CM318" s="68"/>
      <c r="CN318" s="68"/>
      <c r="CO318" s="68"/>
      <c r="CP318" s="68"/>
      <c r="CQ318" s="68"/>
      <c r="CR318" s="68"/>
      <c r="CS318" s="68"/>
      <c r="CT318" s="15"/>
      <c r="CU318" s="15"/>
      <c r="CV318" s="15"/>
      <c r="CW318" s="15"/>
      <c r="CX318" s="15"/>
      <c r="CY318" s="15"/>
    </row>
    <row r="319" spans="1:112" s="14" customFormat="1" ht="16.5" customHeight="1">
      <c r="A319" s="68"/>
      <c r="B319" s="68"/>
      <c r="C319" s="68"/>
      <c r="D319" s="68"/>
      <c r="E319" s="470" t="s">
        <v>70</v>
      </c>
      <c r="F319" s="470"/>
      <c r="G319" s="470"/>
      <c r="H319" s="470"/>
      <c r="I319" s="470"/>
      <c r="J319" s="470"/>
      <c r="K319" s="470"/>
      <c r="L319" s="470"/>
      <c r="M319" s="470"/>
      <c r="N319" s="470"/>
      <c r="O319" s="470"/>
      <c r="P319" s="470"/>
      <c r="Q319" s="470"/>
      <c r="R319" s="470"/>
      <c r="S319" s="470"/>
      <c r="T319" s="470"/>
      <c r="U319" s="470"/>
      <c r="V319" s="470"/>
      <c r="W319" s="470"/>
      <c r="X319" s="470"/>
      <c r="Y319" s="470"/>
      <c r="Z319" s="470"/>
      <c r="AA319" s="470"/>
      <c r="AB319" s="470"/>
      <c r="AC319" s="470"/>
      <c r="AD319" s="470"/>
      <c r="AE319" s="470"/>
      <c r="AF319" s="470"/>
      <c r="AG319" s="470"/>
      <c r="AH319" s="470"/>
      <c r="AI319" s="470"/>
      <c r="AJ319" s="470"/>
      <c r="AK319" s="470"/>
      <c r="AL319" s="470"/>
      <c r="AM319" s="470"/>
      <c r="AN319" s="470"/>
      <c r="AO319" s="470"/>
      <c r="AP319" s="470"/>
      <c r="AQ319" s="470"/>
      <c r="AR319" s="470"/>
      <c r="AS319" s="470"/>
      <c r="AT319" s="470"/>
      <c r="AU319" s="470"/>
      <c r="AV319" s="470"/>
      <c r="AW319" s="470"/>
      <c r="AX319" s="470"/>
      <c r="AY319" s="470"/>
      <c r="AZ319" s="470"/>
      <c r="BA319" s="470"/>
      <c r="BB319" s="470"/>
      <c r="BC319" s="470"/>
      <c r="BD319" s="470"/>
      <c r="BE319" s="470"/>
      <c r="BF319" s="470"/>
      <c r="BG319" s="470"/>
      <c r="BH319" s="470"/>
      <c r="BI319" s="470"/>
      <c r="BJ319" s="470"/>
      <c r="BK319" s="470"/>
      <c r="BL319" s="470"/>
      <c r="BM319" s="470"/>
      <c r="BN319" s="470"/>
      <c r="BO319" s="470"/>
      <c r="BP319" s="470"/>
      <c r="BQ319" s="470"/>
      <c r="BR319" s="470"/>
      <c r="BS319" s="470"/>
      <c r="BT319" s="470"/>
      <c r="BU319" s="470"/>
      <c r="BV319" s="470"/>
      <c r="BW319" s="470"/>
      <c r="BX319" s="470"/>
      <c r="BY319" s="470"/>
      <c r="BZ319" s="470"/>
      <c r="CA319" s="470"/>
      <c r="CB319" s="470"/>
      <c r="CC319" s="470"/>
      <c r="CD319" s="470"/>
      <c r="CE319" s="470"/>
      <c r="CF319" s="470"/>
      <c r="CG319" s="470"/>
      <c r="CH319" s="470"/>
      <c r="CI319" s="470"/>
      <c r="CJ319" s="470"/>
      <c r="CK319" s="470"/>
      <c r="CL319" s="68"/>
      <c r="CM319" s="68"/>
      <c r="CN319" s="68"/>
      <c r="CO319" s="68"/>
      <c r="CP319" s="68"/>
      <c r="CQ319" s="68"/>
      <c r="CR319" s="68"/>
      <c r="CS319" s="68"/>
      <c r="CT319" s="9"/>
      <c r="CU319" s="9"/>
      <c r="CV319" s="9"/>
      <c r="CW319" s="9"/>
      <c r="CX319" s="9"/>
      <c r="CY319" s="9"/>
    </row>
    <row r="320" spans="1:112" s="14" customFormat="1" ht="14.25" customHeight="1">
      <c r="A320" s="68"/>
      <c r="B320" s="68"/>
      <c r="C320" s="68"/>
      <c r="D320" s="68"/>
      <c r="E320" s="68"/>
      <c r="F320" s="68"/>
      <c r="G320" s="72"/>
      <c r="H320" s="72"/>
      <c r="I320" s="492" t="s">
        <v>95</v>
      </c>
      <c r="J320" s="492"/>
      <c r="K320" s="492"/>
      <c r="L320" s="492"/>
      <c r="M320" s="492"/>
      <c r="N320" s="492"/>
      <c r="O320" s="492"/>
      <c r="P320" s="492"/>
      <c r="Q320" s="492"/>
      <c r="R320" s="492"/>
      <c r="S320" s="492"/>
      <c r="T320" s="492"/>
      <c r="U320" s="492"/>
      <c r="V320" s="492"/>
      <c r="W320" s="492"/>
      <c r="X320" s="492"/>
      <c r="Y320" s="492"/>
      <c r="Z320" s="492"/>
      <c r="AA320" s="492"/>
      <c r="AB320" s="492"/>
      <c r="AC320" s="492"/>
      <c r="AD320" s="492"/>
      <c r="AE320" s="492"/>
      <c r="AF320" s="492"/>
      <c r="AG320" s="492"/>
      <c r="AH320" s="492"/>
      <c r="AI320" s="492"/>
      <c r="AJ320" s="492"/>
      <c r="AK320" s="492"/>
      <c r="AL320" s="492"/>
      <c r="AM320" s="492"/>
      <c r="AN320" s="492"/>
      <c r="AO320" s="492"/>
      <c r="AP320" s="492"/>
      <c r="AQ320" s="492"/>
      <c r="AR320" s="492"/>
      <c r="AS320" s="492"/>
      <c r="AT320" s="492"/>
      <c r="AU320" s="492"/>
      <c r="AV320" s="492"/>
      <c r="AW320" s="492"/>
      <c r="AX320" s="492"/>
      <c r="AY320" s="492"/>
      <c r="AZ320" s="492"/>
      <c r="BA320" s="492"/>
      <c r="BB320" s="492"/>
      <c r="BC320" s="492"/>
      <c r="BD320" s="492"/>
      <c r="BE320" s="492"/>
      <c r="BF320" s="492"/>
      <c r="BG320" s="492"/>
      <c r="BH320" s="492"/>
      <c r="BI320" s="492"/>
      <c r="BJ320" s="492"/>
      <c r="BK320" s="492"/>
      <c r="BL320" s="492"/>
      <c r="BM320" s="492"/>
      <c r="BN320" s="492"/>
      <c r="BO320" s="492"/>
      <c r="BP320" s="492"/>
      <c r="BQ320" s="492"/>
      <c r="BR320" s="492"/>
      <c r="BS320" s="492"/>
      <c r="BT320" s="492"/>
      <c r="BU320" s="492"/>
      <c r="BV320" s="492"/>
      <c r="BW320" s="492"/>
      <c r="BX320" s="492"/>
      <c r="BY320" s="492"/>
      <c r="BZ320" s="492"/>
      <c r="CA320" s="492"/>
      <c r="CB320" s="492"/>
      <c r="CC320" s="492"/>
      <c r="CD320" s="492"/>
      <c r="CE320" s="492"/>
      <c r="CF320" s="492"/>
      <c r="CG320" s="492"/>
      <c r="CH320" s="492"/>
      <c r="CI320" s="492"/>
      <c r="CJ320" s="492"/>
      <c r="CK320" s="492"/>
      <c r="CL320" s="492"/>
      <c r="CM320" s="492"/>
      <c r="CN320" s="492"/>
      <c r="CO320" s="492"/>
      <c r="CP320" s="492"/>
      <c r="CQ320" s="492"/>
      <c r="CR320" s="68"/>
      <c r="CS320" s="68"/>
      <c r="CT320" s="16"/>
      <c r="CU320" s="16"/>
      <c r="CV320" s="16"/>
      <c r="CW320" s="16"/>
      <c r="CX320" s="16"/>
      <c r="CY320" s="16"/>
    </row>
    <row r="321" spans="1:103" s="14" customFormat="1" ht="14.25" customHeight="1">
      <c r="A321" s="68"/>
      <c r="B321" s="68"/>
      <c r="C321" s="68"/>
      <c r="D321" s="68"/>
      <c r="E321" s="68"/>
      <c r="F321" s="68"/>
      <c r="G321" s="72"/>
      <c r="H321" s="72"/>
      <c r="I321" s="492"/>
      <c r="J321" s="492"/>
      <c r="K321" s="492"/>
      <c r="L321" s="492"/>
      <c r="M321" s="492"/>
      <c r="N321" s="492"/>
      <c r="O321" s="492"/>
      <c r="P321" s="492"/>
      <c r="Q321" s="492"/>
      <c r="R321" s="492"/>
      <c r="S321" s="492"/>
      <c r="T321" s="492"/>
      <c r="U321" s="492"/>
      <c r="V321" s="492"/>
      <c r="W321" s="492"/>
      <c r="X321" s="492"/>
      <c r="Y321" s="492"/>
      <c r="Z321" s="492"/>
      <c r="AA321" s="492"/>
      <c r="AB321" s="492"/>
      <c r="AC321" s="492"/>
      <c r="AD321" s="492"/>
      <c r="AE321" s="492"/>
      <c r="AF321" s="492"/>
      <c r="AG321" s="492"/>
      <c r="AH321" s="492"/>
      <c r="AI321" s="492"/>
      <c r="AJ321" s="492"/>
      <c r="AK321" s="492"/>
      <c r="AL321" s="492"/>
      <c r="AM321" s="492"/>
      <c r="AN321" s="492"/>
      <c r="AO321" s="492"/>
      <c r="AP321" s="492"/>
      <c r="AQ321" s="492"/>
      <c r="AR321" s="492"/>
      <c r="AS321" s="492"/>
      <c r="AT321" s="492"/>
      <c r="AU321" s="492"/>
      <c r="AV321" s="492"/>
      <c r="AW321" s="492"/>
      <c r="AX321" s="492"/>
      <c r="AY321" s="492"/>
      <c r="AZ321" s="492"/>
      <c r="BA321" s="492"/>
      <c r="BB321" s="492"/>
      <c r="BC321" s="492"/>
      <c r="BD321" s="492"/>
      <c r="BE321" s="492"/>
      <c r="BF321" s="492"/>
      <c r="BG321" s="492"/>
      <c r="BH321" s="492"/>
      <c r="BI321" s="492"/>
      <c r="BJ321" s="492"/>
      <c r="BK321" s="492"/>
      <c r="BL321" s="492"/>
      <c r="BM321" s="492"/>
      <c r="BN321" s="492"/>
      <c r="BO321" s="492"/>
      <c r="BP321" s="492"/>
      <c r="BQ321" s="492"/>
      <c r="BR321" s="492"/>
      <c r="BS321" s="492"/>
      <c r="BT321" s="492"/>
      <c r="BU321" s="492"/>
      <c r="BV321" s="492"/>
      <c r="BW321" s="492"/>
      <c r="BX321" s="492"/>
      <c r="BY321" s="492"/>
      <c r="BZ321" s="492"/>
      <c r="CA321" s="492"/>
      <c r="CB321" s="492"/>
      <c r="CC321" s="492"/>
      <c r="CD321" s="492"/>
      <c r="CE321" s="492"/>
      <c r="CF321" s="492"/>
      <c r="CG321" s="492"/>
      <c r="CH321" s="492"/>
      <c r="CI321" s="492"/>
      <c r="CJ321" s="492"/>
      <c r="CK321" s="492"/>
      <c r="CL321" s="492"/>
      <c r="CM321" s="492"/>
      <c r="CN321" s="492"/>
      <c r="CO321" s="492"/>
      <c r="CP321" s="492"/>
      <c r="CQ321" s="492"/>
      <c r="CR321" s="68"/>
      <c r="CS321" s="68"/>
      <c r="CT321" s="16"/>
      <c r="CU321" s="16"/>
      <c r="CV321" s="16"/>
      <c r="CW321" s="16"/>
      <c r="CX321" s="16"/>
      <c r="CY321" s="16"/>
    </row>
    <row r="322" spans="1:103" s="14" customFormat="1" ht="7.5" customHeight="1">
      <c r="A322" s="68"/>
      <c r="B322" s="68"/>
      <c r="C322" s="68"/>
      <c r="D322" s="68"/>
      <c r="E322" s="68"/>
      <c r="F322" s="68"/>
      <c r="G322" s="72"/>
      <c r="H322" s="72"/>
      <c r="I322" s="72"/>
      <c r="J322" s="91"/>
      <c r="K322" s="91"/>
      <c r="L322" s="91"/>
      <c r="M322" s="91"/>
      <c r="N322" s="91"/>
      <c r="O322" s="91"/>
      <c r="P322" s="91"/>
      <c r="Q322" s="91"/>
      <c r="R322" s="91"/>
      <c r="S322" s="91"/>
      <c r="T322" s="91"/>
      <c r="U322" s="91"/>
      <c r="V322" s="91"/>
      <c r="W322" s="91"/>
      <c r="X322" s="91"/>
      <c r="Y322" s="91"/>
      <c r="Z322" s="91"/>
      <c r="AA322" s="91"/>
      <c r="AB322" s="91"/>
      <c r="AC322" s="91"/>
      <c r="AD322" s="91"/>
      <c r="AE322" s="91"/>
      <c r="AF322" s="91"/>
      <c r="AG322" s="91"/>
      <c r="AH322" s="91"/>
      <c r="AI322" s="91"/>
      <c r="AJ322" s="91"/>
      <c r="AK322" s="91"/>
      <c r="AL322" s="91"/>
      <c r="AM322" s="91"/>
      <c r="AN322" s="91"/>
      <c r="AO322" s="91"/>
      <c r="AP322" s="91"/>
      <c r="AQ322" s="91"/>
      <c r="AR322" s="91"/>
      <c r="AS322" s="91"/>
      <c r="AT322" s="91"/>
      <c r="AU322" s="91"/>
      <c r="AV322" s="91"/>
      <c r="AW322" s="91"/>
      <c r="AX322" s="91"/>
      <c r="AY322" s="91"/>
      <c r="AZ322" s="91"/>
      <c r="BA322" s="91"/>
      <c r="BB322" s="91"/>
      <c r="BC322" s="91"/>
      <c r="BD322" s="91"/>
      <c r="BE322" s="91"/>
      <c r="BF322" s="91"/>
      <c r="BG322" s="91"/>
      <c r="BH322" s="91"/>
      <c r="BI322" s="91"/>
      <c r="BJ322" s="91"/>
      <c r="BK322" s="91"/>
      <c r="BL322" s="91"/>
      <c r="BM322" s="91"/>
      <c r="BN322" s="91"/>
      <c r="BO322" s="91"/>
      <c r="BP322" s="91"/>
      <c r="BQ322" s="91"/>
      <c r="BR322" s="91"/>
      <c r="BS322" s="91"/>
      <c r="BT322" s="91"/>
      <c r="BU322" s="91"/>
      <c r="BV322" s="91"/>
      <c r="BW322" s="91"/>
      <c r="BX322" s="91"/>
      <c r="BY322" s="91"/>
      <c r="BZ322" s="91"/>
      <c r="CA322" s="91"/>
      <c r="CB322" s="91"/>
      <c r="CC322" s="91"/>
      <c r="CD322" s="91"/>
      <c r="CE322" s="91"/>
      <c r="CF322" s="91"/>
      <c r="CG322" s="91"/>
      <c r="CH322" s="91"/>
      <c r="CI322" s="91"/>
      <c r="CJ322" s="91"/>
      <c r="CK322" s="91"/>
      <c r="CL322" s="91"/>
      <c r="CM322" s="68"/>
      <c r="CN322" s="68"/>
      <c r="CO322" s="68"/>
      <c r="CP322" s="68"/>
      <c r="CQ322" s="68"/>
      <c r="CR322" s="68"/>
      <c r="CS322" s="68"/>
      <c r="CT322" s="16"/>
      <c r="CU322" s="16"/>
      <c r="CV322" s="16"/>
      <c r="CW322" s="16"/>
      <c r="CX322" s="16"/>
      <c r="CY322" s="16"/>
    </row>
    <row r="323" spans="1:103" s="14" customFormat="1" ht="7.5" customHeight="1">
      <c r="A323" s="68"/>
      <c r="B323" s="68"/>
      <c r="C323" s="68"/>
      <c r="D323" s="68"/>
      <c r="E323" s="68"/>
      <c r="F323" s="68"/>
      <c r="G323" s="72"/>
      <c r="H323" s="72"/>
      <c r="I323" s="72"/>
      <c r="J323" s="85"/>
      <c r="K323" s="85"/>
      <c r="L323" s="85"/>
      <c r="M323" s="85"/>
      <c r="N323" s="85"/>
      <c r="O323" s="85"/>
      <c r="P323" s="85"/>
      <c r="Q323" s="85"/>
      <c r="R323" s="85"/>
      <c r="S323" s="85"/>
      <c r="T323" s="85"/>
      <c r="U323" s="85"/>
      <c r="V323" s="85"/>
      <c r="W323" s="85"/>
      <c r="X323" s="85"/>
      <c r="Y323" s="85"/>
      <c r="Z323" s="85"/>
      <c r="AA323" s="85"/>
      <c r="AB323" s="85"/>
      <c r="AC323" s="85"/>
      <c r="AD323" s="85"/>
      <c r="AE323" s="85"/>
      <c r="AF323" s="85"/>
      <c r="AG323" s="85"/>
      <c r="AH323" s="85"/>
      <c r="AI323" s="85"/>
      <c r="AJ323" s="85"/>
      <c r="AK323" s="85"/>
      <c r="AL323" s="85"/>
      <c r="AM323" s="85"/>
      <c r="AN323" s="85"/>
      <c r="AO323" s="85"/>
      <c r="AP323" s="85"/>
      <c r="AQ323" s="85"/>
      <c r="AR323" s="85"/>
      <c r="AS323" s="85"/>
      <c r="AT323" s="85"/>
      <c r="AU323" s="85"/>
      <c r="AV323" s="85"/>
      <c r="AW323" s="85"/>
      <c r="AX323" s="85"/>
      <c r="AY323" s="85"/>
      <c r="AZ323" s="85"/>
      <c r="BA323" s="85"/>
      <c r="BB323" s="85"/>
      <c r="BC323" s="85"/>
      <c r="BD323" s="85"/>
      <c r="BE323" s="85"/>
      <c r="BF323" s="85"/>
      <c r="BG323" s="85"/>
      <c r="BH323" s="85"/>
      <c r="BI323" s="85"/>
      <c r="BJ323" s="85"/>
      <c r="BK323" s="85"/>
      <c r="BL323" s="85"/>
      <c r="BM323" s="85"/>
      <c r="BN323" s="85"/>
      <c r="BO323" s="85"/>
      <c r="BP323" s="85"/>
      <c r="BQ323" s="85"/>
      <c r="BR323" s="85"/>
      <c r="BS323" s="85"/>
      <c r="BT323" s="85"/>
      <c r="BU323" s="85"/>
      <c r="BV323" s="85"/>
      <c r="BW323" s="85"/>
      <c r="BX323" s="85"/>
      <c r="BY323" s="85"/>
      <c r="BZ323" s="85"/>
      <c r="CA323" s="85"/>
      <c r="CB323" s="85"/>
      <c r="CC323" s="85"/>
      <c r="CD323" s="85"/>
      <c r="CE323" s="85"/>
      <c r="CF323" s="85"/>
      <c r="CG323" s="85"/>
      <c r="CH323" s="85"/>
      <c r="CI323" s="85"/>
      <c r="CJ323" s="85"/>
      <c r="CK323" s="85"/>
      <c r="CL323" s="85"/>
      <c r="CM323" s="68"/>
      <c r="CN323" s="68"/>
      <c r="CO323" s="68"/>
      <c r="CP323" s="68"/>
      <c r="CQ323" s="68"/>
      <c r="CR323" s="68"/>
      <c r="CS323" s="68"/>
      <c r="CT323" s="16"/>
      <c r="CU323" s="16"/>
      <c r="CV323" s="16"/>
      <c r="CW323" s="16"/>
      <c r="CX323" s="16"/>
      <c r="CY323" s="16"/>
    </row>
    <row r="324" spans="1:103" s="9" customFormat="1" ht="15" customHeight="1">
      <c r="A324" s="53"/>
      <c r="B324" s="53"/>
      <c r="C324" s="53"/>
      <c r="D324" s="53"/>
      <c r="E324" s="53"/>
      <c r="F324" s="291" t="s">
        <v>55</v>
      </c>
      <c r="G324" s="291"/>
      <c r="H324" s="291"/>
      <c r="I324" s="291"/>
      <c r="J324" s="291"/>
      <c r="K324" s="291"/>
      <c r="L324" s="291"/>
      <c r="M324" s="291"/>
      <c r="N324" s="291"/>
      <c r="O324" s="291"/>
      <c r="P324" s="291"/>
      <c r="Q324" s="291"/>
      <c r="R324" s="291"/>
      <c r="S324" s="291"/>
      <c r="T324" s="291"/>
      <c r="U324" s="291"/>
      <c r="V324" s="291"/>
      <c r="W324" s="291"/>
      <c r="X324" s="291"/>
      <c r="Y324" s="291"/>
      <c r="Z324" s="291"/>
      <c r="AA324" s="291"/>
      <c r="AB324" s="291"/>
      <c r="AC324" s="291"/>
      <c r="AD324" s="291"/>
      <c r="AE324" s="291"/>
      <c r="AF324" s="291"/>
      <c r="AG324" s="291"/>
      <c r="AH324" s="291"/>
      <c r="AI324" s="291"/>
      <c r="AJ324" s="291"/>
      <c r="AK324" s="291"/>
      <c r="AL324" s="291"/>
      <c r="AM324" s="291"/>
      <c r="AN324" s="291"/>
      <c r="AO324" s="291"/>
      <c r="AP324" s="291"/>
      <c r="AQ324" s="291"/>
      <c r="AR324" s="291"/>
      <c r="AS324" s="291"/>
      <c r="AT324" s="291"/>
      <c r="AU324" s="291"/>
      <c r="AV324" s="291"/>
      <c r="AW324" s="291"/>
      <c r="AX324" s="291"/>
      <c r="AY324" s="291"/>
      <c r="AZ324" s="291"/>
      <c r="BA324" s="291"/>
      <c r="BB324" s="291"/>
      <c r="BC324" s="291"/>
      <c r="BD324" s="291"/>
      <c r="BE324" s="291"/>
      <c r="BF324" s="291"/>
      <c r="BG324" s="291"/>
      <c r="BH324" s="291"/>
      <c r="BI324" s="291"/>
      <c r="BJ324" s="291"/>
      <c r="BK324" s="291"/>
      <c r="BL324" s="291"/>
      <c r="BM324" s="291"/>
      <c r="BN324" s="291"/>
      <c r="BO324" s="291"/>
      <c r="BP324" s="291"/>
      <c r="BQ324" s="291"/>
      <c r="BR324" s="291"/>
      <c r="BS324" s="291"/>
      <c r="BT324" s="291"/>
      <c r="BU324" s="291"/>
      <c r="BV324" s="291"/>
      <c r="BW324" s="291"/>
      <c r="BX324" s="291"/>
      <c r="BY324" s="291"/>
      <c r="BZ324" s="291"/>
      <c r="CA324" s="291"/>
      <c r="CB324" s="291"/>
      <c r="CC324" s="291"/>
      <c r="CD324" s="291"/>
      <c r="CE324" s="291"/>
      <c r="CF324" s="291"/>
      <c r="CG324" s="291"/>
      <c r="CH324" s="291"/>
      <c r="CI324" s="93"/>
      <c r="CJ324" s="93"/>
      <c r="CK324" s="93"/>
      <c r="CL324" s="93"/>
      <c r="CM324" s="93"/>
      <c r="CN324" s="93"/>
      <c r="CO324" s="93"/>
      <c r="CP324" s="53"/>
      <c r="CQ324" s="53"/>
      <c r="CR324" s="53"/>
      <c r="CS324" s="53"/>
    </row>
    <row r="325" spans="1:103" s="16" customFormat="1" ht="9" customHeight="1">
      <c r="A325" s="73"/>
      <c r="B325" s="73"/>
      <c r="C325" s="73"/>
      <c r="D325" s="54"/>
      <c r="E325" s="54"/>
      <c r="F325" s="54"/>
      <c r="G325" s="54"/>
      <c r="H325" s="54"/>
      <c r="I325" s="54"/>
      <c r="J325" s="54"/>
      <c r="K325" s="54"/>
      <c r="L325" s="54"/>
      <c r="M325" s="54"/>
      <c r="N325" s="597" t="s">
        <v>103</v>
      </c>
      <c r="O325" s="597"/>
      <c r="P325" s="597"/>
      <c r="Q325" s="597"/>
      <c r="R325" s="597"/>
      <c r="S325" s="597"/>
      <c r="T325" s="597"/>
      <c r="U325" s="597"/>
      <c r="V325" s="597"/>
      <c r="W325" s="597"/>
      <c r="X325" s="597"/>
      <c r="Y325" s="597"/>
      <c r="Z325" s="597"/>
      <c r="AA325" s="597"/>
      <c r="AB325" s="597"/>
      <c r="AC325" s="597"/>
      <c r="AD325" s="597"/>
      <c r="AE325" s="597"/>
      <c r="AF325" s="597"/>
      <c r="AG325" s="597"/>
      <c r="AH325" s="597"/>
      <c r="AI325" s="597"/>
      <c r="AJ325" s="597"/>
      <c r="AK325" s="597"/>
      <c r="AL325" s="597"/>
      <c r="AM325" s="597"/>
      <c r="AN325" s="597"/>
      <c r="AO325" s="597"/>
      <c r="AP325" s="597"/>
      <c r="AQ325" s="597"/>
      <c r="AR325" s="597"/>
      <c r="AS325" s="597"/>
      <c r="AT325" s="597"/>
      <c r="AU325" s="597"/>
      <c r="AV325" s="597"/>
      <c r="AW325" s="597"/>
      <c r="AX325" s="597"/>
      <c r="AY325" s="597"/>
      <c r="AZ325" s="597"/>
      <c r="BA325" s="597"/>
      <c r="BB325" s="597"/>
      <c r="BC325" s="597"/>
      <c r="BD325" s="597"/>
      <c r="BE325" s="597"/>
      <c r="BF325" s="597"/>
      <c r="BG325" s="597"/>
      <c r="BH325" s="597"/>
      <c r="BI325" s="597"/>
      <c r="BJ325" s="597"/>
      <c r="BK325" s="597"/>
      <c r="BL325" s="597"/>
      <c r="BM325" s="597"/>
      <c r="BN325" s="597"/>
      <c r="BO325" s="597"/>
      <c r="BP325" s="597"/>
      <c r="BQ325" s="597"/>
      <c r="BR325" s="597"/>
      <c r="BS325" s="597"/>
      <c r="BT325" s="597"/>
      <c r="BU325" s="597"/>
      <c r="BV325" s="597"/>
      <c r="BW325" s="597"/>
      <c r="BX325" s="597"/>
      <c r="BY325" s="54"/>
      <c r="BZ325" s="54"/>
      <c r="CA325" s="54"/>
      <c r="CB325" s="54"/>
      <c r="CC325" s="54"/>
      <c r="CD325" s="54"/>
      <c r="CE325" s="54"/>
      <c r="CF325" s="54"/>
      <c r="CG325" s="54"/>
      <c r="CH325" s="73"/>
      <c r="CI325" s="93"/>
      <c r="CJ325" s="93"/>
      <c r="CK325" s="93"/>
      <c r="CL325" s="93"/>
      <c r="CM325" s="93"/>
      <c r="CN325" s="93"/>
      <c r="CO325" s="93"/>
      <c r="CP325" s="73"/>
      <c r="CQ325" s="73"/>
      <c r="CR325" s="73"/>
      <c r="CS325" s="73"/>
      <c r="CT325" s="9"/>
      <c r="CU325" s="9"/>
      <c r="CV325" s="9"/>
      <c r="CW325" s="9"/>
      <c r="CX325" s="9"/>
      <c r="CY325" s="9"/>
    </row>
    <row r="326" spans="1:103" s="9" customFormat="1" ht="9" customHeight="1">
      <c r="A326" s="50"/>
      <c r="B326" s="61"/>
      <c r="C326" s="50"/>
      <c r="D326" s="50"/>
      <c r="E326" s="53"/>
      <c r="F326" s="53"/>
      <c r="G326" s="53"/>
      <c r="H326" s="53"/>
      <c r="I326" s="53"/>
      <c r="J326" s="53"/>
      <c r="K326" s="53"/>
      <c r="L326" s="53"/>
      <c r="M326" s="53"/>
      <c r="N326" s="597"/>
      <c r="O326" s="597"/>
      <c r="P326" s="597"/>
      <c r="Q326" s="597"/>
      <c r="R326" s="597"/>
      <c r="S326" s="597"/>
      <c r="T326" s="597"/>
      <c r="U326" s="597"/>
      <c r="V326" s="597"/>
      <c r="W326" s="597"/>
      <c r="X326" s="597"/>
      <c r="Y326" s="597"/>
      <c r="Z326" s="597"/>
      <c r="AA326" s="597"/>
      <c r="AB326" s="597"/>
      <c r="AC326" s="597"/>
      <c r="AD326" s="597"/>
      <c r="AE326" s="597"/>
      <c r="AF326" s="597"/>
      <c r="AG326" s="597"/>
      <c r="AH326" s="597"/>
      <c r="AI326" s="597"/>
      <c r="AJ326" s="597"/>
      <c r="AK326" s="597"/>
      <c r="AL326" s="597"/>
      <c r="AM326" s="597"/>
      <c r="AN326" s="597"/>
      <c r="AO326" s="597"/>
      <c r="AP326" s="597"/>
      <c r="AQ326" s="597"/>
      <c r="AR326" s="597"/>
      <c r="AS326" s="597"/>
      <c r="AT326" s="597"/>
      <c r="AU326" s="597"/>
      <c r="AV326" s="597"/>
      <c r="AW326" s="597"/>
      <c r="AX326" s="597"/>
      <c r="AY326" s="597"/>
      <c r="AZ326" s="597"/>
      <c r="BA326" s="597"/>
      <c r="BB326" s="597"/>
      <c r="BC326" s="597"/>
      <c r="BD326" s="597"/>
      <c r="BE326" s="597"/>
      <c r="BF326" s="597"/>
      <c r="BG326" s="597"/>
      <c r="BH326" s="597"/>
      <c r="BI326" s="597"/>
      <c r="BJ326" s="597"/>
      <c r="BK326" s="597"/>
      <c r="BL326" s="597"/>
      <c r="BM326" s="597"/>
      <c r="BN326" s="597"/>
      <c r="BO326" s="597"/>
      <c r="BP326" s="597"/>
      <c r="BQ326" s="597"/>
      <c r="BR326" s="597"/>
      <c r="BS326" s="597"/>
      <c r="BT326" s="597"/>
      <c r="BU326" s="597"/>
      <c r="BV326" s="597"/>
      <c r="BW326" s="597"/>
      <c r="BX326" s="597"/>
      <c r="BY326" s="54"/>
      <c r="BZ326" s="54"/>
      <c r="CA326" s="54"/>
      <c r="CB326" s="54"/>
      <c r="CC326" s="54"/>
      <c r="CD326" s="54"/>
      <c r="CE326" s="54"/>
      <c r="CF326" s="54"/>
      <c r="CG326" s="54"/>
      <c r="CH326" s="75"/>
      <c r="CI326" s="75"/>
      <c r="CJ326" s="65"/>
      <c r="CK326" s="65"/>
      <c r="CL326" s="65"/>
      <c r="CM326" s="65"/>
      <c r="CN326" s="65"/>
      <c r="CO326" s="65"/>
      <c r="CP326" s="65"/>
      <c r="CQ326" s="65"/>
      <c r="CR326" s="65"/>
      <c r="CS326" s="65"/>
    </row>
    <row r="327" spans="1:103" s="9" customFormat="1" ht="9" customHeight="1">
      <c r="A327" s="50"/>
      <c r="B327" s="61"/>
      <c r="C327" s="50"/>
      <c r="D327" s="50"/>
      <c r="E327" s="53"/>
      <c r="F327" s="53"/>
      <c r="G327" s="53"/>
      <c r="H327" s="53"/>
      <c r="I327" s="53"/>
      <c r="J327" s="53"/>
      <c r="K327" s="53"/>
      <c r="L327" s="53"/>
      <c r="M327" s="53"/>
      <c r="N327" s="95"/>
      <c r="O327" s="95"/>
      <c r="P327" s="95"/>
      <c r="Q327" s="95"/>
      <c r="R327" s="95"/>
      <c r="S327" s="95"/>
      <c r="T327" s="95"/>
      <c r="U327" s="95"/>
      <c r="V327" s="95"/>
      <c r="W327" s="95"/>
      <c r="X327" s="95"/>
      <c r="Y327" s="95"/>
      <c r="Z327" s="95"/>
      <c r="AA327" s="95"/>
      <c r="AB327" s="95"/>
      <c r="AC327" s="95"/>
      <c r="AD327" s="95"/>
      <c r="AE327" s="95"/>
      <c r="AF327" s="95"/>
      <c r="AG327" s="95"/>
      <c r="AH327" s="95"/>
      <c r="AI327" s="95"/>
      <c r="AJ327" s="95"/>
      <c r="AK327" s="95"/>
      <c r="AL327" s="95"/>
      <c r="AM327" s="95"/>
      <c r="AN327" s="95"/>
      <c r="AO327" s="95"/>
      <c r="AP327" s="95"/>
      <c r="AQ327" s="95"/>
      <c r="AR327" s="95"/>
      <c r="AS327" s="95"/>
      <c r="AT327" s="95"/>
      <c r="AU327" s="95"/>
      <c r="AV327" s="95"/>
      <c r="AW327" s="95"/>
      <c r="AX327" s="95"/>
      <c r="AY327" s="95"/>
      <c r="AZ327" s="95"/>
      <c r="BA327" s="95"/>
      <c r="BB327" s="95"/>
      <c r="BC327" s="95"/>
      <c r="BD327" s="95"/>
      <c r="BE327" s="95"/>
      <c r="BF327" s="95"/>
      <c r="BG327" s="95"/>
      <c r="BH327" s="95"/>
      <c r="BI327" s="95"/>
      <c r="BJ327" s="95"/>
      <c r="BK327" s="95"/>
      <c r="BL327" s="95"/>
      <c r="BM327" s="95"/>
      <c r="BN327" s="95"/>
      <c r="BO327" s="95"/>
      <c r="BP327" s="95"/>
      <c r="BQ327" s="95"/>
      <c r="BR327" s="95"/>
      <c r="BS327" s="95"/>
      <c r="BT327" s="95"/>
      <c r="BU327" s="95"/>
      <c r="BV327" s="95"/>
      <c r="BW327" s="95"/>
      <c r="BX327" s="95"/>
      <c r="BY327" s="54"/>
      <c r="BZ327" s="54"/>
      <c r="CA327" s="54"/>
      <c r="CB327" s="54"/>
      <c r="CC327" s="54"/>
      <c r="CD327" s="54"/>
      <c r="CE327" s="54"/>
      <c r="CF327" s="54"/>
      <c r="CG327" s="54"/>
      <c r="CH327" s="75"/>
      <c r="CI327" s="75"/>
      <c r="CJ327" s="411" t="s">
        <v>104</v>
      </c>
      <c r="CK327" s="411"/>
      <c r="CL327" s="411"/>
      <c r="CM327" s="411"/>
      <c r="CN327" s="411"/>
      <c r="CO327" s="411"/>
      <c r="CP327" s="411"/>
      <c r="CQ327" s="411"/>
      <c r="CR327" s="411"/>
      <c r="CS327" s="411"/>
    </row>
    <row r="328" spans="1:103" s="9" customFormat="1" ht="7.5" customHeight="1">
      <c r="A328" s="50"/>
      <c r="B328" s="61"/>
      <c r="C328" s="50"/>
      <c r="D328" s="50"/>
      <c r="E328" s="53"/>
      <c r="F328" s="53"/>
      <c r="G328" s="53"/>
      <c r="H328" s="53"/>
      <c r="I328" s="53"/>
      <c r="J328" s="53"/>
      <c r="K328" s="53"/>
      <c r="L328" s="53"/>
      <c r="M328" s="53"/>
      <c r="N328" s="90"/>
      <c r="O328" s="90"/>
      <c r="P328" s="90"/>
      <c r="Q328" s="90"/>
      <c r="R328" s="90"/>
      <c r="S328" s="90"/>
      <c r="T328" s="90"/>
      <c r="U328" s="90"/>
      <c r="V328" s="90"/>
      <c r="W328" s="90"/>
      <c r="X328" s="90"/>
      <c r="Y328" s="90"/>
      <c r="Z328" s="90"/>
      <c r="AA328" s="90"/>
      <c r="AB328" s="90"/>
      <c r="AC328" s="90"/>
      <c r="AD328" s="90"/>
      <c r="AE328" s="90"/>
      <c r="AF328" s="90"/>
      <c r="AG328" s="90"/>
      <c r="AH328" s="90"/>
      <c r="AI328" s="90"/>
      <c r="AJ328" s="90"/>
      <c r="AK328" s="90"/>
      <c r="AL328" s="90"/>
      <c r="AM328" s="90"/>
      <c r="AN328" s="90"/>
      <c r="AO328" s="90"/>
      <c r="AP328" s="90"/>
      <c r="AQ328" s="90"/>
      <c r="AR328" s="90"/>
      <c r="AS328" s="90"/>
      <c r="AT328" s="90"/>
      <c r="AU328" s="90"/>
      <c r="AV328" s="90"/>
      <c r="AW328" s="90"/>
      <c r="AX328" s="90"/>
      <c r="AY328" s="90"/>
      <c r="AZ328" s="90"/>
      <c r="BA328" s="90"/>
      <c r="BB328" s="90"/>
      <c r="BC328" s="90"/>
      <c r="BD328" s="90"/>
      <c r="BE328" s="90"/>
      <c r="BF328" s="90"/>
      <c r="BG328" s="90"/>
      <c r="BH328" s="90"/>
      <c r="BI328" s="90"/>
      <c r="BJ328" s="90"/>
      <c r="BK328" s="90"/>
      <c r="BL328" s="90"/>
      <c r="BM328" s="90"/>
      <c r="BN328" s="90"/>
      <c r="BO328" s="90"/>
      <c r="BP328" s="90"/>
      <c r="BQ328" s="90"/>
      <c r="BR328" s="90"/>
      <c r="BS328" s="90"/>
      <c r="BT328" s="90"/>
      <c r="BU328" s="90"/>
      <c r="BV328" s="90"/>
      <c r="BW328" s="90"/>
      <c r="BX328" s="90"/>
      <c r="BY328" s="54"/>
      <c r="BZ328" s="54"/>
      <c r="CA328" s="54"/>
      <c r="CB328" s="54"/>
      <c r="CC328" s="54"/>
      <c r="CD328" s="54"/>
      <c r="CE328" s="54"/>
      <c r="CF328" s="54"/>
      <c r="CG328" s="54"/>
      <c r="CH328" s="75"/>
      <c r="CI328" s="75"/>
      <c r="CJ328" s="411"/>
      <c r="CK328" s="411"/>
      <c r="CL328" s="411"/>
      <c r="CM328" s="411"/>
      <c r="CN328" s="411"/>
      <c r="CO328" s="411"/>
      <c r="CP328" s="411"/>
      <c r="CQ328" s="411"/>
      <c r="CR328" s="411"/>
      <c r="CS328" s="411"/>
    </row>
    <row r="329" spans="1:103" s="14" customFormat="1" ht="3" customHeight="1">
      <c r="A329" s="68"/>
      <c r="B329" s="68"/>
      <c r="C329" s="68"/>
      <c r="D329" s="68"/>
      <c r="E329" s="68"/>
      <c r="F329" s="68"/>
      <c r="G329" s="72"/>
      <c r="H329" s="72"/>
      <c r="I329" s="72"/>
      <c r="J329" s="91"/>
      <c r="K329" s="91"/>
      <c r="L329" s="91"/>
      <c r="M329" s="91"/>
      <c r="N329" s="91"/>
      <c r="O329" s="91"/>
      <c r="P329" s="91"/>
      <c r="Q329" s="91"/>
      <c r="R329" s="91"/>
      <c r="S329" s="91"/>
      <c r="T329" s="91"/>
      <c r="U329" s="91"/>
      <c r="V329" s="91"/>
      <c r="W329" s="91"/>
      <c r="X329" s="91"/>
      <c r="Y329" s="91"/>
      <c r="Z329" s="91"/>
      <c r="AA329" s="91"/>
      <c r="AB329" s="91"/>
      <c r="AC329" s="91"/>
      <c r="AD329" s="91"/>
      <c r="AE329" s="91"/>
      <c r="AF329" s="91"/>
      <c r="AG329" s="91"/>
      <c r="AH329" s="91"/>
      <c r="AI329" s="91"/>
      <c r="AJ329" s="91"/>
      <c r="AK329" s="91"/>
      <c r="AL329" s="91"/>
      <c r="AM329" s="91"/>
      <c r="AN329" s="91"/>
      <c r="AO329" s="91"/>
      <c r="AP329" s="91"/>
      <c r="AQ329" s="91"/>
      <c r="AR329" s="91"/>
      <c r="AS329" s="91"/>
      <c r="AT329" s="91"/>
      <c r="AU329" s="91"/>
      <c r="AV329" s="91"/>
      <c r="AW329" s="91"/>
      <c r="AX329" s="91"/>
      <c r="AY329" s="91"/>
      <c r="AZ329" s="91"/>
      <c r="BA329" s="91"/>
      <c r="BB329" s="91"/>
      <c r="BC329" s="91"/>
      <c r="BD329" s="91"/>
      <c r="BE329" s="91"/>
      <c r="BF329" s="91"/>
      <c r="BG329" s="91"/>
      <c r="BH329" s="91"/>
      <c r="BI329" s="91"/>
      <c r="BJ329" s="91"/>
      <c r="BK329" s="91"/>
      <c r="BL329" s="91"/>
      <c r="BM329" s="91"/>
      <c r="BN329" s="91"/>
      <c r="BO329" s="91"/>
      <c r="BP329" s="91"/>
      <c r="BQ329" s="91"/>
      <c r="BR329" s="91"/>
      <c r="BS329" s="91"/>
      <c r="BT329" s="91"/>
      <c r="BU329" s="91"/>
      <c r="BV329" s="91"/>
      <c r="BW329" s="91"/>
      <c r="BX329" s="91"/>
      <c r="BY329" s="91"/>
      <c r="BZ329" s="91"/>
      <c r="CA329" s="91"/>
      <c r="CB329" s="91"/>
      <c r="CC329" s="91"/>
      <c r="CD329" s="91"/>
      <c r="CE329" s="91"/>
      <c r="CF329" s="91"/>
      <c r="CG329" s="91"/>
      <c r="CH329" s="91"/>
      <c r="CI329" s="91"/>
      <c r="CJ329" s="91"/>
      <c r="CK329" s="91"/>
      <c r="CL329" s="91"/>
      <c r="CM329" s="68"/>
      <c r="CN329" s="68"/>
      <c r="CO329" s="68"/>
      <c r="CP329" s="68"/>
      <c r="CQ329" s="68"/>
      <c r="CR329" s="68"/>
      <c r="CS329" s="68"/>
      <c r="CT329" s="16"/>
      <c r="CU329" s="16"/>
      <c r="CV329" s="16"/>
      <c r="CW329" s="16"/>
      <c r="CX329" s="16"/>
      <c r="CY329" s="16"/>
    </row>
    <row r="330" spans="1:103" s="9" customFormat="1" ht="7.5" customHeight="1">
      <c r="A330" s="50"/>
      <c r="B330" s="61" t="s">
        <v>31</v>
      </c>
      <c r="C330" s="50"/>
      <c r="D330" s="50"/>
      <c r="E330" s="53"/>
      <c r="F330" s="53"/>
      <c r="G330" s="53"/>
      <c r="H330" s="53"/>
      <c r="I330" s="53"/>
      <c r="J330" s="53"/>
      <c r="K330" s="53"/>
      <c r="L330" s="53"/>
      <c r="M330" s="53"/>
      <c r="N330" s="90"/>
      <c r="O330" s="90"/>
      <c r="P330" s="90"/>
      <c r="Q330" s="90"/>
      <c r="R330" s="90"/>
      <c r="S330" s="90"/>
      <c r="T330" s="90"/>
      <c r="U330" s="90"/>
      <c r="V330" s="90"/>
      <c r="W330" s="90"/>
      <c r="X330" s="90"/>
      <c r="Y330" s="90"/>
      <c r="Z330" s="90"/>
      <c r="AA330" s="90"/>
      <c r="AB330" s="90"/>
      <c r="AC330" s="90"/>
      <c r="AD330" s="90"/>
      <c r="AE330" s="90"/>
      <c r="AF330" s="90"/>
      <c r="AG330" s="90"/>
      <c r="AH330" s="90"/>
      <c r="AI330" s="90"/>
      <c r="AJ330" s="90"/>
      <c r="AK330" s="90"/>
      <c r="AL330" s="90"/>
      <c r="AM330" s="90"/>
      <c r="AN330" s="90"/>
      <c r="AO330" s="90"/>
      <c r="AP330" s="90"/>
      <c r="AQ330" s="90"/>
      <c r="AR330" s="90"/>
      <c r="AS330" s="90"/>
      <c r="AT330" s="90"/>
      <c r="AU330" s="90"/>
      <c r="AV330" s="90"/>
      <c r="AW330" s="90"/>
      <c r="AX330" s="90"/>
      <c r="AY330" s="90"/>
      <c r="AZ330" s="90"/>
      <c r="BA330" s="90"/>
      <c r="BB330" s="90"/>
      <c r="BC330" s="90"/>
      <c r="BD330" s="90"/>
      <c r="BE330" s="90"/>
      <c r="BF330" s="90"/>
      <c r="BG330" s="90"/>
      <c r="BH330" s="90"/>
      <c r="BI330" s="90"/>
      <c r="BJ330" s="90"/>
      <c r="BK330" s="90"/>
      <c r="BL330" s="90"/>
      <c r="BM330" s="90"/>
      <c r="BN330" s="90"/>
      <c r="BO330" s="90"/>
      <c r="BP330" s="90"/>
      <c r="BQ330" s="90"/>
      <c r="BR330" s="90"/>
      <c r="BS330" s="90"/>
      <c r="BT330" s="90"/>
      <c r="BU330" s="90"/>
      <c r="BV330" s="90"/>
      <c r="BW330" s="90"/>
      <c r="BX330" s="90"/>
      <c r="BY330" s="54"/>
      <c r="BZ330" s="54"/>
      <c r="CA330" s="54"/>
      <c r="CB330" s="54"/>
      <c r="CC330" s="54"/>
      <c r="CD330" s="54"/>
      <c r="CE330" s="54"/>
      <c r="CF330" s="54"/>
      <c r="CG330" s="54"/>
      <c r="CH330" s="491" t="str">
        <f>CH195</f>
        <v>2504 1016 052</v>
      </c>
      <c r="CI330" s="491"/>
      <c r="CJ330" s="491"/>
      <c r="CK330" s="491"/>
      <c r="CL330" s="491"/>
      <c r="CM330" s="491"/>
      <c r="CN330" s="491"/>
      <c r="CO330" s="491"/>
      <c r="CP330" s="491"/>
      <c r="CQ330" s="491"/>
      <c r="CR330" s="491"/>
      <c r="CS330" s="491"/>
    </row>
    <row r="331" spans="1:103" s="9" customFormat="1" ht="7.5" customHeight="1">
      <c r="A331" s="50"/>
      <c r="B331" s="61"/>
      <c r="C331" s="50"/>
      <c r="D331" s="50"/>
      <c r="E331" s="53"/>
      <c r="F331" s="53"/>
      <c r="G331" s="53"/>
      <c r="H331" s="53"/>
      <c r="I331" s="53"/>
      <c r="J331" s="53"/>
      <c r="K331" s="53"/>
      <c r="L331" s="53"/>
      <c r="M331" s="53"/>
      <c r="N331" s="90"/>
      <c r="O331" s="90"/>
      <c r="P331" s="90"/>
      <c r="Q331" s="90"/>
      <c r="R331" s="90"/>
      <c r="S331" s="90"/>
      <c r="T331" s="90"/>
      <c r="U331" s="90"/>
      <c r="V331" s="90"/>
      <c r="W331" s="90"/>
      <c r="X331" s="90"/>
      <c r="Y331" s="90"/>
      <c r="Z331" s="90"/>
      <c r="AA331" s="90"/>
      <c r="AB331" s="90"/>
      <c r="AC331" s="90"/>
      <c r="AD331" s="90"/>
      <c r="AE331" s="90"/>
      <c r="AF331" s="90"/>
      <c r="AG331" s="90"/>
      <c r="AH331" s="90"/>
      <c r="AI331" s="90"/>
      <c r="AJ331" s="90"/>
      <c r="AK331" s="90"/>
      <c r="AL331" s="90"/>
      <c r="AM331" s="90"/>
      <c r="AN331" s="90"/>
      <c r="AO331" s="90"/>
      <c r="AP331" s="90"/>
      <c r="AQ331" s="90"/>
      <c r="AR331" s="90"/>
      <c r="AS331" s="90"/>
      <c r="AT331" s="90"/>
      <c r="AU331" s="90"/>
      <c r="AV331" s="90"/>
      <c r="AW331" s="90"/>
      <c r="AX331" s="90"/>
      <c r="AY331" s="90"/>
      <c r="AZ331" s="90"/>
      <c r="BA331" s="90"/>
      <c r="BB331" s="90"/>
      <c r="BC331" s="90"/>
      <c r="BD331" s="90"/>
      <c r="BE331" s="90"/>
      <c r="BF331" s="90"/>
      <c r="BG331" s="90"/>
      <c r="BH331" s="90"/>
      <c r="BI331" s="90"/>
      <c r="BJ331" s="90"/>
      <c r="BK331" s="90"/>
      <c r="BL331" s="90"/>
      <c r="BM331" s="90"/>
      <c r="BN331" s="90"/>
      <c r="BO331" s="90"/>
      <c r="BP331" s="90"/>
      <c r="BQ331" s="90"/>
      <c r="BR331" s="90"/>
      <c r="BS331" s="90"/>
      <c r="BT331" s="90"/>
      <c r="BU331" s="90"/>
      <c r="BV331" s="90"/>
      <c r="BW331" s="90"/>
      <c r="BX331" s="90"/>
      <c r="BY331" s="54"/>
      <c r="BZ331" s="54"/>
      <c r="CA331" s="54"/>
      <c r="CB331" s="54"/>
      <c r="CC331" s="54"/>
      <c r="CD331" s="54"/>
      <c r="CE331" s="54"/>
      <c r="CF331" s="54"/>
      <c r="CG331" s="54"/>
      <c r="CH331" s="491"/>
      <c r="CI331" s="491"/>
      <c r="CJ331" s="491"/>
      <c r="CK331" s="491"/>
      <c r="CL331" s="491"/>
      <c r="CM331" s="491"/>
      <c r="CN331" s="491"/>
      <c r="CO331" s="491"/>
      <c r="CP331" s="491"/>
      <c r="CQ331" s="491"/>
      <c r="CR331" s="491"/>
      <c r="CS331" s="491"/>
    </row>
    <row r="332" spans="1:103" ht="3" customHeight="1"/>
    <row r="333" spans="1:103" ht="3.75" customHeight="1">
      <c r="C333" s="42"/>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42"/>
      <c r="AD333" s="42"/>
      <c r="AE333" s="42"/>
      <c r="AF333" s="42"/>
      <c r="AG333" s="42"/>
      <c r="AH333" s="42"/>
      <c r="AI333" s="42"/>
      <c r="AJ333" s="42"/>
      <c r="AK333" s="42"/>
      <c r="AL333" s="42"/>
      <c r="AM333" s="42"/>
      <c r="AN333" s="42"/>
      <c r="AO333" s="42"/>
      <c r="AP333" s="42"/>
      <c r="AQ333" s="42"/>
      <c r="AR333" s="42"/>
      <c r="AS333" s="42"/>
      <c r="AT333" s="42"/>
      <c r="AU333" s="42"/>
      <c r="AV333" s="42"/>
      <c r="AW333" s="42"/>
      <c r="AX333" s="42"/>
      <c r="AY333" s="42"/>
      <c r="AZ333" s="42"/>
      <c r="BA333" s="42"/>
      <c r="BB333" s="42"/>
      <c r="BC333" s="42"/>
      <c r="BD333" s="42"/>
      <c r="BE333" s="42"/>
      <c r="BF333" s="42"/>
      <c r="BG333" s="42"/>
      <c r="BH333" s="42"/>
      <c r="BI333" s="42"/>
      <c r="BJ333" s="42"/>
      <c r="BK333" s="42"/>
      <c r="BL333" s="42"/>
      <c r="BM333" s="42"/>
      <c r="BN333" s="42"/>
      <c r="BO333" s="42"/>
      <c r="BP333" s="42"/>
      <c r="BQ333" s="42"/>
      <c r="BR333" s="42"/>
      <c r="BS333" s="42"/>
      <c r="BT333" s="42"/>
      <c r="BU333" s="42"/>
      <c r="BV333" s="42"/>
      <c r="BW333" s="42"/>
      <c r="BX333" s="42"/>
      <c r="BY333" s="42"/>
      <c r="BZ333" s="42"/>
      <c r="CA333" s="42"/>
      <c r="CB333" s="42"/>
      <c r="CC333" s="42"/>
      <c r="CD333" s="42"/>
      <c r="CE333" s="42"/>
      <c r="CF333" s="42"/>
      <c r="CG333" s="42"/>
      <c r="CH333" s="42"/>
      <c r="CI333" s="42"/>
      <c r="CJ333" s="42"/>
      <c r="CK333" s="42"/>
      <c r="CL333" s="42"/>
      <c r="CM333" s="42"/>
      <c r="CN333" s="42"/>
      <c r="CO333" s="42"/>
      <c r="CP333" s="42"/>
      <c r="CQ333" s="42"/>
      <c r="CR333" s="42"/>
      <c r="CS333" s="30"/>
    </row>
    <row r="334" spans="1:103" ht="3" customHeight="1">
      <c r="Z334" s="486" t="s">
        <v>84</v>
      </c>
      <c r="AA334" s="268"/>
      <c r="AB334" s="268"/>
      <c r="AC334" s="268"/>
      <c r="AD334" s="268"/>
      <c r="AE334" s="268"/>
      <c r="AF334" s="268"/>
      <c r="AG334" s="268"/>
      <c r="AH334" s="268"/>
      <c r="AI334" s="268"/>
      <c r="AJ334" s="268"/>
      <c r="AK334" s="268"/>
      <c r="AL334" s="268"/>
      <c r="AM334" s="268"/>
      <c r="AN334" s="268"/>
      <c r="AO334" s="268"/>
      <c r="AP334" s="268"/>
      <c r="AQ334" s="268"/>
      <c r="AR334" s="268"/>
      <c r="AS334" s="268"/>
      <c r="AT334" s="268"/>
      <c r="AU334" s="268"/>
      <c r="AV334" s="268"/>
      <c r="AW334" s="268"/>
      <c r="AX334" s="268"/>
      <c r="AY334" s="268"/>
      <c r="AZ334" s="268"/>
      <c r="BA334" s="268"/>
      <c r="BB334" s="268"/>
      <c r="BC334" s="268"/>
      <c r="BD334" s="268"/>
      <c r="BE334" s="268"/>
      <c r="BF334" s="268"/>
      <c r="BG334" s="268"/>
      <c r="BH334" s="268"/>
      <c r="BI334" s="268"/>
      <c r="BJ334" s="268"/>
      <c r="BK334" s="268"/>
      <c r="BL334" s="268"/>
      <c r="BM334" s="268"/>
      <c r="BN334" s="268"/>
      <c r="BO334" s="268"/>
      <c r="BP334" s="268"/>
      <c r="BQ334" s="487"/>
    </row>
    <row r="335" spans="1:103" ht="13.5" customHeight="1">
      <c r="Z335" s="488"/>
      <c r="AA335" s="489"/>
      <c r="AB335" s="489"/>
      <c r="AC335" s="489"/>
      <c r="AD335" s="489"/>
      <c r="AE335" s="489"/>
      <c r="AF335" s="489"/>
      <c r="AG335" s="489"/>
      <c r="AH335" s="489"/>
      <c r="AI335" s="489"/>
      <c r="AJ335" s="489"/>
      <c r="AK335" s="489"/>
      <c r="AL335" s="489"/>
      <c r="AM335" s="489"/>
      <c r="AN335" s="489"/>
      <c r="AO335" s="489"/>
      <c r="AP335" s="489"/>
      <c r="AQ335" s="489"/>
      <c r="AR335" s="489"/>
      <c r="AS335" s="489"/>
      <c r="AT335" s="489"/>
      <c r="AU335" s="489"/>
      <c r="AV335" s="489"/>
      <c r="AW335" s="489"/>
      <c r="AX335" s="489"/>
      <c r="AY335" s="489"/>
      <c r="AZ335" s="489"/>
      <c r="BA335" s="489"/>
      <c r="BB335" s="489"/>
      <c r="BC335" s="489"/>
      <c r="BD335" s="489"/>
      <c r="BE335" s="489"/>
      <c r="BF335" s="489"/>
      <c r="BG335" s="489"/>
      <c r="BH335" s="489"/>
      <c r="BI335" s="489"/>
      <c r="BJ335" s="489"/>
      <c r="BK335" s="489"/>
      <c r="BL335" s="489"/>
      <c r="BM335" s="489"/>
      <c r="BN335" s="489"/>
      <c r="BO335" s="489"/>
      <c r="BP335" s="489"/>
      <c r="BQ335" s="490"/>
    </row>
    <row r="336" spans="1:103" ht="13.5" customHeight="1">
      <c r="AC336" s="28"/>
      <c r="AD336" s="28"/>
      <c r="AE336" s="28"/>
      <c r="AF336" s="28"/>
      <c r="AG336" s="28"/>
      <c r="AH336" s="28"/>
      <c r="AI336" s="28"/>
      <c r="AJ336" s="28"/>
      <c r="AK336" s="28"/>
      <c r="AL336" s="28"/>
      <c r="AM336" s="28"/>
      <c r="AN336" s="28"/>
      <c r="AO336" s="28"/>
      <c r="AP336" s="28"/>
      <c r="AQ336" s="28"/>
      <c r="AR336" s="28"/>
      <c r="AS336" s="28"/>
      <c r="AT336" s="28"/>
      <c r="AU336" s="28"/>
      <c r="AV336" s="28"/>
      <c r="AW336" s="28"/>
      <c r="AX336" s="28"/>
      <c r="AY336" s="28"/>
      <c r="AZ336" s="28"/>
      <c r="BA336" s="28"/>
      <c r="BB336" s="28"/>
      <c r="BC336" s="28"/>
      <c r="BD336" s="28"/>
      <c r="BE336" s="28"/>
      <c r="BF336" s="28"/>
      <c r="BG336" s="28"/>
      <c r="BH336" s="28"/>
      <c r="BI336" s="28"/>
      <c r="BJ336" s="28"/>
      <c r="BK336" s="28"/>
      <c r="BL336" s="28"/>
      <c r="BM336" s="28"/>
      <c r="BN336" s="28"/>
      <c r="BO336" s="28"/>
      <c r="BP336" s="28"/>
      <c r="BQ336" s="28"/>
      <c r="BR336" s="28"/>
      <c r="BS336" s="28"/>
      <c r="BT336" s="28"/>
      <c r="BU336" s="28"/>
      <c r="BV336" s="28"/>
      <c r="BW336" s="28"/>
      <c r="BX336" s="28"/>
      <c r="BY336" s="28"/>
    </row>
    <row r="337" spans="1:97" ht="409.5" customHeight="1">
      <c r="A337" s="7"/>
      <c r="B337" s="7"/>
      <c r="C337" s="42"/>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42"/>
      <c r="AD337" s="42"/>
      <c r="AE337" s="42"/>
      <c r="AF337" s="42"/>
      <c r="AG337" s="42"/>
      <c r="AH337" s="42"/>
      <c r="AI337" s="42"/>
      <c r="AJ337" s="42"/>
      <c r="AK337" s="42"/>
      <c r="AL337" s="42"/>
      <c r="AM337" s="42"/>
      <c r="AN337" s="42"/>
      <c r="AO337" s="42"/>
      <c r="AP337" s="42"/>
      <c r="AQ337" s="42"/>
      <c r="AR337" s="42"/>
      <c r="AS337" s="42"/>
      <c r="AT337" s="42"/>
      <c r="AU337" s="42"/>
      <c r="AV337" s="42"/>
      <c r="AW337" s="42"/>
      <c r="AX337" s="42"/>
      <c r="AY337" s="42"/>
      <c r="AZ337" s="42"/>
      <c r="BA337" s="42"/>
      <c r="BB337" s="42"/>
      <c r="BC337" s="42"/>
      <c r="BD337" s="42"/>
      <c r="BE337" s="42"/>
      <c r="BF337" s="42"/>
      <c r="BG337" s="42"/>
      <c r="BH337" s="42"/>
      <c r="BI337" s="42"/>
      <c r="BJ337" s="42"/>
      <c r="BK337" s="42"/>
      <c r="BL337" s="42"/>
      <c r="BM337" s="42"/>
      <c r="BN337" s="42"/>
      <c r="BO337" s="42"/>
      <c r="BP337" s="42"/>
      <c r="BQ337" s="42"/>
      <c r="BR337" s="42"/>
      <c r="BS337" s="42"/>
      <c r="BT337" s="42"/>
      <c r="BU337" s="42"/>
      <c r="BV337" s="42"/>
      <c r="BW337" s="42"/>
      <c r="BX337" s="42"/>
      <c r="BY337" s="42"/>
      <c r="BZ337" s="42"/>
      <c r="CA337" s="42"/>
      <c r="CB337" s="42"/>
      <c r="CC337" s="42"/>
      <c r="CD337" s="42"/>
      <c r="CE337" s="42"/>
      <c r="CF337" s="42"/>
      <c r="CG337" s="42"/>
      <c r="CH337" s="42"/>
      <c r="CI337" s="42"/>
      <c r="CJ337" s="42"/>
      <c r="CK337" s="42"/>
      <c r="CL337" s="42"/>
      <c r="CM337" s="42"/>
      <c r="CN337" s="42"/>
      <c r="CO337" s="42"/>
      <c r="CP337" s="42"/>
      <c r="CQ337" s="42"/>
      <c r="CR337" s="42"/>
      <c r="CS337" s="30"/>
    </row>
    <row r="338" spans="1:97">
      <c r="A338" s="7"/>
      <c r="B338" s="7"/>
      <c r="C338" s="42"/>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42"/>
      <c r="AD338" s="42"/>
      <c r="AE338" s="42"/>
      <c r="AF338" s="42"/>
      <c r="AG338" s="42"/>
      <c r="AH338" s="42"/>
      <c r="AI338" s="42"/>
      <c r="AJ338" s="42"/>
      <c r="AK338" s="42"/>
      <c r="AL338" s="42"/>
      <c r="AM338" s="42"/>
      <c r="AN338" s="42"/>
      <c r="AO338" s="42"/>
      <c r="AP338" s="42"/>
      <c r="AQ338" s="42"/>
      <c r="AR338" s="42"/>
      <c r="AS338" s="42"/>
      <c r="AT338" s="42"/>
      <c r="AU338" s="42"/>
      <c r="AV338" s="42"/>
      <c r="AW338" s="42"/>
      <c r="AX338" s="42"/>
      <c r="AY338" s="42"/>
      <c r="AZ338" s="42"/>
      <c r="BA338" s="42"/>
      <c r="BB338" s="42"/>
      <c r="BC338" s="42"/>
      <c r="BD338" s="42"/>
      <c r="BE338" s="42"/>
      <c r="BF338" s="42"/>
      <c r="BG338" s="42"/>
      <c r="BH338" s="42"/>
      <c r="BI338" s="42"/>
      <c r="BJ338" s="42"/>
      <c r="BK338" s="42"/>
      <c r="BL338" s="42"/>
      <c r="BM338" s="42"/>
      <c r="BN338" s="42"/>
      <c r="BO338" s="42"/>
      <c r="BP338" s="42"/>
      <c r="BQ338" s="42"/>
      <c r="BR338" s="42"/>
      <c r="BS338" s="42"/>
      <c r="BT338" s="42"/>
      <c r="BU338" s="42"/>
      <c r="BV338" s="42"/>
      <c r="BW338" s="42"/>
      <c r="BX338" s="42"/>
      <c r="BY338" s="42"/>
      <c r="BZ338" s="42"/>
      <c r="CA338" s="42"/>
      <c r="CB338" s="42"/>
      <c r="CC338" s="42"/>
      <c r="CD338" s="42"/>
      <c r="CE338" s="42"/>
      <c r="CF338" s="42"/>
      <c r="CG338" s="42"/>
      <c r="CH338" s="42"/>
      <c r="CI338" s="42"/>
      <c r="CJ338" s="42"/>
      <c r="CK338" s="42"/>
      <c r="CL338" s="42"/>
      <c r="CM338" s="42"/>
      <c r="CN338" s="42"/>
      <c r="CO338" s="42"/>
      <c r="CP338" s="42"/>
      <c r="CQ338" s="42"/>
      <c r="CR338" s="42"/>
      <c r="CS338" s="30"/>
    </row>
    <row r="339" spans="1:97">
      <c r="A339" s="7"/>
      <c r="B339" s="7"/>
      <c r="C339" s="42"/>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42"/>
      <c r="AD339" s="42"/>
      <c r="AE339" s="42"/>
      <c r="AF339" s="42"/>
      <c r="AG339" s="42"/>
      <c r="AH339" s="42"/>
      <c r="AI339" s="42"/>
      <c r="AJ339" s="42"/>
      <c r="AK339" s="42"/>
      <c r="AL339" s="42"/>
      <c r="AM339" s="42"/>
      <c r="AN339" s="42"/>
      <c r="AO339" s="42"/>
      <c r="AP339" s="42"/>
      <c r="AQ339" s="42"/>
      <c r="AR339" s="42"/>
      <c r="AS339" s="42"/>
      <c r="AT339" s="42"/>
      <c r="AU339" s="42"/>
      <c r="AV339" s="42"/>
      <c r="AW339" s="42"/>
      <c r="AX339" s="42"/>
      <c r="AY339" s="42"/>
      <c r="AZ339" s="42"/>
      <c r="BA339" s="42"/>
      <c r="BB339" s="42"/>
      <c r="BC339" s="42"/>
      <c r="BD339" s="42"/>
      <c r="BE339" s="42"/>
      <c r="BF339" s="42"/>
      <c r="BG339" s="42"/>
      <c r="BH339" s="42"/>
      <c r="BI339" s="42"/>
      <c r="BJ339" s="42"/>
      <c r="BK339" s="42"/>
      <c r="BL339" s="42"/>
      <c r="BM339" s="42"/>
      <c r="BN339" s="42"/>
      <c r="BO339" s="42"/>
      <c r="BP339" s="42"/>
      <c r="BQ339" s="42"/>
      <c r="BR339" s="42"/>
      <c r="BS339" s="42"/>
      <c r="BT339" s="42"/>
      <c r="BU339" s="42"/>
      <c r="BV339" s="42"/>
      <c r="BW339" s="42"/>
      <c r="BX339" s="42"/>
      <c r="BY339" s="42"/>
      <c r="BZ339" s="42"/>
      <c r="CA339" s="42"/>
      <c r="CB339" s="42"/>
      <c r="CC339" s="42"/>
      <c r="CD339" s="42"/>
      <c r="CE339" s="42"/>
      <c r="CF339" s="42"/>
      <c r="CG339" s="42"/>
      <c r="CH339" s="42"/>
      <c r="CI339" s="42"/>
      <c r="CJ339" s="42"/>
      <c r="CK339" s="42"/>
      <c r="CL339" s="42"/>
      <c r="CM339" s="42"/>
      <c r="CN339" s="42"/>
      <c r="CO339" s="42"/>
      <c r="CP339" s="42"/>
      <c r="CQ339" s="42"/>
      <c r="CR339" s="42"/>
      <c r="CS339" s="30"/>
    </row>
    <row r="340" spans="1:97">
      <c r="A340" s="7"/>
      <c r="B340" s="7"/>
      <c r="C340" s="42"/>
      <c r="D340" s="42"/>
      <c r="E340" s="42"/>
      <c r="F340" s="42"/>
      <c r="G340" s="42"/>
      <c r="H340" s="42"/>
      <c r="I340" s="42"/>
      <c r="J340" s="42"/>
      <c r="K340" s="42"/>
      <c r="L340" s="42"/>
      <c r="M340" s="42"/>
      <c r="N340" s="42"/>
      <c r="O340" s="42"/>
      <c r="P340" s="42"/>
      <c r="Q340" s="42"/>
      <c r="R340" s="42"/>
      <c r="S340" s="42"/>
      <c r="T340" s="42"/>
      <c r="U340" s="42"/>
      <c r="V340" s="42"/>
      <c r="W340" s="42"/>
      <c r="X340" s="42"/>
      <c r="Y340" s="42"/>
      <c r="Z340" s="42"/>
      <c r="AA340" s="42"/>
      <c r="AB340" s="42"/>
      <c r="AC340" s="42"/>
      <c r="AD340" s="42"/>
      <c r="AE340" s="42"/>
      <c r="AF340" s="42"/>
      <c r="AG340" s="42"/>
      <c r="AH340" s="42"/>
      <c r="AI340" s="42"/>
      <c r="AJ340" s="42"/>
      <c r="AK340" s="42"/>
      <c r="AL340" s="42"/>
      <c r="AM340" s="42"/>
      <c r="AN340" s="42"/>
      <c r="AO340" s="42"/>
      <c r="AP340" s="42"/>
      <c r="AQ340" s="42"/>
      <c r="AR340" s="42"/>
      <c r="AS340" s="42"/>
      <c r="AT340" s="42"/>
      <c r="AU340" s="42"/>
      <c r="AV340" s="42"/>
      <c r="AW340" s="42"/>
      <c r="AX340" s="42"/>
      <c r="AY340" s="42"/>
      <c r="AZ340" s="42"/>
      <c r="BA340" s="42"/>
      <c r="BB340" s="42"/>
      <c r="BC340" s="42"/>
      <c r="BD340" s="42"/>
      <c r="BE340" s="42"/>
      <c r="BF340" s="42"/>
      <c r="BG340" s="42"/>
      <c r="BH340" s="42"/>
      <c r="BI340" s="42"/>
      <c r="BJ340" s="42"/>
      <c r="BK340" s="42"/>
      <c r="BL340" s="42"/>
      <c r="BM340" s="42"/>
      <c r="BN340" s="42"/>
      <c r="BO340" s="42"/>
      <c r="BP340" s="42"/>
      <c r="BQ340" s="42"/>
      <c r="BR340" s="42"/>
      <c r="BS340" s="42"/>
      <c r="BT340" s="42"/>
      <c r="BU340" s="42"/>
      <c r="BV340" s="42"/>
      <c r="BW340" s="42"/>
      <c r="BX340" s="42"/>
      <c r="BY340" s="42"/>
      <c r="BZ340" s="42"/>
      <c r="CA340" s="42"/>
      <c r="CB340" s="42"/>
      <c r="CC340" s="42"/>
      <c r="CD340" s="42"/>
      <c r="CE340" s="42"/>
      <c r="CF340" s="42"/>
      <c r="CG340" s="42"/>
      <c r="CH340" s="42"/>
      <c r="CI340" s="42"/>
      <c r="CJ340" s="42"/>
      <c r="CK340" s="42"/>
      <c r="CL340" s="42"/>
      <c r="CM340" s="42"/>
      <c r="CN340" s="42"/>
      <c r="CO340" s="42"/>
      <c r="CP340" s="42"/>
      <c r="CQ340" s="42"/>
      <c r="CR340" s="42"/>
      <c r="CS340" s="30"/>
    </row>
    <row r="341" spans="1:97">
      <c r="A341" s="7"/>
      <c r="B341" s="7"/>
      <c r="C341" s="42"/>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42"/>
      <c r="AD341" s="42"/>
      <c r="AE341" s="42"/>
      <c r="AF341" s="42"/>
      <c r="AG341" s="42"/>
      <c r="AH341" s="42"/>
      <c r="AI341" s="42"/>
      <c r="AJ341" s="42"/>
      <c r="AK341" s="42"/>
      <c r="AL341" s="42"/>
      <c r="AM341" s="42"/>
      <c r="AN341" s="42"/>
      <c r="AO341" s="42"/>
      <c r="AP341" s="42"/>
      <c r="AQ341" s="42"/>
      <c r="AR341" s="42"/>
      <c r="AS341" s="42"/>
      <c r="AT341" s="42"/>
      <c r="AU341" s="42"/>
      <c r="AV341" s="42"/>
      <c r="AW341" s="42"/>
      <c r="AX341" s="42"/>
      <c r="AY341" s="42"/>
      <c r="AZ341" s="42"/>
      <c r="BA341" s="42"/>
      <c r="BB341" s="42"/>
      <c r="BC341" s="42"/>
      <c r="BD341" s="42"/>
      <c r="BE341" s="42"/>
      <c r="BF341" s="42"/>
      <c r="BG341" s="42"/>
      <c r="BH341" s="42"/>
      <c r="BI341" s="42"/>
      <c r="BJ341" s="42"/>
      <c r="BK341" s="42"/>
      <c r="BL341" s="42"/>
      <c r="BM341" s="42"/>
      <c r="BN341" s="42"/>
      <c r="BO341" s="42"/>
      <c r="BP341" s="42"/>
      <c r="BQ341" s="42"/>
      <c r="BR341" s="42"/>
      <c r="BS341" s="42"/>
      <c r="BT341" s="42"/>
      <c r="BU341" s="42"/>
      <c r="BV341" s="42"/>
      <c r="BW341" s="42"/>
      <c r="BX341" s="42"/>
      <c r="BY341" s="42"/>
      <c r="BZ341" s="42"/>
      <c r="CA341" s="42"/>
      <c r="CB341" s="42"/>
      <c r="CC341" s="42"/>
      <c r="CD341" s="42"/>
      <c r="CE341" s="42"/>
      <c r="CF341" s="42"/>
      <c r="CG341" s="42"/>
      <c r="CH341" s="42"/>
      <c r="CI341" s="42"/>
      <c r="CJ341" s="42"/>
      <c r="CK341" s="42"/>
      <c r="CL341" s="42"/>
      <c r="CM341" s="42"/>
      <c r="CN341" s="42"/>
      <c r="CO341" s="42"/>
      <c r="CP341" s="42"/>
      <c r="CQ341" s="42"/>
      <c r="CR341" s="42"/>
      <c r="CS341" s="30"/>
    </row>
    <row r="342" spans="1:97">
      <c r="A342" s="7"/>
      <c r="B342" s="7"/>
      <c r="C342" s="42"/>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42"/>
      <c r="AD342" s="42"/>
      <c r="AE342" s="42"/>
      <c r="AF342" s="42"/>
      <c r="AG342" s="42"/>
      <c r="AH342" s="42"/>
      <c r="AI342" s="42"/>
      <c r="AJ342" s="42"/>
      <c r="AK342" s="42"/>
      <c r="AL342" s="42"/>
      <c r="AM342" s="42"/>
      <c r="AN342" s="42"/>
      <c r="AO342" s="42"/>
      <c r="AP342" s="42"/>
      <c r="AQ342" s="42"/>
      <c r="AR342" s="42"/>
      <c r="AS342" s="42"/>
      <c r="AT342" s="42"/>
      <c r="AU342" s="42"/>
      <c r="AV342" s="42"/>
      <c r="AW342" s="42"/>
      <c r="AX342" s="42"/>
      <c r="AY342" s="42"/>
      <c r="AZ342" s="42"/>
      <c r="BA342" s="42"/>
      <c r="BB342" s="42"/>
      <c r="BC342" s="42"/>
      <c r="BD342" s="42"/>
      <c r="BE342" s="42"/>
      <c r="BF342" s="42"/>
      <c r="BG342" s="42"/>
      <c r="BH342" s="42"/>
      <c r="BI342" s="42"/>
      <c r="BJ342" s="42"/>
      <c r="BK342" s="42"/>
      <c r="BL342" s="42"/>
      <c r="BM342" s="42"/>
      <c r="BN342" s="42"/>
      <c r="BO342" s="42"/>
      <c r="BP342" s="42"/>
      <c r="BQ342" s="42"/>
      <c r="BR342" s="42"/>
      <c r="BS342" s="42"/>
      <c r="BT342" s="42"/>
      <c r="BU342" s="42"/>
      <c r="BV342" s="42"/>
      <c r="BW342" s="42"/>
      <c r="BX342" s="42"/>
      <c r="BY342" s="42"/>
      <c r="BZ342" s="42"/>
      <c r="CA342" s="42"/>
      <c r="CB342" s="42"/>
      <c r="CC342" s="42"/>
      <c r="CD342" s="42"/>
      <c r="CE342" s="42"/>
      <c r="CF342" s="42"/>
      <c r="CG342" s="42"/>
      <c r="CH342" s="42"/>
      <c r="CI342" s="42"/>
      <c r="CJ342" s="42"/>
      <c r="CK342" s="42"/>
      <c r="CL342" s="42"/>
      <c r="CM342" s="42"/>
      <c r="CN342" s="42"/>
      <c r="CO342" s="42"/>
      <c r="CP342" s="42"/>
      <c r="CQ342" s="42"/>
      <c r="CR342" s="42"/>
      <c r="CS342" s="30"/>
    </row>
    <row r="343" spans="1:97">
      <c r="A343" s="7"/>
      <c r="B343" s="7"/>
      <c r="C343" s="42"/>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42"/>
      <c r="AD343" s="42"/>
      <c r="AE343" s="42"/>
      <c r="AF343" s="42"/>
      <c r="AG343" s="42"/>
      <c r="AH343" s="42"/>
      <c r="AI343" s="42"/>
      <c r="AJ343" s="42"/>
      <c r="AK343" s="42"/>
      <c r="AL343" s="42"/>
      <c r="AM343" s="42"/>
      <c r="AN343" s="42"/>
      <c r="AO343" s="42"/>
      <c r="AP343" s="42"/>
      <c r="AQ343" s="42"/>
      <c r="AR343" s="42"/>
      <c r="AS343" s="42"/>
      <c r="AT343" s="42"/>
      <c r="AU343" s="42"/>
      <c r="AV343" s="42"/>
      <c r="AW343" s="42"/>
      <c r="AX343" s="42"/>
      <c r="AY343" s="42"/>
      <c r="AZ343" s="42"/>
      <c r="BA343" s="42"/>
      <c r="BB343" s="42"/>
      <c r="BC343" s="42"/>
      <c r="BD343" s="42"/>
      <c r="BE343" s="42"/>
      <c r="BF343" s="42"/>
      <c r="BG343" s="42"/>
      <c r="BH343" s="42"/>
      <c r="BI343" s="42"/>
      <c r="BJ343" s="42"/>
      <c r="BK343" s="42"/>
      <c r="BL343" s="42"/>
      <c r="BM343" s="42"/>
      <c r="BN343" s="42"/>
      <c r="BO343" s="42"/>
      <c r="BP343" s="42"/>
      <c r="BQ343" s="42"/>
      <c r="BR343" s="42"/>
      <c r="BS343" s="42"/>
      <c r="BT343" s="42"/>
      <c r="BU343" s="42"/>
      <c r="BV343" s="42"/>
      <c r="BW343" s="42"/>
      <c r="BX343" s="42"/>
      <c r="BY343" s="42"/>
      <c r="BZ343" s="42"/>
      <c r="CA343" s="42"/>
      <c r="CB343" s="42"/>
      <c r="CC343" s="42"/>
      <c r="CD343" s="42"/>
      <c r="CE343" s="42"/>
      <c r="CF343" s="42"/>
      <c r="CG343" s="42"/>
      <c r="CH343" s="42"/>
      <c r="CI343" s="42"/>
      <c r="CJ343" s="42"/>
      <c r="CK343" s="42"/>
      <c r="CL343" s="42"/>
      <c r="CM343" s="42"/>
      <c r="CN343" s="42"/>
      <c r="CO343" s="42"/>
      <c r="CP343" s="42"/>
      <c r="CQ343" s="42"/>
      <c r="CR343" s="42"/>
      <c r="CS343" s="30"/>
    </row>
    <row r="344" spans="1:97">
      <c r="C344" s="29"/>
      <c r="D344" s="29"/>
      <c r="E344" s="29"/>
      <c r="F344" s="30"/>
      <c r="G344" s="30"/>
      <c r="H344" s="30"/>
      <c r="I344" s="30"/>
      <c r="J344" s="30"/>
      <c r="K344" s="30"/>
      <c r="L344" s="30"/>
      <c r="M344" s="30"/>
      <c r="N344" s="30"/>
      <c r="O344" s="30"/>
      <c r="P344" s="30"/>
      <c r="Q344" s="30"/>
      <c r="R344" s="30"/>
      <c r="S344" s="30"/>
      <c r="T344" s="30"/>
      <c r="U344" s="30"/>
      <c r="V344" s="30"/>
      <c r="W344" s="30"/>
      <c r="X344" s="30"/>
      <c r="Y344" s="30"/>
      <c r="Z344" s="30"/>
      <c r="AA344" s="30"/>
      <c r="AB344" s="30"/>
      <c r="AC344" s="30"/>
      <c r="AD344" s="30"/>
      <c r="AE344" s="30"/>
      <c r="AF344" s="30"/>
      <c r="AG344" s="30"/>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row>
    <row r="345" spans="1:97">
      <c r="C345" s="29"/>
      <c r="D345" s="29"/>
      <c r="E345" s="29"/>
      <c r="F345" s="30"/>
      <c r="G345" s="30"/>
      <c r="H345" s="30"/>
      <c r="I345" s="30"/>
      <c r="J345" s="30"/>
      <c r="K345" s="30"/>
      <c r="L345" s="30"/>
      <c r="M345" s="30"/>
      <c r="N345" s="30"/>
      <c r="O345" s="30"/>
      <c r="P345" s="30"/>
      <c r="Q345" s="30"/>
      <c r="R345" s="30"/>
      <c r="S345" s="30"/>
      <c r="T345" s="30"/>
      <c r="U345" s="30"/>
      <c r="V345" s="30"/>
      <c r="W345" s="30"/>
      <c r="X345" s="30"/>
      <c r="Y345" s="30"/>
      <c r="Z345" s="30"/>
      <c r="AA345" s="30"/>
      <c r="AB345" s="30"/>
      <c r="AC345" s="30"/>
      <c r="AD345" s="30"/>
      <c r="AE345" s="30"/>
      <c r="AF345" s="30"/>
      <c r="AG345" s="30"/>
      <c r="AH345" s="30"/>
      <c r="AI345" s="30"/>
      <c r="AJ345" s="30"/>
      <c r="AK345" s="30"/>
      <c r="AL345" s="30"/>
      <c r="AM345" s="30"/>
      <c r="AN345" s="30"/>
      <c r="AO345" s="30"/>
      <c r="AP345" s="30"/>
      <c r="AQ345" s="30"/>
      <c r="AR345" s="30"/>
      <c r="AS345" s="30"/>
      <c r="AT345" s="30"/>
      <c r="AU345" s="30"/>
      <c r="AV345" s="30"/>
      <c r="AW345" s="30"/>
      <c r="AX345" s="30"/>
      <c r="AY345" s="30"/>
      <c r="AZ345" s="30"/>
      <c r="BA345" s="30"/>
      <c r="BB345" s="30"/>
      <c r="BC345" s="30"/>
      <c r="BD345" s="30"/>
      <c r="BE345" s="30"/>
      <c r="BF345" s="30"/>
      <c r="BG345" s="30"/>
      <c r="BH345" s="30"/>
      <c r="BI345" s="30"/>
      <c r="BJ345" s="30"/>
      <c r="BK345" s="30"/>
      <c r="BL345" s="30"/>
      <c r="BM345" s="30"/>
      <c r="BN345" s="30"/>
      <c r="BO345" s="30"/>
      <c r="BP345" s="30"/>
      <c r="BQ345" s="30"/>
      <c r="BR345" s="30"/>
      <c r="BS345" s="30"/>
      <c r="BT345" s="30"/>
      <c r="BU345" s="30"/>
      <c r="BV345" s="30"/>
      <c r="BW345" s="30"/>
      <c r="BX345" s="30"/>
      <c r="BY345" s="30"/>
      <c r="BZ345" s="30"/>
      <c r="CA345" s="30"/>
      <c r="CB345" s="30"/>
      <c r="CC345" s="30"/>
      <c r="CD345" s="30"/>
      <c r="CE345" s="30"/>
      <c r="CF345" s="30"/>
      <c r="CG345" s="30"/>
      <c r="CH345" s="30"/>
      <c r="CI345" s="30"/>
      <c r="CJ345" s="30"/>
      <c r="CK345" s="30"/>
      <c r="CL345" s="30"/>
      <c r="CM345" s="30"/>
      <c r="CN345" s="30"/>
      <c r="CO345" s="30"/>
      <c r="CP345" s="30"/>
      <c r="CQ345" s="30"/>
      <c r="CR345" s="30"/>
      <c r="CS345" s="30"/>
    </row>
    <row r="346" spans="1:97">
      <c r="A346" s="6"/>
      <c r="B346" s="447"/>
      <c r="C346" s="447"/>
      <c r="D346" s="447"/>
      <c r="E346" s="31"/>
      <c r="F346" s="42"/>
      <c r="G346" s="175"/>
      <c r="H346" s="175"/>
      <c r="I346" s="175"/>
      <c r="J346" s="42"/>
      <c r="K346" s="42"/>
      <c r="L346" s="42"/>
      <c r="M346" s="42"/>
      <c r="N346" s="42"/>
      <c r="O346" s="42"/>
      <c r="P346" s="42"/>
      <c r="Q346" s="42"/>
      <c r="R346" s="42"/>
      <c r="S346" s="42"/>
      <c r="T346" s="42"/>
      <c r="U346" s="42"/>
      <c r="V346" s="42"/>
      <c r="W346" s="42"/>
      <c r="X346" s="42"/>
      <c r="Y346" s="42"/>
      <c r="Z346" s="42"/>
      <c r="AA346" s="42"/>
      <c r="AB346" s="42"/>
      <c r="AC346" s="42"/>
      <c r="AD346" s="42"/>
      <c r="AE346" s="42"/>
      <c r="AF346" s="42"/>
      <c r="AG346" s="42"/>
      <c r="AH346" s="42"/>
      <c r="AI346" s="42"/>
      <c r="AJ346" s="42"/>
      <c r="AK346" s="42"/>
      <c r="AL346" s="42"/>
      <c r="AM346" s="42"/>
      <c r="AN346" s="42"/>
      <c r="AO346" s="42"/>
      <c r="AP346" s="42"/>
      <c r="AQ346" s="42"/>
      <c r="AR346" s="42"/>
      <c r="AS346" s="42"/>
      <c r="AT346" s="42"/>
      <c r="AU346" s="42"/>
      <c r="AV346" s="42"/>
      <c r="AW346" s="42"/>
      <c r="AX346" s="42"/>
      <c r="AY346" s="42"/>
      <c r="AZ346" s="42"/>
      <c r="BA346" s="42"/>
      <c r="BB346" s="42"/>
      <c r="BC346" s="42"/>
      <c r="BD346" s="42"/>
      <c r="BE346" s="42"/>
      <c r="BF346" s="42"/>
      <c r="BG346" s="42"/>
      <c r="BH346" s="42"/>
      <c r="BI346" s="42"/>
      <c r="BJ346" s="42"/>
      <c r="BK346" s="42"/>
      <c r="BL346" s="42"/>
      <c r="BM346" s="42"/>
      <c r="BN346" s="42"/>
      <c r="BO346" s="42"/>
      <c r="BP346" s="42"/>
      <c r="BQ346" s="42"/>
      <c r="BR346" s="42"/>
      <c r="BS346" s="42"/>
      <c r="BT346" s="42"/>
      <c r="BU346" s="42"/>
      <c r="BV346" s="42"/>
      <c r="BW346" s="42"/>
      <c r="BX346" s="42"/>
      <c r="BY346" s="42"/>
      <c r="BZ346" s="42"/>
      <c r="CA346" s="42"/>
      <c r="CB346" s="42"/>
      <c r="CC346" s="42"/>
      <c r="CD346" s="42"/>
      <c r="CE346" s="42"/>
      <c r="CF346" s="42"/>
      <c r="CG346" s="42"/>
      <c r="CH346" s="42"/>
      <c r="CI346" s="42"/>
      <c r="CJ346" s="42"/>
      <c r="CK346" s="42"/>
      <c r="CL346" s="42"/>
      <c r="CM346" s="42"/>
      <c r="CN346" s="42"/>
      <c r="CO346" s="42"/>
      <c r="CP346" s="42"/>
      <c r="CQ346" s="42"/>
      <c r="CR346" s="42"/>
      <c r="CS346" s="42"/>
    </row>
    <row r="347" spans="1:97">
      <c r="A347" s="6"/>
      <c r="B347" s="41"/>
      <c r="C347" s="41"/>
      <c r="D347" s="41"/>
      <c r="E347" s="31"/>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42"/>
      <c r="AD347" s="42"/>
      <c r="AE347" s="42"/>
      <c r="AF347" s="42"/>
      <c r="AG347" s="42"/>
      <c r="AH347" s="42"/>
      <c r="AI347" s="42"/>
      <c r="AJ347" s="42"/>
      <c r="AK347" s="42"/>
      <c r="AL347" s="42"/>
      <c r="AM347" s="42"/>
      <c r="AN347" s="42"/>
      <c r="AO347" s="42"/>
      <c r="AP347" s="42"/>
      <c r="AQ347" s="42"/>
      <c r="AR347" s="42"/>
      <c r="AS347" s="42"/>
      <c r="AT347" s="42"/>
      <c r="AU347" s="42"/>
      <c r="AV347" s="42"/>
      <c r="AW347" s="42"/>
      <c r="AX347" s="42"/>
      <c r="AY347" s="42"/>
      <c r="AZ347" s="42"/>
      <c r="BA347" s="42"/>
      <c r="BB347" s="42"/>
      <c r="BC347" s="42"/>
      <c r="BD347" s="42"/>
      <c r="BE347" s="42"/>
      <c r="BF347" s="42"/>
      <c r="BG347" s="42"/>
      <c r="BH347" s="42"/>
      <c r="BI347" s="42"/>
      <c r="BJ347" s="42"/>
      <c r="BK347" s="42"/>
      <c r="BL347" s="42"/>
      <c r="BM347" s="42"/>
      <c r="BN347" s="42"/>
      <c r="BO347" s="42"/>
      <c r="BP347" s="42"/>
      <c r="BQ347" s="42"/>
      <c r="BR347" s="42"/>
      <c r="BS347" s="42"/>
      <c r="BT347" s="42"/>
      <c r="BU347" s="42"/>
      <c r="BV347" s="42"/>
      <c r="BW347" s="42"/>
      <c r="BX347" s="42"/>
      <c r="BY347" s="42"/>
      <c r="BZ347" s="42"/>
      <c r="CA347" s="42"/>
      <c r="CB347" s="42"/>
      <c r="CC347" s="42"/>
      <c r="CD347" s="42"/>
      <c r="CE347" s="42"/>
      <c r="CF347" s="42"/>
      <c r="CG347" s="42"/>
      <c r="CH347" s="42"/>
      <c r="CI347" s="42"/>
      <c r="CJ347" s="42"/>
      <c r="CK347" s="42"/>
      <c r="CL347" s="42"/>
      <c r="CM347" s="42"/>
      <c r="CN347" s="42"/>
      <c r="CO347" s="42"/>
      <c r="CP347" s="42"/>
      <c r="CQ347" s="42"/>
      <c r="CR347" s="42"/>
      <c r="CS347" s="42"/>
    </row>
    <row r="348" spans="1:97">
      <c r="A348" s="6"/>
      <c r="B348" s="447"/>
      <c r="C348" s="447"/>
      <c r="D348" s="447"/>
      <c r="E348" s="31"/>
      <c r="F348" s="43"/>
      <c r="G348" s="175"/>
      <c r="H348" s="175"/>
      <c r="I348" s="175"/>
      <c r="J348" s="42"/>
      <c r="K348" s="42"/>
      <c r="L348" s="42"/>
      <c r="M348" s="42"/>
      <c r="N348" s="42"/>
      <c r="O348" s="42"/>
      <c r="P348" s="42"/>
      <c r="Q348" s="42"/>
      <c r="R348" s="42"/>
      <c r="S348" s="42"/>
      <c r="T348" s="42"/>
      <c r="U348" s="42"/>
      <c r="V348" s="42"/>
      <c r="W348" s="42"/>
      <c r="X348" s="42"/>
      <c r="Y348" s="42"/>
      <c r="Z348" s="42"/>
      <c r="AA348" s="42"/>
      <c r="AB348" s="42"/>
      <c r="AC348" s="42"/>
      <c r="AD348" s="42"/>
      <c r="AE348" s="42"/>
      <c r="AF348" s="42"/>
      <c r="AG348" s="42"/>
      <c r="AH348" s="42"/>
      <c r="AI348" s="42"/>
      <c r="AJ348" s="42"/>
      <c r="AK348" s="42"/>
      <c r="AL348" s="42"/>
      <c r="AM348" s="42"/>
      <c r="AN348" s="42"/>
      <c r="AO348" s="42"/>
      <c r="AP348" s="42"/>
      <c r="AQ348" s="42"/>
      <c r="AR348" s="42"/>
      <c r="AS348" s="42"/>
      <c r="AT348" s="42"/>
      <c r="AU348" s="42"/>
      <c r="AV348" s="42"/>
      <c r="AW348" s="42"/>
      <c r="AX348" s="42"/>
      <c r="AY348" s="42"/>
      <c r="AZ348" s="42"/>
      <c r="BA348" s="42"/>
      <c r="BB348" s="42"/>
      <c r="BC348" s="42"/>
      <c r="BD348" s="42"/>
      <c r="BE348" s="42"/>
      <c r="BF348" s="42"/>
      <c r="BG348" s="42"/>
      <c r="BH348" s="42"/>
      <c r="BI348" s="42"/>
      <c r="BJ348" s="42"/>
      <c r="BK348" s="42"/>
      <c r="BL348" s="42"/>
      <c r="BM348" s="42"/>
      <c r="BN348" s="42"/>
      <c r="BO348" s="42"/>
      <c r="BP348" s="42"/>
      <c r="BQ348" s="42"/>
      <c r="BR348" s="42"/>
      <c r="BS348" s="42"/>
      <c r="BT348" s="42"/>
      <c r="BU348" s="42"/>
      <c r="BV348" s="42"/>
      <c r="BW348" s="42"/>
      <c r="BX348" s="42"/>
      <c r="BY348" s="42"/>
      <c r="BZ348" s="42"/>
      <c r="CA348" s="42"/>
      <c r="CB348" s="42"/>
      <c r="CC348" s="42"/>
      <c r="CD348" s="42"/>
      <c r="CE348" s="42"/>
      <c r="CF348" s="42"/>
      <c r="CG348" s="42"/>
      <c r="CH348" s="42"/>
      <c r="CI348" s="42"/>
      <c r="CJ348" s="42"/>
      <c r="CK348" s="42"/>
      <c r="CL348" s="43"/>
      <c r="CM348" s="43"/>
      <c r="CN348" s="43"/>
      <c r="CO348" s="43"/>
      <c r="CP348" s="43"/>
      <c r="CQ348" s="43"/>
      <c r="CR348" s="43"/>
      <c r="CS348" s="43"/>
    </row>
    <row r="349" spans="1:97">
      <c r="A349" s="6"/>
      <c r="B349" s="206"/>
      <c r="C349" s="206"/>
      <c r="D349" s="206"/>
      <c r="E349" s="31"/>
      <c r="F349" s="43"/>
      <c r="G349" s="42"/>
      <c r="H349" s="42"/>
      <c r="I349" s="42"/>
      <c r="J349" s="42"/>
      <c r="K349" s="42"/>
      <c r="L349" s="42"/>
      <c r="M349" s="42"/>
      <c r="N349" s="42"/>
      <c r="O349" s="42"/>
      <c r="P349" s="42"/>
      <c r="Q349" s="42"/>
      <c r="R349" s="42"/>
      <c r="S349" s="42"/>
      <c r="T349" s="42"/>
      <c r="U349" s="42"/>
      <c r="V349" s="42"/>
      <c r="W349" s="42"/>
      <c r="X349" s="42"/>
      <c r="Y349" s="42"/>
      <c r="Z349" s="42"/>
      <c r="AA349" s="42"/>
      <c r="AB349" s="42"/>
      <c r="AC349" s="42"/>
      <c r="AD349" s="42"/>
      <c r="AE349" s="42"/>
      <c r="AF349" s="42"/>
      <c r="AG349" s="42"/>
      <c r="AH349" s="42"/>
      <c r="AI349" s="42"/>
      <c r="AJ349" s="42"/>
      <c r="AK349" s="42"/>
      <c r="AL349" s="42"/>
      <c r="AM349" s="42"/>
      <c r="AN349" s="42"/>
      <c r="AO349" s="42"/>
      <c r="AP349" s="42"/>
      <c r="AQ349" s="42"/>
      <c r="AR349" s="42"/>
      <c r="AS349" s="42"/>
      <c r="AT349" s="42"/>
      <c r="AU349" s="42"/>
      <c r="AV349" s="42"/>
      <c r="AW349" s="42"/>
      <c r="AX349" s="42"/>
      <c r="AY349" s="42"/>
      <c r="AZ349" s="42"/>
      <c r="BA349" s="42"/>
      <c r="BB349" s="42"/>
      <c r="BC349" s="42"/>
      <c r="BD349" s="42"/>
      <c r="BE349" s="42"/>
      <c r="BF349" s="42"/>
      <c r="BG349" s="42"/>
      <c r="BH349" s="42"/>
      <c r="BI349" s="42"/>
      <c r="BJ349" s="42"/>
      <c r="BK349" s="42"/>
      <c r="BL349" s="42"/>
      <c r="BM349" s="42"/>
      <c r="BN349" s="42"/>
      <c r="BO349" s="42"/>
      <c r="BP349" s="42"/>
      <c r="BQ349" s="42"/>
      <c r="BR349" s="42"/>
      <c r="BS349" s="42"/>
      <c r="BT349" s="42"/>
      <c r="BU349" s="42"/>
      <c r="BV349" s="42"/>
      <c r="BW349" s="42"/>
      <c r="BX349" s="42"/>
      <c r="BY349" s="42"/>
      <c r="BZ349" s="42"/>
      <c r="CA349" s="42"/>
      <c r="CB349" s="42"/>
      <c r="CC349" s="42"/>
      <c r="CD349" s="42"/>
      <c r="CE349" s="42"/>
      <c r="CF349" s="42"/>
      <c r="CG349" s="42"/>
      <c r="CH349" s="42"/>
      <c r="CI349" s="42"/>
      <c r="CJ349" s="42"/>
      <c r="CK349" s="42"/>
      <c r="CL349" s="43"/>
      <c r="CM349" s="43"/>
      <c r="CN349" s="43"/>
      <c r="CO349" s="43"/>
      <c r="CP349" s="43"/>
      <c r="CQ349" s="43"/>
      <c r="CR349" s="43"/>
      <c r="CS349" s="43"/>
    </row>
    <row r="350" spans="1:97">
      <c r="A350" s="6"/>
      <c r="B350" s="447"/>
      <c r="C350" s="447"/>
      <c r="D350" s="447"/>
      <c r="E350" s="31"/>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42"/>
      <c r="AD350" s="42"/>
      <c r="AE350" s="42"/>
      <c r="AF350" s="42"/>
      <c r="AG350" s="42"/>
      <c r="AH350" s="42"/>
      <c r="AI350" s="42"/>
      <c r="AJ350" s="42"/>
      <c r="AK350" s="42"/>
      <c r="AL350" s="42"/>
      <c r="AM350" s="42"/>
      <c r="AN350" s="42"/>
      <c r="AO350" s="42"/>
      <c r="AP350" s="42"/>
      <c r="AQ350" s="42"/>
      <c r="AR350" s="42"/>
      <c r="AS350" s="42"/>
      <c r="AT350" s="42"/>
      <c r="AU350" s="42"/>
      <c r="AV350" s="42"/>
      <c r="AW350" s="42"/>
      <c r="AX350" s="42"/>
      <c r="AY350" s="42"/>
      <c r="AZ350" s="42"/>
      <c r="BA350" s="42"/>
      <c r="BB350" s="42"/>
      <c r="BC350" s="42"/>
      <c r="BD350" s="42"/>
      <c r="BE350" s="42"/>
      <c r="BF350" s="42"/>
      <c r="BG350" s="42"/>
      <c r="BH350" s="42"/>
      <c r="BI350" s="42"/>
      <c r="BJ350" s="42"/>
      <c r="BK350" s="42"/>
      <c r="BL350" s="42"/>
      <c r="BM350" s="42"/>
      <c r="BN350" s="42"/>
      <c r="BO350" s="42"/>
      <c r="BP350" s="42"/>
      <c r="BQ350" s="42"/>
      <c r="BR350" s="42"/>
      <c r="BS350" s="42"/>
      <c r="BT350" s="42"/>
      <c r="BU350" s="42"/>
      <c r="BV350" s="42"/>
      <c r="BW350" s="42"/>
      <c r="BX350" s="42"/>
      <c r="BY350" s="42"/>
      <c r="BZ350" s="42"/>
      <c r="CA350" s="42"/>
      <c r="CB350" s="42"/>
      <c r="CC350" s="42"/>
      <c r="CD350" s="42"/>
      <c r="CE350" s="42"/>
      <c r="CF350" s="42"/>
      <c r="CG350" s="42"/>
      <c r="CH350" s="42"/>
      <c r="CI350" s="42"/>
      <c r="CJ350" s="42"/>
      <c r="CK350" s="42"/>
      <c r="CL350" s="42"/>
      <c r="CM350" s="42"/>
      <c r="CN350" s="42"/>
      <c r="CO350" s="42"/>
      <c r="CP350" s="42"/>
      <c r="CQ350" s="42"/>
      <c r="CR350" s="42"/>
      <c r="CS350" s="42"/>
    </row>
    <row r="351" spans="1:97">
      <c r="A351" s="6"/>
      <c r="B351" s="206"/>
      <c r="C351" s="206"/>
      <c r="D351" s="206"/>
      <c r="E351" s="31"/>
      <c r="F351" s="45"/>
      <c r="G351" s="175"/>
      <c r="H351" s="175"/>
      <c r="I351" s="175"/>
      <c r="J351" s="42"/>
      <c r="K351" s="42"/>
      <c r="L351" s="42"/>
      <c r="M351" s="42"/>
      <c r="N351" s="42"/>
      <c r="O351" s="42"/>
      <c r="P351" s="42"/>
      <c r="Q351" s="42"/>
      <c r="R351" s="42"/>
      <c r="S351" s="42"/>
      <c r="T351" s="42"/>
      <c r="U351" s="42"/>
      <c r="V351" s="42"/>
      <c r="W351" s="42"/>
      <c r="X351" s="42"/>
      <c r="Y351" s="42"/>
      <c r="Z351" s="42"/>
      <c r="AA351" s="42"/>
      <c r="AB351" s="42"/>
      <c r="AC351" s="42"/>
      <c r="AD351" s="42"/>
      <c r="AE351" s="42"/>
      <c r="AF351" s="42"/>
      <c r="AG351" s="42"/>
      <c r="AH351" s="42"/>
      <c r="AI351" s="42"/>
      <c r="AJ351" s="42"/>
      <c r="AK351" s="42"/>
      <c r="AL351" s="42"/>
      <c r="AM351" s="42"/>
      <c r="AN351" s="42"/>
      <c r="AO351" s="42"/>
      <c r="AP351" s="42"/>
      <c r="AQ351" s="42"/>
      <c r="AR351" s="42"/>
      <c r="AS351" s="42"/>
      <c r="AT351" s="42"/>
      <c r="AU351" s="42"/>
      <c r="AV351" s="42"/>
      <c r="AW351" s="42"/>
      <c r="AX351" s="42"/>
      <c r="AY351" s="42"/>
      <c r="AZ351" s="42"/>
      <c r="BA351" s="42"/>
      <c r="BB351" s="42"/>
      <c r="BC351" s="42"/>
      <c r="BD351" s="42"/>
      <c r="BE351" s="42"/>
      <c r="BF351" s="42"/>
      <c r="BG351" s="42"/>
      <c r="BH351" s="42"/>
      <c r="BI351" s="42"/>
      <c r="BJ351" s="42"/>
      <c r="BK351" s="42"/>
      <c r="BL351" s="42"/>
      <c r="BM351" s="42"/>
      <c r="BN351" s="42"/>
      <c r="BO351" s="42"/>
      <c r="BP351" s="42"/>
      <c r="BQ351" s="42"/>
      <c r="BR351" s="42"/>
      <c r="BS351" s="42"/>
      <c r="BT351" s="42"/>
      <c r="BU351" s="42"/>
      <c r="BV351" s="42"/>
      <c r="BW351" s="42"/>
      <c r="BX351" s="42"/>
      <c r="BY351" s="42"/>
      <c r="BZ351" s="42"/>
      <c r="CA351" s="42"/>
      <c r="CB351" s="42"/>
      <c r="CC351" s="42"/>
      <c r="CD351" s="42"/>
      <c r="CE351" s="42"/>
      <c r="CF351" s="42"/>
      <c r="CG351" s="42"/>
      <c r="CH351" s="42"/>
      <c r="CI351" s="42"/>
      <c r="CJ351" s="42"/>
      <c r="CK351" s="42"/>
      <c r="CL351" s="42"/>
      <c r="CM351" s="42"/>
      <c r="CN351" s="42"/>
      <c r="CO351" s="42"/>
      <c r="CP351" s="42"/>
      <c r="CQ351" s="42"/>
      <c r="CR351" s="42"/>
      <c r="CS351" s="42"/>
    </row>
    <row r="352" spans="1:97">
      <c r="A352" s="6"/>
      <c r="B352" s="206"/>
      <c r="C352" s="206"/>
      <c r="D352" s="206"/>
      <c r="E352" s="31"/>
      <c r="F352" s="45"/>
      <c r="G352" s="42"/>
      <c r="H352" s="42"/>
      <c r="I352" s="42"/>
      <c r="J352" s="174"/>
      <c r="K352" s="174"/>
      <c r="L352" s="174"/>
      <c r="M352" s="174"/>
      <c r="N352" s="174"/>
      <c r="O352" s="174"/>
      <c r="P352" s="174"/>
      <c r="Q352" s="174"/>
      <c r="R352" s="174"/>
      <c r="S352" s="174"/>
      <c r="T352" s="174"/>
      <c r="U352" s="174"/>
      <c r="V352" s="174"/>
      <c r="W352" s="174"/>
      <c r="X352" s="174"/>
      <c r="Y352" s="174"/>
      <c r="Z352" s="174"/>
      <c r="AA352" s="174"/>
      <c r="AB352" s="174"/>
      <c r="AC352" s="174"/>
      <c r="AD352" s="174"/>
      <c r="AE352" s="174"/>
      <c r="AF352" s="174"/>
      <c r="AG352" s="174"/>
      <c r="AH352" s="174"/>
      <c r="AI352" s="174"/>
      <c r="AJ352" s="174"/>
      <c r="AK352" s="174"/>
      <c r="AL352" s="174"/>
      <c r="AM352" s="174"/>
      <c r="AN352" s="174"/>
      <c r="AO352" s="174"/>
      <c r="AP352" s="174"/>
      <c r="AQ352" s="174"/>
      <c r="AR352" s="174"/>
      <c r="AS352" s="174"/>
      <c r="AT352" s="174"/>
      <c r="AU352" s="174"/>
      <c r="AV352" s="174"/>
      <c r="AW352" s="174"/>
      <c r="AX352" s="174"/>
      <c r="AY352" s="174"/>
      <c r="AZ352" s="174"/>
      <c r="BA352" s="174"/>
      <c r="BB352" s="174"/>
      <c r="BC352" s="174"/>
      <c r="BD352" s="174"/>
      <c r="BE352" s="174"/>
      <c r="BF352" s="174"/>
      <c r="BG352" s="174"/>
      <c r="BH352" s="174"/>
      <c r="BI352" s="174"/>
      <c r="BJ352" s="174"/>
      <c r="BK352" s="174"/>
      <c r="BL352" s="174"/>
      <c r="BM352" s="174"/>
      <c r="BN352" s="174"/>
      <c r="BO352" s="174"/>
      <c r="BP352" s="174"/>
      <c r="BQ352" s="174"/>
      <c r="BR352" s="174"/>
      <c r="BS352" s="174"/>
      <c r="BT352" s="174"/>
      <c r="BU352" s="174"/>
      <c r="BV352" s="174"/>
      <c r="BW352" s="174"/>
      <c r="BX352" s="174"/>
      <c r="BY352" s="174"/>
      <c r="BZ352" s="174"/>
      <c r="CA352" s="174"/>
      <c r="CB352" s="174"/>
      <c r="CC352" s="174"/>
      <c r="CD352" s="174"/>
      <c r="CE352" s="174"/>
      <c r="CF352" s="174"/>
      <c r="CG352" s="174"/>
      <c r="CH352" s="174"/>
      <c r="CI352" s="174"/>
      <c r="CJ352" s="174"/>
      <c r="CK352" s="174"/>
      <c r="CL352" s="45"/>
      <c r="CM352" s="45"/>
      <c r="CN352" s="45"/>
      <c r="CO352" s="45"/>
      <c r="CP352" s="45"/>
      <c r="CQ352" s="45"/>
      <c r="CR352" s="45"/>
      <c r="CS352" s="45"/>
    </row>
    <row r="353" spans="1:102">
      <c r="A353" s="6"/>
      <c r="B353" s="44"/>
      <c r="C353" s="44"/>
      <c r="D353" s="44"/>
      <c r="E353" s="31"/>
      <c r="F353" s="45"/>
      <c r="G353" s="42"/>
      <c r="H353" s="42"/>
      <c r="I353" s="42"/>
      <c r="J353" s="45"/>
      <c r="K353" s="45"/>
      <c r="L353" s="45"/>
      <c r="M353" s="45"/>
      <c r="N353" s="45"/>
      <c r="O353" s="45"/>
      <c r="P353" s="45"/>
      <c r="Q353" s="45"/>
      <c r="R353" s="45"/>
      <c r="S353" s="45"/>
      <c r="T353" s="45"/>
      <c r="U353" s="45"/>
      <c r="V353" s="45"/>
      <c r="W353" s="45"/>
      <c r="X353" s="45"/>
      <c r="Y353" s="45"/>
      <c r="Z353" s="45"/>
      <c r="AA353" s="45"/>
      <c r="AB353" s="45"/>
      <c r="AC353" s="45"/>
      <c r="AD353" s="45"/>
      <c r="AE353" s="45"/>
      <c r="AF353" s="45"/>
      <c r="AG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row>
    <row r="354" spans="1:102">
      <c r="A354" s="6"/>
      <c r="B354" s="44"/>
      <c r="C354" s="44"/>
      <c r="D354" s="44"/>
      <c r="E354" s="31"/>
      <c r="F354" s="45"/>
      <c r="G354" s="175"/>
      <c r="H354" s="175"/>
      <c r="I354" s="175"/>
      <c r="J354" s="42"/>
      <c r="K354" s="42"/>
      <c r="L354" s="42"/>
      <c r="M354" s="42"/>
      <c r="N354" s="42"/>
      <c r="O354" s="42"/>
      <c r="P354" s="42"/>
      <c r="Q354" s="42"/>
      <c r="R354" s="42"/>
      <c r="S354" s="42"/>
      <c r="T354" s="42"/>
      <c r="U354" s="42"/>
      <c r="V354" s="42"/>
      <c r="W354" s="42"/>
      <c r="X354" s="42"/>
      <c r="Y354" s="42"/>
      <c r="Z354" s="42"/>
      <c r="AA354" s="42"/>
      <c r="AB354" s="42"/>
      <c r="AC354" s="42"/>
      <c r="AD354" s="42"/>
      <c r="AE354" s="42"/>
      <c r="AF354" s="42"/>
      <c r="AG354" s="42"/>
      <c r="AH354" s="42"/>
      <c r="AI354" s="42"/>
      <c r="AJ354" s="42"/>
      <c r="AK354" s="42"/>
      <c r="AL354" s="42"/>
      <c r="AM354" s="42"/>
      <c r="AN354" s="42"/>
      <c r="AO354" s="42"/>
      <c r="AP354" s="42"/>
      <c r="AQ354" s="42"/>
      <c r="AR354" s="42"/>
      <c r="AS354" s="42"/>
      <c r="AT354" s="42"/>
      <c r="AU354" s="42"/>
      <c r="AV354" s="42"/>
      <c r="AW354" s="42"/>
      <c r="AX354" s="42"/>
      <c r="AY354" s="42"/>
      <c r="AZ354" s="42"/>
      <c r="BA354" s="42"/>
      <c r="BB354" s="42"/>
      <c r="BC354" s="42"/>
      <c r="BD354" s="42"/>
      <c r="BE354" s="42"/>
      <c r="BF354" s="42"/>
      <c r="BG354" s="42"/>
      <c r="BH354" s="42"/>
      <c r="BI354" s="42"/>
      <c r="BJ354" s="42"/>
      <c r="BK354" s="42"/>
      <c r="BL354" s="42"/>
      <c r="BM354" s="42"/>
      <c r="BN354" s="42"/>
      <c r="BO354" s="42"/>
      <c r="BP354" s="42"/>
      <c r="BQ354" s="42"/>
      <c r="BR354" s="42"/>
      <c r="BS354" s="42"/>
      <c r="BT354" s="42"/>
      <c r="BU354" s="42"/>
      <c r="BV354" s="42"/>
      <c r="BW354" s="42"/>
      <c r="BX354" s="42"/>
      <c r="BY354" s="42"/>
      <c r="BZ354" s="42"/>
      <c r="CA354" s="42"/>
      <c r="CB354" s="42"/>
      <c r="CC354" s="42"/>
      <c r="CD354" s="42"/>
      <c r="CE354" s="42"/>
      <c r="CF354" s="42"/>
      <c r="CG354" s="42"/>
      <c r="CH354" s="42"/>
      <c r="CI354" s="42"/>
      <c r="CJ354" s="42"/>
      <c r="CK354" s="42"/>
      <c r="CL354" s="45"/>
      <c r="CM354" s="45"/>
      <c r="CN354" s="45"/>
      <c r="CO354" s="45"/>
      <c r="CP354" s="45"/>
      <c r="CQ354" s="45"/>
      <c r="CR354" s="45"/>
      <c r="CS354" s="45"/>
    </row>
    <row r="355" spans="1:102">
      <c r="A355" s="6"/>
      <c r="B355" s="44"/>
      <c r="C355" s="44"/>
      <c r="D355" s="44"/>
      <c r="E355" s="31"/>
      <c r="F355" s="45"/>
      <c r="G355" s="175"/>
      <c r="H355" s="175"/>
      <c r="I355" s="175"/>
      <c r="J355" s="42"/>
      <c r="K355" s="42"/>
      <c r="L355" s="42"/>
      <c r="M355" s="42"/>
      <c r="N355" s="42"/>
      <c r="O355" s="42"/>
      <c r="P355" s="42"/>
      <c r="Q355" s="42"/>
      <c r="R355" s="42"/>
      <c r="S355" s="42"/>
      <c r="T355" s="42"/>
      <c r="U355" s="42"/>
      <c r="V355" s="42"/>
      <c r="W355" s="42"/>
      <c r="X355" s="42"/>
      <c r="Y355" s="42"/>
      <c r="Z355" s="42"/>
      <c r="AA355" s="42"/>
      <c r="AB355" s="42"/>
      <c r="AC355" s="42"/>
      <c r="AD355" s="42"/>
      <c r="AE355" s="42"/>
      <c r="AF355" s="42"/>
      <c r="AG355" s="42"/>
      <c r="AH355" s="42"/>
      <c r="AI355" s="42"/>
      <c r="AJ355" s="42"/>
      <c r="AK355" s="42"/>
      <c r="AL355" s="42"/>
      <c r="AM355" s="42"/>
      <c r="AN355" s="42"/>
      <c r="AO355" s="42"/>
      <c r="AP355" s="42"/>
      <c r="AQ355" s="42"/>
      <c r="AR355" s="42"/>
      <c r="AS355" s="42"/>
      <c r="AT355" s="42"/>
      <c r="AU355" s="42"/>
      <c r="AV355" s="42"/>
      <c r="AW355" s="42"/>
      <c r="AX355" s="42"/>
      <c r="AY355" s="42"/>
      <c r="AZ355" s="42"/>
      <c r="BA355" s="42"/>
      <c r="BB355" s="42"/>
      <c r="BC355" s="42"/>
      <c r="BD355" s="42"/>
      <c r="BE355" s="42"/>
      <c r="BF355" s="42"/>
      <c r="BG355" s="42"/>
      <c r="BH355" s="42"/>
      <c r="BI355" s="42"/>
      <c r="BJ355" s="42"/>
      <c r="BK355" s="42"/>
      <c r="BL355" s="42"/>
      <c r="BM355" s="42"/>
      <c r="BN355" s="42"/>
      <c r="BO355" s="42"/>
      <c r="BP355" s="42"/>
      <c r="BQ355" s="42"/>
      <c r="BR355" s="42"/>
      <c r="BS355" s="42"/>
      <c r="BT355" s="42"/>
      <c r="BU355" s="42"/>
      <c r="BV355" s="42"/>
      <c r="BW355" s="42"/>
      <c r="BX355" s="42"/>
      <c r="BY355" s="42"/>
      <c r="BZ355" s="42"/>
      <c r="CA355" s="42"/>
      <c r="CB355" s="42"/>
      <c r="CC355" s="42"/>
      <c r="CD355" s="42"/>
      <c r="CE355" s="42"/>
      <c r="CF355" s="42"/>
      <c r="CG355" s="42"/>
      <c r="CH355" s="42"/>
      <c r="CI355" s="42"/>
      <c r="CJ355" s="42"/>
      <c r="CK355" s="42"/>
      <c r="CL355" s="45"/>
      <c r="CM355" s="45"/>
      <c r="CN355" s="45"/>
      <c r="CO355" s="45"/>
      <c r="CP355" s="45"/>
      <c r="CQ355" s="45"/>
      <c r="CR355" s="45"/>
      <c r="CS355" s="45"/>
    </row>
    <row r="356" spans="1:102">
      <c r="A356" s="6"/>
      <c r="B356" s="44"/>
      <c r="C356" s="44"/>
      <c r="D356" s="44"/>
      <c r="E356" s="31"/>
      <c r="F356" s="45"/>
      <c r="G356" s="176"/>
      <c r="H356" s="176"/>
      <c r="I356" s="176"/>
      <c r="J356" s="42"/>
      <c r="K356" s="42"/>
      <c r="L356" s="42"/>
      <c r="M356" s="42"/>
      <c r="N356" s="42"/>
      <c r="O356" s="42"/>
      <c r="P356" s="42"/>
      <c r="Q356" s="42"/>
      <c r="R356" s="42"/>
      <c r="S356" s="42"/>
      <c r="T356" s="42"/>
      <c r="U356" s="42"/>
      <c r="V356" s="42"/>
      <c r="W356" s="42"/>
      <c r="X356" s="42"/>
      <c r="Y356" s="42"/>
      <c r="Z356" s="42"/>
      <c r="AA356" s="42"/>
      <c r="AB356" s="42"/>
      <c r="AC356" s="42"/>
      <c r="AD356" s="42"/>
      <c r="AE356" s="42"/>
      <c r="AF356" s="42"/>
      <c r="AG356" s="42"/>
      <c r="AH356" s="42"/>
      <c r="AI356" s="42"/>
      <c r="AJ356" s="42"/>
      <c r="AK356" s="42"/>
      <c r="AL356" s="42"/>
      <c r="AM356" s="42"/>
      <c r="AN356" s="42"/>
      <c r="AO356" s="42"/>
      <c r="AP356" s="42"/>
      <c r="AQ356" s="42"/>
      <c r="AR356" s="42"/>
      <c r="AS356" s="42"/>
      <c r="AT356" s="42"/>
      <c r="AU356" s="42"/>
      <c r="AV356" s="42"/>
      <c r="AW356" s="42"/>
      <c r="AX356" s="42"/>
      <c r="AY356" s="42"/>
      <c r="AZ356" s="42"/>
      <c r="BA356" s="42"/>
      <c r="BB356" s="42"/>
      <c r="BC356" s="42"/>
      <c r="BD356" s="42"/>
      <c r="BE356" s="42"/>
      <c r="BF356" s="42"/>
      <c r="BG356" s="42"/>
      <c r="BH356" s="42"/>
      <c r="BI356" s="42"/>
      <c r="BJ356" s="42"/>
      <c r="BK356" s="42"/>
      <c r="BL356" s="42"/>
      <c r="BM356" s="42"/>
      <c r="BN356" s="42"/>
      <c r="BO356" s="42"/>
      <c r="BP356" s="42"/>
      <c r="BQ356" s="42"/>
      <c r="BR356" s="42"/>
      <c r="BS356" s="42"/>
      <c r="BT356" s="42"/>
      <c r="BU356" s="42"/>
      <c r="BV356" s="42"/>
      <c r="BW356" s="42"/>
      <c r="BX356" s="42"/>
      <c r="BY356" s="42"/>
      <c r="BZ356" s="42"/>
      <c r="CA356" s="42"/>
      <c r="CB356" s="42"/>
      <c r="CC356" s="42"/>
      <c r="CD356" s="42"/>
      <c r="CE356" s="42"/>
      <c r="CF356" s="42"/>
      <c r="CG356" s="42"/>
      <c r="CH356" s="42"/>
      <c r="CI356" s="42"/>
      <c r="CJ356" s="42"/>
      <c r="CK356" s="42"/>
      <c r="CL356" s="45"/>
      <c r="CM356" s="45"/>
      <c r="CN356" s="45"/>
      <c r="CO356" s="45"/>
      <c r="CP356" s="45"/>
      <c r="CQ356" s="45"/>
      <c r="CR356" s="45"/>
      <c r="CS356" s="45"/>
    </row>
    <row r="357" spans="1:102">
      <c r="A357" s="6"/>
      <c r="B357" s="447"/>
      <c r="C357" s="447"/>
      <c r="D357" s="447"/>
      <c r="E357" s="31"/>
      <c r="F357" s="42"/>
      <c r="G357" s="175"/>
      <c r="H357" s="175"/>
      <c r="I357" s="175"/>
      <c r="J357" s="42"/>
      <c r="K357" s="42"/>
      <c r="L357" s="42"/>
      <c r="M357" s="42"/>
      <c r="N357" s="42"/>
      <c r="O357" s="42"/>
      <c r="P357" s="42"/>
      <c r="Q357" s="42"/>
      <c r="R357" s="42"/>
      <c r="S357" s="42"/>
      <c r="T357" s="42"/>
      <c r="U357" s="42"/>
      <c r="V357" s="42"/>
      <c r="W357" s="42"/>
      <c r="X357" s="42"/>
      <c r="Y357" s="42"/>
      <c r="Z357" s="42"/>
      <c r="AA357" s="42"/>
      <c r="AB357" s="42"/>
      <c r="AC357" s="42"/>
      <c r="AD357" s="42"/>
      <c r="AE357" s="42"/>
      <c r="AF357" s="42"/>
      <c r="AG357" s="42"/>
      <c r="AH357" s="42"/>
      <c r="AI357" s="42"/>
      <c r="AJ357" s="42"/>
      <c r="AK357" s="42"/>
      <c r="AL357" s="42"/>
      <c r="AM357" s="42"/>
      <c r="AN357" s="42"/>
      <c r="AO357" s="42"/>
      <c r="AP357" s="42"/>
      <c r="AQ357" s="42"/>
      <c r="AR357" s="42"/>
      <c r="AS357" s="42"/>
      <c r="AT357" s="42"/>
      <c r="AU357" s="42"/>
      <c r="AV357" s="42"/>
      <c r="AW357" s="42"/>
      <c r="AX357" s="42"/>
      <c r="AY357" s="42"/>
      <c r="AZ357" s="42"/>
      <c r="BA357" s="42"/>
      <c r="BB357" s="42"/>
      <c r="BC357" s="42"/>
      <c r="BD357" s="42"/>
      <c r="BE357" s="42"/>
      <c r="BF357" s="42"/>
      <c r="BG357" s="42"/>
      <c r="BH357" s="42"/>
      <c r="BI357" s="42"/>
      <c r="BJ357" s="42"/>
      <c r="BK357" s="42"/>
      <c r="BL357" s="42"/>
      <c r="BM357" s="42"/>
      <c r="BN357" s="42"/>
      <c r="BO357" s="42"/>
      <c r="BP357" s="42"/>
      <c r="BQ357" s="42"/>
      <c r="BR357" s="42"/>
      <c r="BS357" s="42"/>
      <c r="BT357" s="42"/>
      <c r="BU357" s="42"/>
      <c r="BV357" s="42"/>
      <c r="BW357" s="42"/>
      <c r="BX357" s="42"/>
      <c r="BY357" s="42"/>
      <c r="BZ357" s="42"/>
      <c r="CA357" s="42"/>
      <c r="CB357" s="42"/>
      <c r="CC357" s="42"/>
      <c r="CD357" s="42"/>
      <c r="CE357" s="42"/>
      <c r="CF357" s="42"/>
      <c r="CG357" s="42"/>
      <c r="CH357" s="42"/>
      <c r="CI357" s="42"/>
      <c r="CJ357" s="42"/>
      <c r="CK357" s="42"/>
      <c r="CL357" s="42"/>
      <c r="CM357" s="42"/>
      <c r="CN357" s="42"/>
      <c r="CO357" s="42"/>
      <c r="CP357" s="42"/>
      <c r="CQ357" s="42"/>
      <c r="CR357" s="42"/>
      <c r="CS357" s="42"/>
    </row>
    <row r="358" spans="1:102">
      <c r="A358" s="6"/>
      <c r="B358" s="447"/>
      <c r="C358" s="447"/>
      <c r="D358" s="447"/>
      <c r="E358" s="31"/>
      <c r="F358" s="43"/>
      <c r="G358" s="175"/>
      <c r="H358" s="175"/>
      <c r="I358" s="175"/>
      <c r="J358" s="42"/>
      <c r="K358" s="42"/>
      <c r="L358" s="42"/>
      <c r="M358" s="42"/>
      <c r="N358" s="42"/>
      <c r="O358" s="42"/>
      <c r="P358" s="42"/>
      <c r="Q358" s="42"/>
      <c r="R358" s="42"/>
      <c r="S358" s="42"/>
      <c r="T358" s="42"/>
      <c r="U358" s="42"/>
      <c r="V358" s="42"/>
      <c r="W358" s="42"/>
      <c r="X358" s="42"/>
      <c r="Y358" s="42"/>
      <c r="Z358" s="42"/>
      <c r="AA358" s="42"/>
      <c r="AB358" s="42"/>
      <c r="AC358" s="42"/>
      <c r="AD358" s="42"/>
      <c r="AE358" s="42"/>
      <c r="AF358" s="42"/>
      <c r="AG358" s="42"/>
      <c r="AH358" s="42"/>
      <c r="AI358" s="42"/>
      <c r="AJ358" s="42"/>
      <c r="AK358" s="42"/>
      <c r="AL358" s="42"/>
      <c r="AM358" s="42"/>
      <c r="AN358" s="42"/>
      <c r="AO358" s="42"/>
      <c r="AP358" s="42"/>
      <c r="AQ358" s="42"/>
      <c r="AR358" s="42"/>
      <c r="AS358" s="42"/>
      <c r="AT358" s="42"/>
      <c r="AU358" s="42"/>
      <c r="AV358" s="42"/>
      <c r="AW358" s="42"/>
      <c r="AX358" s="42"/>
      <c r="AY358" s="42"/>
      <c r="AZ358" s="42"/>
      <c r="BA358" s="42"/>
      <c r="BB358" s="42"/>
      <c r="BC358" s="42"/>
      <c r="BD358" s="42"/>
      <c r="BE358" s="42"/>
      <c r="BF358" s="42"/>
      <c r="BG358" s="42"/>
      <c r="BH358" s="42"/>
      <c r="BI358" s="42"/>
      <c r="BJ358" s="42"/>
      <c r="BK358" s="42"/>
      <c r="BL358" s="42"/>
      <c r="BM358" s="42"/>
      <c r="BN358" s="42"/>
      <c r="BO358" s="42"/>
      <c r="BP358" s="42"/>
      <c r="BQ358" s="42"/>
      <c r="BR358" s="42"/>
      <c r="BS358" s="42"/>
      <c r="BT358" s="42"/>
      <c r="BU358" s="42"/>
      <c r="BV358" s="42"/>
      <c r="BW358" s="42"/>
      <c r="BX358" s="42"/>
      <c r="BY358" s="42"/>
      <c r="BZ358" s="42"/>
      <c r="CA358" s="42"/>
      <c r="CB358" s="42"/>
      <c r="CC358" s="42"/>
      <c r="CD358" s="42"/>
      <c r="CE358" s="42"/>
      <c r="CF358" s="42"/>
      <c r="CG358" s="42"/>
      <c r="CH358" s="42"/>
      <c r="CI358" s="42"/>
      <c r="CJ358" s="42"/>
      <c r="CK358" s="42"/>
      <c r="CL358" s="43"/>
      <c r="CM358" s="43"/>
      <c r="CN358" s="43"/>
      <c r="CO358" s="43"/>
      <c r="CP358" s="43"/>
      <c r="CQ358" s="43"/>
      <c r="CR358" s="43"/>
      <c r="CS358" s="43"/>
    </row>
    <row r="359" spans="1:102">
      <c r="A359" s="6"/>
      <c r="B359" s="206"/>
      <c r="C359" s="206"/>
      <c r="D359" s="206"/>
      <c r="E359" s="31"/>
      <c r="F359" s="43"/>
      <c r="G359" s="175"/>
      <c r="H359" s="175"/>
      <c r="I359" s="175"/>
      <c r="J359" s="45"/>
      <c r="K359" s="45"/>
      <c r="L359" s="45"/>
      <c r="M359" s="45"/>
      <c r="N359" s="45"/>
      <c r="O359" s="45"/>
      <c r="P359" s="45"/>
      <c r="Q359" s="45"/>
      <c r="R359" s="45"/>
      <c r="S359" s="45"/>
      <c r="T359" s="45"/>
      <c r="U359" s="45"/>
      <c r="V359" s="45"/>
      <c r="W359" s="45"/>
      <c r="X359" s="45"/>
      <c r="Y359" s="45"/>
      <c r="Z359" s="45"/>
      <c r="AA359" s="45"/>
      <c r="AB359" s="45"/>
      <c r="AC359" s="45"/>
      <c r="AD359" s="45"/>
      <c r="AE359" s="45"/>
      <c r="AF359" s="45"/>
      <c r="AG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3"/>
      <c r="CM359" s="43"/>
      <c r="CN359" s="43"/>
      <c r="CO359" s="43"/>
      <c r="CP359" s="43"/>
      <c r="CQ359" s="43"/>
      <c r="CR359" s="43"/>
      <c r="CS359" s="43"/>
    </row>
    <row r="360" spans="1:102">
      <c r="A360" s="6"/>
      <c r="B360" s="206"/>
      <c r="C360" s="206"/>
      <c r="D360" s="206"/>
      <c r="E360" s="31"/>
      <c r="F360" s="43"/>
      <c r="G360" s="175"/>
      <c r="H360" s="175"/>
      <c r="I360" s="175"/>
      <c r="J360" s="45"/>
      <c r="K360" s="45"/>
      <c r="L360" s="45"/>
      <c r="M360" s="45"/>
      <c r="N360" s="45"/>
      <c r="O360" s="45"/>
      <c r="P360" s="45"/>
      <c r="Q360" s="45"/>
      <c r="R360" s="45"/>
      <c r="S360" s="45"/>
      <c r="T360" s="45"/>
      <c r="U360" s="45"/>
      <c r="V360" s="45"/>
      <c r="W360" s="45"/>
      <c r="X360" s="45"/>
      <c r="Y360" s="45"/>
      <c r="Z360" s="45"/>
      <c r="AA360" s="45"/>
      <c r="AB360" s="45"/>
      <c r="AC360" s="45"/>
      <c r="AD360" s="45"/>
      <c r="AE360" s="45"/>
      <c r="AF360" s="45"/>
      <c r="AG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3"/>
      <c r="CM360" s="43"/>
      <c r="CN360" s="43"/>
      <c r="CO360" s="43"/>
      <c r="CP360" s="43"/>
      <c r="CQ360" s="43"/>
      <c r="CR360" s="43"/>
      <c r="CS360" s="43"/>
    </row>
    <row r="361" spans="1:102" ht="13.5" customHeight="1">
      <c r="A361" s="6"/>
      <c r="B361" s="447"/>
      <c r="C361" s="447"/>
      <c r="D361" s="447"/>
      <c r="E361" s="31"/>
      <c r="F361" s="34"/>
      <c r="G361" s="177"/>
      <c r="H361" s="177"/>
      <c r="I361" s="177"/>
      <c r="J361" s="34"/>
      <c r="K361" s="34"/>
      <c r="L361" s="34"/>
      <c r="M361" s="34"/>
      <c r="N361" s="34"/>
      <c r="O361" s="34"/>
      <c r="P361" s="34"/>
      <c r="Q361" s="34"/>
      <c r="R361" s="34"/>
      <c r="S361" s="34"/>
      <c r="T361" s="34"/>
      <c r="U361" s="34"/>
      <c r="V361" s="34"/>
      <c r="W361" s="34"/>
      <c r="X361" s="34"/>
      <c r="Y361" s="34"/>
      <c r="Z361" s="34"/>
      <c r="AA361" s="34"/>
      <c r="AB361" s="34"/>
      <c r="AC361" s="34"/>
      <c r="AD361" s="34"/>
      <c r="AE361" s="34"/>
      <c r="AF361" s="34"/>
      <c r="AG361" s="34"/>
      <c r="AH361" s="34"/>
      <c r="AI361" s="34"/>
      <c r="AJ361" s="34"/>
      <c r="AK361" s="34"/>
      <c r="AL361" s="34"/>
      <c r="AM361" s="34"/>
      <c r="AN361" s="34"/>
      <c r="AO361" s="34"/>
      <c r="AP361" s="34"/>
      <c r="AQ361" s="34"/>
      <c r="AR361" s="34"/>
      <c r="AS361" s="34"/>
      <c r="AT361" s="34"/>
      <c r="AU361" s="34"/>
      <c r="AV361" s="34"/>
      <c r="AW361" s="34"/>
      <c r="AX361" s="34"/>
      <c r="AY361" s="34"/>
      <c r="AZ361" s="34"/>
      <c r="BA361" s="34"/>
      <c r="BB361" s="34"/>
      <c r="BC361" s="34"/>
      <c r="BD361" s="34"/>
      <c r="BE361" s="34"/>
      <c r="BF361" s="34"/>
      <c r="BG361" s="34"/>
      <c r="BH361" s="34"/>
      <c r="BI361" s="34"/>
      <c r="BJ361" s="34"/>
      <c r="BK361" s="34"/>
      <c r="BL361" s="34"/>
      <c r="BM361" s="34"/>
      <c r="BN361" s="34"/>
      <c r="BO361" s="34"/>
      <c r="BP361" s="34"/>
      <c r="BQ361" s="34"/>
      <c r="BR361" s="34"/>
      <c r="BS361" s="34"/>
      <c r="BT361" s="34"/>
      <c r="BU361" s="34"/>
      <c r="BV361" s="34"/>
      <c r="BW361" s="34"/>
      <c r="BX361" s="34"/>
      <c r="BY361" s="34"/>
      <c r="BZ361" s="34"/>
      <c r="CA361" s="34"/>
      <c r="CB361" s="34"/>
      <c r="CC361" s="34"/>
      <c r="CD361" s="34"/>
      <c r="CE361" s="34"/>
      <c r="CF361" s="34"/>
      <c r="CG361" s="34"/>
      <c r="CH361" s="34"/>
      <c r="CI361" s="34"/>
      <c r="CJ361" s="34"/>
      <c r="CK361" s="34"/>
      <c r="CL361" s="34"/>
      <c r="CM361" s="34"/>
      <c r="CN361" s="34"/>
      <c r="CO361" s="34"/>
      <c r="CP361" s="34"/>
      <c r="CQ361" s="34"/>
      <c r="CR361" s="34"/>
      <c r="CS361" s="34"/>
    </row>
    <row r="362" spans="1:102">
      <c r="A362" s="6"/>
      <c r="B362" s="206"/>
      <c r="C362" s="206"/>
      <c r="D362" s="206"/>
      <c r="E362" s="31"/>
      <c r="F362" s="45"/>
      <c r="G362" s="176"/>
      <c r="H362" s="176"/>
      <c r="I362" s="176"/>
      <c r="J362" s="42"/>
      <c r="K362" s="42"/>
      <c r="L362" s="42"/>
      <c r="M362" s="42"/>
      <c r="N362" s="42"/>
      <c r="O362" s="42"/>
      <c r="P362" s="42"/>
      <c r="Q362" s="42"/>
      <c r="R362" s="42"/>
      <c r="S362" s="42"/>
      <c r="T362" s="42"/>
      <c r="U362" s="42"/>
      <c r="V362" s="42"/>
      <c r="W362" s="42"/>
      <c r="X362" s="42"/>
      <c r="Y362" s="42"/>
      <c r="Z362" s="42"/>
      <c r="AA362" s="42"/>
      <c r="AB362" s="42"/>
      <c r="AC362" s="42"/>
      <c r="AD362" s="42"/>
      <c r="AE362" s="42"/>
      <c r="AF362" s="42"/>
      <c r="AG362" s="42"/>
      <c r="AH362" s="42"/>
      <c r="AI362" s="42"/>
      <c r="AJ362" s="42"/>
      <c r="AK362" s="42"/>
      <c r="AL362" s="42"/>
      <c r="AM362" s="42"/>
      <c r="AN362" s="42"/>
      <c r="AO362" s="42"/>
      <c r="AP362" s="42"/>
      <c r="AQ362" s="42"/>
      <c r="AR362" s="42"/>
      <c r="AS362" s="42"/>
      <c r="AT362" s="42"/>
      <c r="AU362" s="42"/>
      <c r="AV362" s="42"/>
      <c r="AW362" s="42"/>
      <c r="AX362" s="42"/>
      <c r="AY362" s="42"/>
      <c r="AZ362" s="42"/>
      <c r="BA362" s="42"/>
      <c r="BB362" s="42"/>
      <c r="BC362" s="42"/>
      <c r="BD362" s="42"/>
      <c r="BE362" s="42"/>
      <c r="BF362" s="42"/>
      <c r="BG362" s="42"/>
      <c r="BH362" s="42"/>
      <c r="BI362" s="42"/>
      <c r="BJ362" s="42"/>
      <c r="BK362" s="42"/>
      <c r="BL362" s="42"/>
      <c r="BM362" s="42"/>
      <c r="BN362" s="42"/>
      <c r="BO362" s="42"/>
      <c r="BP362" s="42"/>
      <c r="BQ362" s="42"/>
      <c r="BR362" s="42"/>
      <c r="BS362" s="42"/>
      <c r="BT362" s="42"/>
      <c r="BU362" s="42"/>
      <c r="BV362" s="42"/>
      <c r="BW362" s="42"/>
      <c r="BX362" s="42"/>
      <c r="BY362" s="42"/>
      <c r="BZ362" s="42"/>
      <c r="CA362" s="42"/>
      <c r="CB362" s="42"/>
      <c r="CC362" s="42"/>
      <c r="CD362" s="42"/>
      <c r="CE362" s="42"/>
      <c r="CF362" s="42"/>
      <c r="CG362" s="42"/>
      <c r="CH362" s="42"/>
      <c r="CI362" s="42"/>
      <c r="CJ362" s="42"/>
      <c r="CK362" s="42"/>
      <c r="CL362" s="45"/>
      <c r="CM362" s="45"/>
      <c r="CN362" s="45"/>
      <c r="CO362" s="45"/>
      <c r="CP362" s="45"/>
      <c r="CQ362" s="45"/>
      <c r="CR362" s="45"/>
      <c r="CS362" s="45"/>
    </row>
    <row r="363" spans="1:102">
      <c r="A363" s="6"/>
      <c r="B363" s="206"/>
      <c r="C363" s="206"/>
      <c r="D363" s="206"/>
      <c r="E363" s="31"/>
      <c r="F363" s="45"/>
      <c r="G363" s="176"/>
      <c r="H363" s="176"/>
      <c r="I363" s="176"/>
      <c r="J363" s="42"/>
      <c r="K363" s="42"/>
      <c r="L363" s="42"/>
      <c r="M363" s="42"/>
      <c r="N363" s="42"/>
      <c r="O363" s="42"/>
      <c r="P363" s="42"/>
      <c r="Q363" s="42"/>
      <c r="R363" s="42"/>
      <c r="S363" s="42"/>
      <c r="T363" s="42"/>
      <c r="U363" s="42"/>
      <c r="V363" s="42"/>
      <c r="W363" s="42"/>
      <c r="X363" s="42"/>
      <c r="Y363" s="42"/>
      <c r="Z363" s="42"/>
      <c r="AA363" s="42"/>
      <c r="AB363" s="42"/>
      <c r="AC363" s="42"/>
      <c r="AD363" s="42"/>
      <c r="AE363" s="42"/>
      <c r="AF363" s="42"/>
      <c r="AG363" s="42"/>
      <c r="AH363" s="42"/>
      <c r="AI363" s="42"/>
      <c r="AJ363" s="42"/>
      <c r="AK363" s="42"/>
      <c r="AL363" s="42"/>
      <c r="AM363" s="42"/>
      <c r="AN363" s="42"/>
      <c r="AO363" s="42"/>
      <c r="AP363" s="42"/>
      <c r="AQ363" s="42"/>
      <c r="AR363" s="42"/>
      <c r="AS363" s="42"/>
      <c r="AT363" s="42"/>
      <c r="AU363" s="42"/>
      <c r="AV363" s="42"/>
      <c r="AW363" s="42"/>
      <c r="AX363" s="42"/>
      <c r="AY363" s="42"/>
      <c r="AZ363" s="42"/>
      <c r="BA363" s="42"/>
      <c r="BB363" s="42"/>
      <c r="BC363" s="42"/>
      <c r="BD363" s="42"/>
      <c r="BE363" s="42"/>
      <c r="BF363" s="42"/>
      <c r="BG363" s="42"/>
      <c r="BH363" s="42"/>
      <c r="BI363" s="42"/>
      <c r="BJ363" s="42"/>
      <c r="BK363" s="42"/>
      <c r="BL363" s="42"/>
      <c r="BM363" s="42"/>
      <c r="BN363" s="42"/>
      <c r="BO363" s="42"/>
      <c r="BP363" s="42"/>
      <c r="BQ363" s="42"/>
      <c r="BR363" s="42"/>
      <c r="BS363" s="42"/>
      <c r="BT363" s="42"/>
      <c r="BU363" s="42"/>
      <c r="BV363" s="42"/>
      <c r="BW363" s="42"/>
      <c r="BX363" s="42"/>
      <c r="BY363" s="42"/>
      <c r="BZ363" s="42"/>
      <c r="CA363" s="42"/>
      <c r="CB363" s="42"/>
      <c r="CC363" s="42"/>
      <c r="CD363" s="42"/>
      <c r="CE363" s="42"/>
      <c r="CF363" s="42"/>
      <c r="CG363" s="42"/>
      <c r="CH363" s="42"/>
      <c r="CI363" s="42"/>
      <c r="CJ363" s="42"/>
      <c r="CK363" s="42"/>
      <c r="CL363" s="45"/>
      <c r="CM363" s="45"/>
      <c r="CN363" s="45"/>
      <c r="CO363" s="45"/>
      <c r="CP363" s="45"/>
      <c r="CQ363" s="45"/>
      <c r="CR363" s="45"/>
      <c r="CS363" s="45"/>
    </row>
    <row r="364" spans="1:102">
      <c r="A364" s="6"/>
      <c r="B364" s="447"/>
      <c r="C364" s="447"/>
      <c r="D364" s="447"/>
      <c r="E364" s="31"/>
      <c r="F364" s="43"/>
      <c r="G364" s="175"/>
      <c r="H364" s="175"/>
      <c r="I364" s="175"/>
      <c r="J364" s="42"/>
      <c r="K364" s="42"/>
      <c r="L364" s="42"/>
      <c r="M364" s="42"/>
      <c r="N364" s="42"/>
      <c r="O364" s="42"/>
      <c r="P364" s="42"/>
      <c r="Q364" s="42"/>
      <c r="R364" s="42"/>
      <c r="S364" s="42"/>
      <c r="T364" s="42"/>
      <c r="U364" s="42"/>
      <c r="V364" s="42"/>
      <c r="W364" s="42"/>
      <c r="X364" s="42"/>
      <c r="Y364" s="42"/>
      <c r="Z364" s="42"/>
      <c r="AA364" s="42"/>
      <c r="AB364" s="42"/>
      <c r="AC364" s="42"/>
      <c r="AD364" s="42"/>
      <c r="AE364" s="42"/>
      <c r="AF364" s="42"/>
      <c r="AG364" s="42"/>
      <c r="AH364" s="42"/>
      <c r="AI364" s="42"/>
      <c r="AJ364" s="42"/>
      <c r="AK364" s="42"/>
      <c r="AL364" s="42"/>
      <c r="AM364" s="42"/>
      <c r="AN364" s="42"/>
      <c r="AO364" s="42"/>
      <c r="AP364" s="42"/>
      <c r="AQ364" s="42"/>
      <c r="AR364" s="42"/>
      <c r="AS364" s="42"/>
      <c r="AT364" s="42"/>
      <c r="AU364" s="42"/>
      <c r="AV364" s="42"/>
      <c r="AW364" s="42"/>
      <c r="AX364" s="42"/>
      <c r="AY364" s="42"/>
      <c r="AZ364" s="42"/>
      <c r="BA364" s="42"/>
      <c r="BB364" s="42"/>
      <c r="BC364" s="42"/>
      <c r="BD364" s="42"/>
      <c r="BE364" s="42"/>
      <c r="BF364" s="42"/>
      <c r="BG364" s="42"/>
      <c r="BH364" s="42"/>
      <c r="BI364" s="42"/>
      <c r="BJ364" s="42"/>
      <c r="BK364" s="42"/>
      <c r="BL364" s="42"/>
      <c r="BM364" s="42"/>
      <c r="BN364" s="42"/>
      <c r="BO364" s="42"/>
      <c r="BP364" s="42"/>
      <c r="BQ364" s="42"/>
      <c r="BR364" s="42"/>
      <c r="BS364" s="42"/>
      <c r="BT364" s="42"/>
      <c r="BU364" s="42"/>
      <c r="BV364" s="42"/>
      <c r="BW364" s="42"/>
      <c r="BX364" s="42"/>
      <c r="BY364" s="42"/>
      <c r="BZ364" s="42"/>
      <c r="CA364" s="42"/>
      <c r="CB364" s="42"/>
      <c r="CC364" s="42"/>
      <c r="CD364" s="42"/>
      <c r="CE364" s="42"/>
      <c r="CF364" s="42"/>
      <c r="CG364" s="42"/>
      <c r="CH364" s="42"/>
      <c r="CI364" s="42"/>
      <c r="CJ364" s="42"/>
      <c r="CK364" s="42"/>
      <c r="CL364" s="43"/>
      <c r="CM364" s="43"/>
      <c r="CN364" s="43"/>
      <c r="CO364" s="43"/>
      <c r="CP364" s="43"/>
      <c r="CQ364" s="43"/>
      <c r="CR364" s="43"/>
      <c r="CS364" s="43"/>
    </row>
    <row r="365" spans="1:102">
      <c r="A365" s="6"/>
      <c r="B365" s="206"/>
      <c r="C365" s="206"/>
      <c r="D365" s="206"/>
      <c r="E365" s="31"/>
      <c r="F365" s="43"/>
      <c r="G365" s="175"/>
      <c r="H365" s="175"/>
      <c r="I365" s="175"/>
      <c r="J365" s="42"/>
      <c r="K365" s="42"/>
      <c r="L365" s="42"/>
      <c r="M365" s="42"/>
      <c r="N365" s="42"/>
      <c r="O365" s="42"/>
      <c r="P365" s="42"/>
      <c r="Q365" s="42"/>
      <c r="R365" s="42"/>
      <c r="S365" s="42"/>
      <c r="T365" s="42"/>
      <c r="U365" s="42"/>
      <c r="V365" s="42"/>
      <c r="W365" s="42"/>
      <c r="X365" s="42"/>
      <c r="Y365" s="42"/>
      <c r="Z365" s="42"/>
      <c r="AA365" s="42"/>
      <c r="AB365" s="42"/>
      <c r="AC365" s="42"/>
      <c r="AD365" s="42"/>
      <c r="AE365" s="42"/>
      <c r="AF365" s="42"/>
      <c r="AG365" s="42"/>
      <c r="AH365" s="42"/>
      <c r="AI365" s="42"/>
      <c r="AJ365" s="42"/>
      <c r="AK365" s="42"/>
      <c r="AL365" s="42"/>
      <c r="AM365" s="42"/>
      <c r="AN365" s="42"/>
      <c r="AO365" s="42"/>
      <c r="AP365" s="42"/>
      <c r="AQ365" s="42"/>
      <c r="AR365" s="42"/>
      <c r="AS365" s="42"/>
      <c r="AT365" s="42"/>
      <c r="AU365" s="42"/>
      <c r="AV365" s="42"/>
      <c r="AW365" s="42"/>
      <c r="AX365" s="42"/>
      <c r="AY365" s="42"/>
      <c r="AZ365" s="42"/>
      <c r="BA365" s="42"/>
      <c r="BB365" s="42"/>
      <c r="BC365" s="42"/>
      <c r="BD365" s="42"/>
      <c r="BE365" s="42"/>
      <c r="BF365" s="42"/>
      <c r="BG365" s="42"/>
      <c r="BH365" s="42"/>
      <c r="BI365" s="42"/>
      <c r="BJ365" s="42"/>
      <c r="BK365" s="42"/>
      <c r="BL365" s="42"/>
      <c r="BM365" s="42"/>
      <c r="BN365" s="42"/>
      <c r="BO365" s="42"/>
      <c r="BP365" s="42"/>
      <c r="BQ365" s="42"/>
      <c r="BR365" s="42"/>
      <c r="BS365" s="42"/>
      <c r="BT365" s="42"/>
      <c r="BU365" s="42"/>
      <c r="BV365" s="42"/>
      <c r="BW365" s="42"/>
      <c r="BX365" s="42"/>
      <c r="BY365" s="42"/>
      <c r="BZ365" s="42"/>
      <c r="CA365" s="42"/>
      <c r="CB365" s="42"/>
      <c r="CC365" s="42"/>
      <c r="CD365" s="42"/>
      <c r="CE365" s="42"/>
      <c r="CF365" s="42"/>
      <c r="CG365" s="42"/>
      <c r="CH365" s="42"/>
      <c r="CI365" s="42"/>
      <c r="CJ365" s="42"/>
      <c r="CK365" s="42"/>
      <c r="CL365" s="43"/>
      <c r="CM365" s="43"/>
      <c r="CN365" s="43"/>
      <c r="CO365" s="43"/>
      <c r="CP365" s="43"/>
      <c r="CQ365" s="43"/>
      <c r="CR365" s="43"/>
      <c r="CS365" s="43"/>
    </row>
    <row r="366" spans="1:102">
      <c r="A366" s="6"/>
      <c r="B366" s="206"/>
      <c r="C366" s="206"/>
      <c r="D366" s="206"/>
      <c r="E366" s="31"/>
      <c r="F366" s="43"/>
      <c r="G366" s="175"/>
      <c r="H366" s="175"/>
      <c r="I366" s="175"/>
      <c r="J366" s="45"/>
      <c r="K366" s="45"/>
      <c r="L366" s="45"/>
      <c r="M366" s="45"/>
      <c r="N366" s="45"/>
      <c r="O366" s="45"/>
      <c r="P366" s="45"/>
      <c r="Q366" s="45"/>
      <c r="R366" s="45"/>
      <c r="S366" s="45"/>
      <c r="T366" s="45"/>
      <c r="U366" s="45"/>
      <c r="V366" s="45"/>
      <c r="W366" s="45"/>
      <c r="X366" s="45"/>
      <c r="Y366" s="45"/>
      <c r="Z366" s="45"/>
      <c r="AA366" s="45"/>
      <c r="AB366" s="45"/>
      <c r="AC366" s="45"/>
      <c r="AD366" s="45"/>
      <c r="AE366" s="45"/>
      <c r="AF366" s="45"/>
      <c r="AG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3"/>
      <c r="CM366" s="43"/>
      <c r="CN366" s="43"/>
      <c r="CO366" s="43"/>
      <c r="CP366" s="43"/>
      <c r="CQ366" s="43"/>
      <c r="CR366" s="43"/>
      <c r="CS366" s="43"/>
    </row>
    <row r="367" spans="1:102">
      <c r="A367" s="6"/>
      <c r="B367" s="447"/>
      <c r="C367" s="447"/>
      <c r="D367" s="447"/>
      <c r="E367" s="41"/>
      <c r="F367" s="41"/>
      <c r="G367" s="48"/>
      <c r="H367" s="48"/>
      <c r="I367" s="48"/>
      <c r="J367" s="47"/>
      <c r="K367" s="47"/>
      <c r="L367" s="47"/>
      <c r="M367" s="47"/>
      <c r="N367" s="47"/>
      <c r="O367" s="47"/>
      <c r="P367" s="47"/>
      <c r="Q367" s="47"/>
      <c r="R367" s="47"/>
      <c r="S367" s="47"/>
      <c r="T367" s="47"/>
      <c r="U367" s="47"/>
      <c r="V367" s="47"/>
      <c r="W367" s="47"/>
      <c r="X367" s="47"/>
      <c r="Y367" s="47"/>
      <c r="Z367" s="47"/>
      <c r="AA367" s="47"/>
      <c r="AB367" s="47"/>
      <c r="AC367" s="47"/>
      <c r="AD367" s="47"/>
      <c r="AE367" s="47"/>
      <c r="AF367" s="47"/>
      <c r="AG367" s="47"/>
      <c r="AH367" s="47"/>
      <c r="AI367" s="47"/>
      <c r="AJ367" s="47"/>
      <c r="AK367" s="47"/>
      <c r="AL367" s="47"/>
      <c r="AM367" s="47"/>
      <c r="AN367" s="47"/>
      <c r="AO367" s="47"/>
      <c r="AP367" s="47"/>
      <c r="AQ367" s="47"/>
      <c r="AR367" s="47"/>
      <c r="AS367" s="47"/>
      <c r="AT367" s="47"/>
      <c r="AU367" s="47"/>
      <c r="AV367" s="47"/>
      <c r="AW367" s="47"/>
      <c r="AX367" s="47"/>
      <c r="AY367" s="47"/>
      <c r="AZ367" s="47"/>
      <c r="BA367" s="47"/>
      <c r="BB367" s="47"/>
      <c r="BC367" s="47"/>
      <c r="BD367" s="47"/>
      <c r="BE367" s="47"/>
      <c r="BF367" s="47"/>
      <c r="BG367" s="47"/>
      <c r="BH367" s="47"/>
      <c r="BI367" s="47"/>
      <c r="BJ367" s="47"/>
      <c r="BK367" s="47"/>
      <c r="BL367" s="47"/>
      <c r="BM367" s="47"/>
      <c r="BN367" s="47"/>
      <c r="BO367" s="47"/>
      <c r="BP367" s="47"/>
      <c r="BQ367" s="47"/>
      <c r="BR367" s="47"/>
      <c r="BS367" s="47"/>
      <c r="BT367" s="47"/>
      <c r="BU367" s="47"/>
      <c r="BV367" s="47"/>
      <c r="BW367" s="47"/>
      <c r="BX367" s="47"/>
      <c r="BY367" s="47"/>
      <c r="BZ367" s="47"/>
      <c r="CA367" s="47"/>
      <c r="CB367" s="47"/>
      <c r="CC367" s="47"/>
      <c r="CD367" s="47"/>
      <c r="CE367" s="47"/>
      <c r="CF367" s="47"/>
      <c r="CG367" s="47"/>
      <c r="CH367" s="47"/>
      <c r="CI367" s="47"/>
      <c r="CJ367" s="47"/>
      <c r="CK367" s="47"/>
      <c r="CL367" s="47"/>
      <c r="CM367" s="47"/>
      <c r="CN367" s="47"/>
      <c r="CO367" s="47"/>
      <c r="CP367" s="47"/>
      <c r="CQ367" s="47"/>
      <c r="CR367" s="47"/>
      <c r="CS367" s="47"/>
      <c r="CT367" s="47"/>
      <c r="CU367" s="47"/>
      <c r="CV367" s="47"/>
      <c r="CW367" s="47"/>
      <c r="CX367" s="47"/>
    </row>
    <row r="368" spans="1:102">
      <c r="A368" s="6"/>
      <c r="B368" s="206"/>
      <c r="C368" s="206"/>
      <c r="D368" s="206"/>
      <c r="E368" s="31"/>
      <c r="F368" s="42"/>
      <c r="G368" s="175"/>
      <c r="H368" s="175"/>
      <c r="I368" s="175"/>
      <c r="J368" s="42"/>
      <c r="K368" s="42"/>
      <c r="L368" s="42"/>
      <c r="M368" s="42"/>
      <c r="N368" s="42"/>
      <c r="O368" s="42"/>
      <c r="P368" s="42"/>
      <c r="Q368" s="42"/>
      <c r="R368" s="42"/>
      <c r="S368" s="42"/>
      <c r="T368" s="42"/>
      <c r="U368" s="42"/>
      <c r="V368" s="42"/>
      <c r="W368" s="42"/>
      <c r="X368" s="42"/>
      <c r="Y368" s="42"/>
      <c r="Z368" s="42"/>
      <c r="AA368" s="42"/>
      <c r="AB368" s="42"/>
      <c r="AC368" s="42"/>
      <c r="AD368" s="42"/>
      <c r="AE368" s="42"/>
      <c r="AF368" s="42"/>
      <c r="AG368" s="42"/>
      <c r="AH368" s="42"/>
      <c r="AI368" s="42"/>
      <c r="AJ368" s="42"/>
      <c r="AK368" s="42"/>
      <c r="AL368" s="42"/>
      <c r="AM368" s="42"/>
      <c r="AN368" s="42"/>
      <c r="AO368" s="42"/>
      <c r="AP368" s="42"/>
      <c r="AQ368" s="42"/>
      <c r="AR368" s="42"/>
      <c r="AS368" s="42"/>
      <c r="AT368" s="42"/>
      <c r="AU368" s="42"/>
      <c r="AV368" s="42"/>
      <c r="AW368" s="42"/>
      <c r="AX368" s="42"/>
      <c r="AY368" s="42"/>
      <c r="AZ368" s="42"/>
      <c r="BA368" s="42"/>
      <c r="BB368" s="42"/>
      <c r="BC368" s="42"/>
      <c r="BD368" s="42"/>
      <c r="BE368" s="42"/>
      <c r="BF368" s="42"/>
      <c r="BG368" s="42"/>
      <c r="BH368" s="42"/>
      <c r="BI368" s="42"/>
      <c r="BJ368" s="42"/>
      <c r="BK368" s="42"/>
      <c r="BL368" s="42"/>
      <c r="BM368" s="42"/>
      <c r="BN368" s="42"/>
      <c r="BO368" s="42"/>
      <c r="BP368" s="42"/>
      <c r="BQ368" s="42"/>
      <c r="BR368" s="42"/>
      <c r="BS368" s="42"/>
      <c r="BT368" s="42"/>
      <c r="BU368" s="42"/>
      <c r="BV368" s="42"/>
      <c r="BW368" s="42"/>
      <c r="BX368" s="42"/>
      <c r="BY368" s="42"/>
      <c r="BZ368" s="42"/>
      <c r="CA368" s="42"/>
      <c r="CB368" s="42"/>
      <c r="CC368" s="42"/>
      <c r="CD368" s="42"/>
      <c r="CE368" s="42"/>
      <c r="CF368" s="42"/>
      <c r="CG368" s="42"/>
      <c r="CH368" s="42"/>
      <c r="CI368" s="42"/>
      <c r="CJ368" s="42"/>
      <c r="CK368" s="42"/>
      <c r="CL368" s="42"/>
      <c r="CM368" s="42"/>
      <c r="CN368" s="42"/>
      <c r="CO368" s="42"/>
      <c r="CP368" s="42"/>
      <c r="CQ368" s="42"/>
      <c r="CR368" s="42"/>
      <c r="CS368" s="42"/>
    </row>
    <row r="369" spans="1:99" ht="7.5" customHeight="1">
      <c r="A369" s="6"/>
      <c r="B369" s="206"/>
      <c r="C369" s="206"/>
      <c r="D369" s="206"/>
      <c r="E369" s="31"/>
      <c r="F369" s="45"/>
      <c r="G369" s="45"/>
      <c r="H369" s="45"/>
      <c r="I369" s="45"/>
      <c r="J369" s="45"/>
      <c r="K369" s="45"/>
      <c r="L369" s="45"/>
      <c r="M369" s="45"/>
      <c r="N369" s="45"/>
      <c r="O369" s="45"/>
      <c r="P369" s="45"/>
      <c r="Q369" s="45"/>
      <c r="R369" s="45"/>
      <c r="S369" s="45"/>
      <c r="T369" s="45"/>
      <c r="U369" s="45"/>
      <c r="V369" s="45"/>
      <c r="W369" s="45"/>
      <c r="X369" s="45"/>
      <c r="Y369" s="45"/>
      <c r="Z369" s="45"/>
      <c r="AA369" s="45"/>
      <c r="AB369" s="45"/>
      <c r="AC369" s="45"/>
      <c r="AD369" s="45"/>
      <c r="AE369" s="45"/>
      <c r="AF369" s="45"/>
      <c r="AG369" s="45"/>
      <c r="AH369" s="45"/>
      <c r="AI369" s="45"/>
      <c r="AJ369" s="45"/>
      <c r="AK369" s="45"/>
      <c r="AL369" s="45"/>
      <c r="AM369" s="45"/>
      <c r="AN369" s="45"/>
      <c r="AO369" s="45"/>
      <c r="AP369" s="45"/>
      <c r="AQ369" s="45"/>
      <c r="AR369" s="45"/>
      <c r="AS369" s="45"/>
      <c r="AT369" s="45"/>
      <c r="AU369" s="45"/>
      <c r="AV369" s="45"/>
      <c r="AW369" s="45"/>
      <c r="AX369" s="45"/>
      <c r="AY369" s="45"/>
      <c r="AZ369" s="45"/>
      <c r="BA369" s="45"/>
      <c r="BB369" s="45"/>
      <c r="BC369" s="45"/>
      <c r="BD369" s="45"/>
      <c r="BE369" s="45"/>
      <c r="BF369" s="45"/>
      <c r="BG369" s="45"/>
      <c r="BH369" s="45"/>
      <c r="BI369" s="45"/>
      <c r="BJ369" s="45"/>
      <c r="BK369" s="45"/>
      <c r="BL369" s="45"/>
      <c r="BM369" s="45"/>
      <c r="BN369" s="45"/>
      <c r="BO369" s="45"/>
      <c r="BP369" s="45"/>
      <c r="BQ369" s="45"/>
      <c r="BR369" s="45"/>
      <c r="BS369" s="45"/>
      <c r="BT369" s="45"/>
      <c r="BU369" s="45"/>
      <c r="BV369" s="45"/>
      <c r="BW369" s="45"/>
      <c r="BX369" s="45"/>
      <c r="BY369" s="45"/>
      <c r="BZ369" s="45"/>
      <c r="CA369" s="45"/>
      <c r="CB369" s="45"/>
      <c r="CC369" s="45"/>
      <c r="CD369" s="45"/>
      <c r="CE369" s="45"/>
      <c r="CF369" s="45"/>
      <c r="CG369" s="45"/>
      <c r="CH369" s="45"/>
      <c r="CI369" s="45"/>
      <c r="CJ369" s="45"/>
      <c r="CK369" s="45"/>
      <c r="CL369" s="45"/>
      <c r="CM369" s="45"/>
      <c r="CN369" s="45"/>
      <c r="CO369" s="45"/>
      <c r="CP369" s="45"/>
      <c r="CQ369" s="45"/>
      <c r="CR369" s="45"/>
      <c r="CS369" s="45"/>
    </row>
    <row r="370" spans="1:99" ht="6.75" customHeight="1">
      <c r="A370" s="6"/>
      <c r="B370" s="48"/>
      <c r="C370" s="48"/>
      <c r="D370" s="48"/>
      <c r="E370" s="31"/>
      <c r="F370" s="46"/>
      <c r="G370" s="178"/>
      <c r="H370" s="178"/>
      <c r="I370" s="178"/>
      <c r="J370" s="46"/>
      <c r="K370" s="46"/>
      <c r="L370" s="46"/>
      <c r="M370" s="46"/>
      <c r="N370" s="46"/>
      <c r="O370" s="46"/>
      <c r="P370" s="46"/>
      <c r="Q370" s="46"/>
      <c r="R370" s="46"/>
      <c r="S370" s="46"/>
      <c r="T370" s="46"/>
      <c r="U370" s="46"/>
      <c r="V370" s="46"/>
      <c r="W370" s="46"/>
      <c r="X370" s="46"/>
      <c r="Y370" s="46"/>
      <c r="Z370" s="46"/>
      <c r="AA370" s="46"/>
      <c r="AB370" s="46"/>
      <c r="AC370" s="46"/>
      <c r="AD370" s="46"/>
      <c r="AE370" s="46"/>
      <c r="AF370" s="46"/>
      <c r="AG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34"/>
    </row>
    <row r="371" spans="1:99" ht="6.75" customHeight="1">
      <c r="A371" s="6"/>
      <c r="B371" s="6"/>
      <c r="C371" s="31"/>
      <c r="D371" s="31"/>
      <c r="E371" s="31"/>
      <c r="F371" s="46"/>
      <c r="G371" s="178"/>
      <c r="H371" s="178"/>
      <c r="I371" s="178"/>
      <c r="J371" s="46"/>
      <c r="K371" s="46"/>
      <c r="L371" s="46"/>
      <c r="M371" s="46"/>
      <c r="N371" s="46"/>
      <c r="O371" s="46"/>
      <c r="P371" s="46"/>
      <c r="Q371" s="46"/>
      <c r="R371" s="46"/>
      <c r="S371" s="46"/>
      <c r="T371" s="46"/>
      <c r="U371" s="46"/>
      <c r="V371" s="46"/>
      <c r="W371" s="46"/>
      <c r="X371" s="46"/>
      <c r="Y371" s="46"/>
      <c r="Z371" s="46"/>
      <c r="AA371" s="46"/>
      <c r="AB371" s="46"/>
      <c r="AC371" s="46"/>
      <c r="AD371" s="46"/>
      <c r="AE371" s="46"/>
      <c r="AF371" s="46"/>
      <c r="AG371" s="46"/>
      <c r="AH371" s="46"/>
      <c r="AI371" s="46"/>
      <c r="AJ371" s="46"/>
      <c r="AK371" s="46"/>
      <c r="AL371" s="46"/>
      <c r="AM371" s="46"/>
      <c r="AN371" s="46"/>
      <c r="AO371" s="46"/>
      <c r="AP371" s="46"/>
      <c r="AQ371" s="46"/>
      <c r="AR371" s="46"/>
      <c r="AS371" s="46"/>
      <c r="AT371" s="46"/>
      <c r="AU371" s="46"/>
      <c r="AV371" s="46"/>
      <c r="AW371" s="46"/>
      <c r="AX371" s="46"/>
      <c r="AY371" s="46"/>
      <c r="AZ371" s="46"/>
      <c r="BA371" s="46"/>
      <c r="BB371" s="46"/>
      <c r="BC371" s="46"/>
      <c r="BD371" s="46"/>
      <c r="BE371" s="46"/>
      <c r="BF371" s="46"/>
      <c r="BG371" s="46"/>
      <c r="BH371" s="46"/>
      <c r="BI371" s="46"/>
      <c r="BJ371" s="46"/>
      <c r="BK371" s="46"/>
      <c r="BL371" s="46"/>
      <c r="BM371" s="46"/>
      <c r="BN371" s="46"/>
      <c r="BO371" s="46"/>
      <c r="BP371" s="46"/>
      <c r="BQ371" s="46"/>
      <c r="BR371" s="46"/>
      <c r="BS371" s="46"/>
      <c r="BT371" s="46"/>
      <c r="BU371" s="46"/>
      <c r="BV371" s="46"/>
      <c r="BW371" s="46"/>
      <c r="BX371" s="46"/>
      <c r="BY371" s="46"/>
      <c r="BZ371" s="46"/>
      <c r="CA371" s="46"/>
      <c r="CB371" s="46"/>
      <c r="CC371" s="46"/>
      <c r="CD371" s="46"/>
      <c r="CE371" s="46"/>
      <c r="CF371" s="46"/>
      <c r="CG371" s="46"/>
      <c r="CH371" s="46"/>
      <c r="CI371" s="46"/>
      <c r="CJ371" s="46"/>
      <c r="CK371" s="46"/>
      <c r="CL371" s="46"/>
      <c r="CM371" s="46"/>
      <c r="CN371" s="46"/>
      <c r="CO371" s="46"/>
      <c r="CP371" s="46"/>
      <c r="CQ371" s="46"/>
      <c r="CR371" s="46"/>
      <c r="CS371" s="46"/>
      <c r="CT371" s="8"/>
      <c r="CU371" s="8"/>
    </row>
    <row r="372" spans="1:99" ht="6.75" customHeight="1">
      <c r="A372" s="6"/>
      <c r="B372" s="6"/>
      <c r="C372" s="31"/>
      <c r="D372" s="31"/>
      <c r="E372" s="31"/>
      <c r="F372" s="46"/>
      <c r="G372" s="48"/>
      <c r="H372" s="48"/>
      <c r="I372" s="48"/>
      <c r="J372" s="46"/>
      <c r="K372" s="46"/>
      <c r="L372" s="46"/>
      <c r="M372" s="46"/>
      <c r="N372" s="46"/>
      <c r="O372" s="46"/>
      <c r="P372" s="46"/>
      <c r="Q372" s="46"/>
      <c r="R372" s="46"/>
      <c r="S372" s="46"/>
      <c r="T372" s="46"/>
      <c r="U372" s="46"/>
      <c r="V372" s="46"/>
      <c r="W372" s="46"/>
      <c r="X372" s="46"/>
      <c r="Y372" s="46"/>
      <c r="Z372" s="46"/>
      <c r="AA372" s="46"/>
      <c r="AB372" s="46"/>
      <c r="AC372" s="46"/>
      <c r="AD372" s="46"/>
      <c r="AE372" s="46"/>
      <c r="AF372" s="46"/>
      <c r="AG372" s="46"/>
      <c r="AH372" s="46"/>
      <c r="AI372" s="46"/>
      <c r="AJ372" s="46"/>
      <c r="AK372" s="46"/>
      <c r="AL372" s="46"/>
      <c r="AM372" s="46"/>
      <c r="AN372" s="46"/>
      <c r="AO372" s="46"/>
      <c r="AP372" s="46"/>
      <c r="AQ372" s="46"/>
      <c r="AR372" s="46"/>
      <c r="AS372" s="46"/>
      <c r="AT372" s="46"/>
      <c r="AU372" s="46"/>
      <c r="AV372" s="46"/>
      <c r="AW372" s="46"/>
      <c r="AX372" s="46"/>
      <c r="AY372" s="46"/>
      <c r="AZ372" s="46"/>
      <c r="BA372" s="46"/>
      <c r="BB372" s="46"/>
      <c r="BC372" s="46"/>
      <c r="BD372" s="46"/>
      <c r="BE372" s="46"/>
      <c r="BF372" s="46"/>
      <c r="BG372" s="46"/>
      <c r="BH372" s="46"/>
      <c r="BI372" s="46"/>
      <c r="BJ372" s="46"/>
      <c r="BK372" s="46"/>
      <c r="BL372" s="46"/>
      <c r="BM372" s="46"/>
      <c r="BN372" s="46"/>
      <c r="BO372" s="46"/>
      <c r="BP372" s="46"/>
      <c r="BQ372" s="46"/>
      <c r="BR372" s="46"/>
      <c r="BS372" s="46"/>
      <c r="BT372" s="46"/>
      <c r="BU372" s="46"/>
      <c r="BV372" s="46"/>
      <c r="BW372" s="46"/>
      <c r="BX372" s="46"/>
      <c r="BY372" s="46"/>
      <c r="BZ372" s="46"/>
      <c r="CA372" s="46"/>
      <c r="CB372" s="46"/>
      <c r="CC372" s="46"/>
      <c r="CD372" s="46"/>
      <c r="CE372" s="46"/>
      <c r="CF372" s="46"/>
      <c r="CG372" s="46"/>
      <c r="CH372" s="46"/>
      <c r="CI372" s="46"/>
      <c r="CJ372" s="46"/>
      <c r="CK372" s="46"/>
      <c r="CL372" s="46"/>
      <c r="CM372" s="46"/>
      <c r="CN372" s="46"/>
      <c r="CO372" s="46"/>
      <c r="CP372" s="46"/>
      <c r="CQ372" s="46"/>
      <c r="CR372" s="46"/>
      <c r="CS372" s="34"/>
      <c r="CT372" s="8"/>
      <c r="CU372" s="8"/>
    </row>
    <row r="373" spans="1:99" ht="6.75" customHeight="1">
      <c r="A373" s="6"/>
      <c r="B373" s="48"/>
      <c r="C373" s="48"/>
      <c r="D373" s="48"/>
      <c r="E373" s="31"/>
      <c r="F373" s="33"/>
      <c r="G373" s="178"/>
      <c r="H373" s="178"/>
      <c r="I373" s="178"/>
      <c r="J373" s="46"/>
      <c r="K373" s="46"/>
      <c r="L373" s="46"/>
      <c r="M373" s="46"/>
      <c r="N373" s="46"/>
      <c r="O373" s="46"/>
      <c r="P373" s="46"/>
      <c r="Q373" s="46"/>
      <c r="R373" s="46"/>
      <c r="S373" s="46"/>
      <c r="T373" s="46"/>
      <c r="U373" s="46"/>
      <c r="V373" s="46"/>
      <c r="W373" s="46"/>
      <c r="X373" s="46"/>
      <c r="Y373" s="46"/>
      <c r="Z373" s="46"/>
      <c r="AA373" s="46"/>
      <c r="AB373" s="46"/>
      <c r="AC373" s="46"/>
      <c r="AD373" s="46"/>
      <c r="AE373" s="46"/>
      <c r="AF373" s="46"/>
      <c r="AG373" s="46"/>
      <c r="AH373" s="46"/>
      <c r="AI373" s="46"/>
      <c r="AJ373" s="46"/>
      <c r="AK373" s="46"/>
      <c r="AL373" s="46"/>
      <c r="AM373" s="46"/>
      <c r="AN373" s="46"/>
      <c r="AO373" s="46"/>
      <c r="AP373" s="46"/>
      <c r="AQ373" s="46"/>
      <c r="AR373" s="46"/>
      <c r="AS373" s="46"/>
      <c r="AT373" s="46"/>
      <c r="AU373" s="46"/>
      <c r="AV373" s="46"/>
      <c r="AW373" s="46"/>
      <c r="AX373" s="46"/>
      <c r="AY373" s="46"/>
      <c r="AZ373" s="46"/>
      <c r="BA373" s="46"/>
      <c r="BB373" s="46"/>
      <c r="BC373" s="46"/>
      <c r="BD373" s="46"/>
      <c r="BE373" s="46"/>
      <c r="BF373" s="46"/>
      <c r="BG373" s="46"/>
      <c r="BH373" s="46"/>
      <c r="BI373" s="46"/>
      <c r="BJ373" s="46"/>
      <c r="BK373" s="46"/>
      <c r="BL373" s="46"/>
      <c r="BM373" s="46"/>
      <c r="BN373" s="46"/>
      <c r="BO373" s="46"/>
      <c r="BP373" s="46"/>
      <c r="BQ373" s="46"/>
      <c r="BR373" s="46"/>
      <c r="BS373" s="46"/>
      <c r="BT373" s="46"/>
      <c r="BU373" s="46"/>
      <c r="BV373" s="46"/>
      <c r="BW373" s="46"/>
      <c r="BX373" s="46"/>
      <c r="BY373" s="46"/>
      <c r="BZ373" s="46"/>
      <c r="CA373" s="46"/>
      <c r="CB373" s="46"/>
      <c r="CC373" s="46"/>
      <c r="CD373" s="46"/>
      <c r="CE373" s="46"/>
      <c r="CF373" s="46"/>
      <c r="CG373" s="46"/>
      <c r="CH373" s="46"/>
      <c r="CI373" s="46"/>
      <c r="CJ373" s="46"/>
      <c r="CK373" s="46"/>
      <c r="CL373" s="33"/>
      <c r="CM373" s="33"/>
      <c r="CN373" s="33"/>
      <c r="CO373" s="33"/>
      <c r="CP373" s="33"/>
      <c r="CQ373" s="33"/>
      <c r="CR373" s="33"/>
      <c r="CS373" s="35"/>
      <c r="CT373" s="8"/>
      <c r="CU373" s="8"/>
    </row>
    <row r="374" spans="1:99" ht="6.75" customHeight="1">
      <c r="A374" s="6"/>
      <c r="B374" s="6"/>
      <c r="C374" s="32"/>
      <c r="D374" s="32"/>
      <c r="E374" s="31"/>
      <c r="F374" s="33"/>
      <c r="G374" s="48"/>
      <c r="H374" s="48"/>
      <c r="I374" s="48"/>
      <c r="J374" s="46"/>
      <c r="K374" s="46"/>
      <c r="L374" s="46"/>
      <c r="M374" s="46"/>
      <c r="N374" s="46"/>
      <c r="O374" s="46"/>
      <c r="P374" s="46"/>
      <c r="Q374" s="46"/>
      <c r="R374" s="46"/>
      <c r="S374" s="46"/>
      <c r="T374" s="46"/>
      <c r="U374" s="46"/>
      <c r="V374" s="46"/>
      <c r="W374" s="46"/>
      <c r="X374" s="46"/>
      <c r="Y374" s="46"/>
      <c r="Z374" s="46"/>
      <c r="AA374" s="46"/>
      <c r="AB374" s="46"/>
      <c r="AC374" s="46"/>
      <c r="AD374" s="46"/>
      <c r="AE374" s="46"/>
      <c r="AF374" s="46"/>
      <c r="AG374" s="46"/>
      <c r="AH374" s="46"/>
      <c r="AI374" s="46"/>
      <c r="AJ374" s="46"/>
      <c r="AK374" s="46"/>
      <c r="AL374" s="46"/>
      <c r="AM374" s="46"/>
      <c r="AN374" s="46"/>
      <c r="AO374" s="46"/>
      <c r="AP374" s="46"/>
      <c r="AQ374" s="46"/>
      <c r="AR374" s="46"/>
      <c r="AS374" s="46"/>
      <c r="AT374" s="46"/>
      <c r="AU374" s="46"/>
      <c r="AV374" s="46"/>
      <c r="AW374" s="46"/>
      <c r="AX374" s="46"/>
      <c r="AY374" s="46"/>
      <c r="AZ374" s="46"/>
      <c r="BA374" s="46"/>
      <c r="BB374" s="46"/>
      <c r="BC374" s="46"/>
      <c r="BD374" s="46"/>
      <c r="BE374" s="46"/>
      <c r="BF374" s="46"/>
      <c r="BG374" s="46"/>
      <c r="BH374" s="46"/>
      <c r="BI374" s="46"/>
      <c r="BJ374" s="46"/>
      <c r="BK374" s="46"/>
      <c r="BL374" s="46"/>
      <c r="BM374" s="46"/>
      <c r="BN374" s="46"/>
      <c r="BO374" s="46"/>
      <c r="BP374" s="46"/>
      <c r="BQ374" s="46"/>
      <c r="BR374" s="46"/>
      <c r="BS374" s="46"/>
      <c r="BT374" s="46"/>
      <c r="BU374" s="46"/>
      <c r="BV374" s="46"/>
      <c r="BW374" s="46"/>
      <c r="BX374" s="46"/>
      <c r="BY374" s="46"/>
      <c r="BZ374" s="46"/>
      <c r="CA374" s="46"/>
      <c r="CB374" s="46"/>
      <c r="CC374" s="46"/>
      <c r="CD374" s="46"/>
      <c r="CE374" s="46"/>
      <c r="CF374" s="46"/>
      <c r="CG374" s="46"/>
      <c r="CH374" s="46"/>
      <c r="CI374" s="46"/>
      <c r="CJ374" s="46"/>
      <c r="CK374" s="46"/>
      <c r="CL374" s="33"/>
      <c r="CM374" s="33"/>
      <c r="CN374" s="33"/>
      <c r="CO374" s="33"/>
      <c r="CP374" s="33"/>
      <c r="CQ374" s="33"/>
      <c r="CR374" s="33"/>
      <c r="CS374" s="36"/>
      <c r="CT374" s="8"/>
      <c r="CU374" s="8"/>
    </row>
    <row r="375" spans="1:99" ht="6.75" customHeight="1">
      <c r="A375" s="6"/>
      <c r="B375" s="48"/>
      <c r="C375" s="48"/>
      <c r="D375" s="48"/>
      <c r="E375" s="31"/>
      <c r="F375" s="33"/>
      <c r="G375" s="178"/>
      <c r="H375" s="178"/>
      <c r="I375" s="178"/>
      <c r="J375" s="46"/>
      <c r="K375" s="46"/>
      <c r="L375" s="46"/>
      <c r="M375" s="46"/>
      <c r="N375" s="46"/>
      <c r="O375" s="46"/>
      <c r="P375" s="46"/>
      <c r="Q375" s="46"/>
      <c r="R375" s="46"/>
      <c r="S375" s="46"/>
      <c r="T375" s="46"/>
      <c r="U375" s="46"/>
      <c r="V375" s="46"/>
      <c r="W375" s="46"/>
      <c r="X375" s="46"/>
      <c r="Y375" s="46"/>
      <c r="Z375" s="46"/>
      <c r="AA375" s="46"/>
      <c r="AB375" s="46"/>
      <c r="AC375" s="46"/>
      <c r="AD375" s="46"/>
      <c r="AE375" s="46"/>
      <c r="AF375" s="46"/>
      <c r="AG375" s="46"/>
      <c r="AH375" s="46"/>
      <c r="AI375" s="46"/>
      <c r="AJ375" s="46"/>
      <c r="AK375" s="46"/>
      <c r="AL375" s="46"/>
      <c r="AM375" s="46"/>
      <c r="AN375" s="46"/>
      <c r="AO375" s="46"/>
      <c r="AP375" s="46"/>
      <c r="AQ375" s="46"/>
      <c r="AR375" s="46"/>
      <c r="AS375" s="46"/>
      <c r="AT375" s="46"/>
      <c r="AU375" s="46"/>
      <c r="AV375" s="46"/>
      <c r="AW375" s="46"/>
      <c r="AX375" s="46"/>
      <c r="AY375" s="46"/>
      <c r="AZ375" s="46"/>
      <c r="BA375" s="46"/>
      <c r="BB375" s="46"/>
      <c r="BC375" s="46"/>
      <c r="BD375" s="46"/>
      <c r="BE375" s="46"/>
      <c r="BF375" s="46"/>
      <c r="BG375" s="46"/>
      <c r="BH375" s="46"/>
      <c r="BI375" s="46"/>
      <c r="BJ375" s="46"/>
      <c r="BK375" s="46"/>
      <c r="BL375" s="46"/>
      <c r="BM375" s="46"/>
      <c r="BN375" s="46"/>
      <c r="BO375" s="46"/>
      <c r="BP375" s="46"/>
      <c r="BQ375" s="46"/>
      <c r="BR375" s="46"/>
      <c r="BS375" s="46"/>
      <c r="BT375" s="46"/>
      <c r="BU375" s="46"/>
      <c r="BV375" s="46"/>
      <c r="BW375" s="46"/>
      <c r="BX375" s="46"/>
      <c r="BY375" s="46"/>
      <c r="BZ375" s="46"/>
      <c r="CA375" s="46"/>
      <c r="CB375" s="46"/>
      <c r="CC375" s="46"/>
      <c r="CD375" s="46"/>
      <c r="CE375" s="46"/>
      <c r="CF375" s="46"/>
      <c r="CG375" s="46"/>
      <c r="CH375" s="46"/>
      <c r="CI375" s="46"/>
      <c r="CJ375" s="46"/>
      <c r="CK375" s="46"/>
      <c r="CL375" s="33"/>
      <c r="CM375" s="33"/>
      <c r="CN375" s="33"/>
      <c r="CO375" s="33"/>
      <c r="CP375" s="33"/>
      <c r="CQ375" s="33"/>
      <c r="CR375" s="33"/>
      <c r="CS375" s="35"/>
      <c r="CT375" s="8"/>
      <c r="CU375" s="8"/>
    </row>
    <row r="376" spans="1:99" ht="6.75" customHeight="1">
      <c r="F376" s="33"/>
      <c r="G376" s="33"/>
      <c r="H376" s="33"/>
      <c r="I376" s="33"/>
      <c r="J376" s="33"/>
      <c r="K376" s="33"/>
      <c r="L376" s="33"/>
      <c r="M376" s="33"/>
      <c r="N376" s="33"/>
      <c r="O376" s="33"/>
      <c r="P376" s="33"/>
      <c r="Q376" s="33"/>
      <c r="R376" s="33"/>
      <c r="S376" s="33"/>
      <c r="T376" s="33"/>
      <c r="U376" s="33"/>
      <c r="V376" s="33"/>
      <c r="W376" s="33"/>
      <c r="X376" s="33"/>
      <c r="Y376" s="33"/>
      <c r="Z376" s="33"/>
      <c r="AA376" s="33"/>
      <c r="AB376" s="33"/>
      <c r="AC376" s="33"/>
      <c r="AD376" s="33"/>
      <c r="AE376" s="33"/>
      <c r="AF376" s="33"/>
      <c r="AG376" s="33"/>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8"/>
      <c r="CU376" s="8"/>
    </row>
    <row r="377" spans="1:99" ht="6.75" customHeight="1">
      <c r="F377" s="33"/>
      <c r="G377" s="33"/>
      <c r="H377" s="33"/>
      <c r="I377" s="33"/>
      <c r="J377" s="33"/>
      <c r="K377" s="33"/>
      <c r="L377" s="33"/>
      <c r="M377" s="33"/>
      <c r="N377" s="33"/>
      <c r="O377" s="33"/>
      <c r="P377" s="33"/>
      <c r="Q377" s="33"/>
      <c r="R377" s="33"/>
      <c r="S377" s="33"/>
      <c r="T377" s="33"/>
      <c r="U377" s="33"/>
      <c r="V377" s="33"/>
      <c r="W377" s="33"/>
      <c r="X377" s="33"/>
      <c r="Y377" s="33"/>
      <c r="Z377" s="33"/>
      <c r="AA377" s="33"/>
      <c r="AB377" s="33"/>
      <c r="AC377" s="33"/>
      <c r="AD377" s="33"/>
      <c r="AE377" s="33"/>
      <c r="AF377" s="33"/>
      <c r="AG377" s="33"/>
      <c r="AH377" s="33"/>
      <c r="AI377" s="33"/>
      <c r="AJ377" s="33"/>
      <c r="AK377" s="33"/>
      <c r="AL377" s="33"/>
      <c r="AM377" s="33"/>
      <c r="AN377" s="33"/>
      <c r="AO377" s="33"/>
      <c r="AP377" s="33"/>
      <c r="AQ377" s="33"/>
      <c r="AR377" s="33"/>
      <c r="AS377" s="33"/>
      <c r="AT377" s="33"/>
      <c r="AU377" s="33"/>
      <c r="AV377" s="33"/>
      <c r="AW377" s="33"/>
      <c r="AX377" s="33"/>
      <c r="AY377" s="33"/>
      <c r="AZ377" s="33"/>
      <c r="BA377" s="33"/>
      <c r="BB377" s="33"/>
      <c r="BC377" s="33"/>
      <c r="BD377" s="33"/>
      <c r="BE377" s="33"/>
      <c r="BF377" s="33"/>
      <c r="BG377" s="33"/>
      <c r="BH377" s="33"/>
      <c r="BI377" s="33"/>
      <c r="BJ377" s="33"/>
      <c r="BK377" s="33"/>
      <c r="BL377" s="33"/>
      <c r="BM377" s="33"/>
      <c r="BN377" s="33"/>
      <c r="BO377" s="33"/>
      <c r="BP377" s="33"/>
      <c r="BQ377" s="33"/>
      <c r="BR377" s="33"/>
      <c r="BS377" s="33"/>
      <c r="BT377" s="33"/>
      <c r="BU377" s="33"/>
      <c r="BV377" s="33"/>
      <c r="BW377" s="33"/>
      <c r="BX377" s="33"/>
      <c r="BY377" s="33"/>
      <c r="BZ377" s="33"/>
      <c r="CA377" s="33"/>
      <c r="CB377" s="33"/>
      <c r="CC377" s="33"/>
      <c r="CD377" s="33"/>
      <c r="CE377" s="33"/>
      <c r="CF377" s="33"/>
      <c r="CG377" s="33"/>
      <c r="CH377" s="33"/>
      <c r="CI377" s="33"/>
      <c r="CJ377" s="33"/>
      <c r="CK377" s="33"/>
      <c r="CL377" s="33"/>
      <c r="CM377" s="33"/>
      <c r="CN377" s="33"/>
      <c r="CO377" s="33"/>
      <c r="CP377" s="33"/>
      <c r="CQ377" s="33"/>
      <c r="CR377" s="33"/>
      <c r="CS377" s="33"/>
      <c r="CT377" s="8"/>
      <c r="CU377" s="8"/>
    </row>
    <row r="378" spans="1:99" ht="6.75" customHeight="1">
      <c r="C378" s="8"/>
      <c r="D378" s="8"/>
      <c r="E378" s="8"/>
      <c r="F378" s="8"/>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CT378" s="8"/>
      <c r="CU378" s="8"/>
    </row>
    <row r="379" spans="1:99" ht="6.75" customHeight="1">
      <c r="C379" s="8"/>
      <c r="D379" s="8"/>
      <c r="E379" s="8"/>
      <c r="F379" s="8"/>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CT379" s="8"/>
      <c r="CU379" s="8"/>
    </row>
    <row r="380" spans="1:99" ht="6.75" customHeight="1">
      <c r="C380" s="8"/>
      <c r="D380" s="8"/>
      <c r="E380" s="8"/>
      <c r="F380" s="8"/>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CT380" s="8"/>
      <c r="CU380" s="8"/>
    </row>
    <row r="381" spans="1:99" ht="6.75" customHeight="1">
      <c r="C381" s="8"/>
      <c r="D381" s="8"/>
      <c r="E381" s="8"/>
      <c r="F381" s="8"/>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CT381" s="8"/>
      <c r="CU381" s="8"/>
    </row>
    <row r="382" spans="1:99" ht="6.75" customHeight="1">
      <c r="C382" s="8"/>
      <c r="D382" s="8"/>
      <c r="E382" s="8"/>
      <c r="F382" s="8"/>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CT382" s="8"/>
      <c r="CU382" s="8"/>
    </row>
    <row r="383" spans="1:99" ht="6.75" customHeight="1">
      <c r="C383" s="8"/>
      <c r="D383" s="8"/>
      <c r="E383" s="8"/>
      <c r="F383" s="8"/>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CT383" s="8"/>
      <c r="CU383" s="8"/>
    </row>
    <row r="384" spans="1:99" ht="6.75" customHeight="1">
      <c r="C384" s="8"/>
      <c r="D384" s="8"/>
      <c r="E384" s="8"/>
      <c r="F384" s="8"/>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CT384" s="8"/>
      <c r="CU384" s="8"/>
    </row>
    <row r="385" spans="3:99" ht="6.75" customHeight="1">
      <c r="C385" s="8"/>
      <c r="D385" s="8"/>
      <c r="E385" s="8"/>
      <c r="F385" s="8"/>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CT385" s="8"/>
      <c r="CU385" s="8"/>
    </row>
    <row r="386" spans="3:99" ht="6.75" customHeight="1">
      <c r="C386" s="8"/>
      <c r="D386" s="8"/>
      <c r="E386" s="8"/>
      <c r="F386" s="8"/>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CT386" s="8"/>
      <c r="CU386" s="8"/>
    </row>
    <row r="387" spans="3:99" ht="6.75" customHeight="1">
      <c r="C387" s="8"/>
      <c r="D387" s="8"/>
      <c r="E387" s="8"/>
      <c r="F387" s="8"/>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CT387" s="8"/>
      <c r="CU387" s="8"/>
    </row>
    <row r="388" spans="3:99" ht="6.75" customHeight="1">
      <c r="C388" s="8"/>
      <c r="D388" s="8"/>
      <c r="E388" s="8"/>
      <c r="F388" s="8"/>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CT388" s="8"/>
      <c r="CU388" s="8"/>
    </row>
    <row r="389" spans="3:99" ht="6.75" customHeight="1">
      <c r="C389" s="8"/>
      <c r="D389" s="8"/>
      <c r="E389" s="8"/>
      <c r="F389" s="8"/>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CT389" s="8"/>
      <c r="CU389" s="8"/>
    </row>
    <row r="390" spans="3:99" ht="6.75" customHeight="1">
      <c r="C390" s="8"/>
      <c r="D390" s="8"/>
      <c r="E390" s="8"/>
      <c r="F390" s="8"/>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CT390" s="8"/>
      <c r="CU390" s="8"/>
    </row>
    <row r="391" spans="3:99" ht="6.75" customHeight="1">
      <c r="C391" s="8"/>
      <c r="D391" s="8"/>
      <c r="E391" s="8"/>
      <c r="F391" s="8"/>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CT391" s="8"/>
      <c r="CU391" s="8"/>
    </row>
    <row r="392" spans="3:99" ht="6.75" customHeight="1">
      <c r="C392" s="8"/>
      <c r="D392" s="8"/>
      <c r="E392" s="8"/>
      <c r="F392" s="8"/>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CT392" s="8"/>
      <c r="CU392" s="8"/>
    </row>
    <row r="393" spans="3:99" ht="6.75" customHeight="1">
      <c r="C393" s="8"/>
      <c r="D393" s="8"/>
      <c r="E393" s="8"/>
      <c r="F393" s="8"/>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CT393" s="8"/>
      <c r="CU393" s="8"/>
    </row>
    <row r="394" spans="3:99" ht="6.75" customHeight="1">
      <c r="C394" s="8"/>
      <c r="D394" s="8"/>
      <c r="E394" s="8"/>
      <c r="F394" s="8"/>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CT394" s="8"/>
      <c r="CU394" s="8"/>
    </row>
    <row r="395" spans="3:99" ht="6.75" customHeight="1">
      <c r="C395" s="8"/>
      <c r="D395" s="8"/>
      <c r="E395" s="8"/>
      <c r="F395" s="8"/>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CT395" s="8"/>
      <c r="CU395" s="8"/>
    </row>
    <row r="396" spans="3:99" ht="6.75" customHeight="1">
      <c r="C396" s="8"/>
      <c r="D396" s="8"/>
      <c r="E396" s="8"/>
      <c r="F396" s="8"/>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CT396" s="8"/>
      <c r="CU396" s="8"/>
    </row>
    <row r="397" spans="3:99" ht="6.75" customHeight="1">
      <c r="C397" s="8"/>
      <c r="D397" s="8"/>
      <c r="E397" s="8"/>
      <c r="F397" s="8"/>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CT397" s="8"/>
      <c r="CU397" s="8"/>
    </row>
    <row r="398" spans="3:99" ht="6.75" customHeight="1">
      <c r="C398" s="8"/>
      <c r="D398" s="8"/>
      <c r="E398" s="8"/>
      <c r="F398" s="8"/>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CT398" s="8"/>
      <c r="CU398" s="8"/>
    </row>
    <row r="399" spans="3:99" ht="6.75" customHeight="1">
      <c r="C399" s="8"/>
      <c r="D399" s="8"/>
      <c r="E399" s="8"/>
      <c r="F399" s="8"/>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CT399" s="8"/>
      <c r="CU399" s="8"/>
    </row>
    <row r="400" spans="3:99" ht="6.75" customHeight="1">
      <c r="C400" s="8"/>
      <c r="D400" s="8"/>
      <c r="E400" s="8"/>
      <c r="F400" s="8"/>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CT400" s="8"/>
      <c r="CU400" s="8"/>
    </row>
    <row r="401" spans="3:99" ht="6.75" customHeight="1">
      <c r="C401" s="8"/>
      <c r="D401" s="8"/>
      <c r="E401" s="8"/>
      <c r="F401" s="8"/>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CT401" s="8"/>
      <c r="CU401" s="8"/>
    </row>
    <row r="402" spans="3:99" ht="6.75" customHeight="1">
      <c r="C402" s="8"/>
      <c r="D402" s="8"/>
      <c r="E402" s="8"/>
      <c r="F402" s="8"/>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CT402" s="8"/>
      <c r="CU402" s="8"/>
    </row>
    <row r="403" spans="3:99" ht="6.75" customHeight="1">
      <c r="C403" s="8"/>
      <c r="D403" s="8"/>
      <c r="E403" s="8"/>
      <c r="F403" s="8"/>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CT403" s="8"/>
      <c r="CU403" s="8"/>
    </row>
    <row r="404" spans="3:99" ht="6.75" customHeight="1">
      <c r="C404" s="8"/>
      <c r="D404" s="8"/>
      <c r="E404" s="8"/>
      <c r="F404" s="8"/>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CT404" s="8"/>
      <c r="CU404" s="8"/>
    </row>
    <row r="405" spans="3:99" ht="6.75" customHeight="1">
      <c r="C405" s="8"/>
      <c r="D405" s="8"/>
      <c r="E405" s="8"/>
      <c r="F405" s="8"/>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CT405" s="8"/>
      <c r="CU405" s="8"/>
    </row>
    <row r="406" spans="3:99" ht="6.75" customHeight="1">
      <c r="C406" s="8"/>
      <c r="D406" s="8"/>
      <c r="E406" s="8"/>
      <c r="F406" s="8"/>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CT406" s="8"/>
      <c r="CU406" s="8"/>
    </row>
    <row r="407" spans="3:99" ht="6.75" customHeight="1">
      <c r="C407" s="8"/>
      <c r="D407" s="8"/>
      <c r="E407" s="8"/>
      <c r="F407" s="8"/>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CT407" s="8"/>
      <c r="CU407" s="8"/>
    </row>
    <row r="408" spans="3:99" ht="6.75" customHeight="1">
      <c r="C408" s="8"/>
      <c r="D408" s="8"/>
      <c r="E408" s="8"/>
      <c r="F408" s="8"/>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CT408" s="8"/>
      <c r="CU408" s="8"/>
    </row>
    <row r="409" spans="3:99" ht="6.75" customHeight="1">
      <c r="C409" s="8"/>
      <c r="D409" s="8"/>
      <c r="E409" s="8"/>
      <c r="F409" s="8"/>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CT409" s="8"/>
      <c r="CU409" s="8"/>
    </row>
    <row r="410" spans="3:99" ht="6.75" customHeight="1">
      <c r="C410" s="8"/>
      <c r="D410" s="8"/>
      <c r="E410" s="8"/>
      <c r="F410" s="8"/>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CT410" s="8"/>
      <c r="CU410" s="8"/>
    </row>
    <row r="411" spans="3:99" ht="6.75" customHeight="1">
      <c r="C411" s="8"/>
      <c r="D411" s="8"/>
      <c r="E411" s="8"/>
      <c r="F411" s="8"/>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CT411" s="8"/>
      <c r="CU411" s="8"/>
    </row>
    <row r="412" spans="3:99" ht="6.75" customHeight="1">
      <c r="C412" s="8"/>
      <c r="D412" s="8"/>
      <c r="E412" s="8"/>
      <c r="F412" s="8"/>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CT412" s="8"/>
      <c r="CU412" s="8"/>
    </row>
    <row r="413" spans="3:99" ht="6.75" customHeight="1">
      <c r="C413" s="8"/>
      <c r="D413" s="8"/>
      <c r="E413" s="8"/>
      <c r="F413" s="8"/>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CT413" s="8"/>
      <c r="CU413" s="8"/>
    </row>
    <row r="414" spans="3:99" ht="6.75" customHeight="1">
      <c r="C414" s="8"/>
      <c r="D414" s="8"/>
      <c r="E414" s="8"/>
      <c r="F414" s="8"/>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CT414" s="8"/>
      <c r="CU414" s="8"/>
    </row>
    <row r="415" spans="3:99" ht="6.75" customHeight="1">
      <c r="C415" s="8"/>
      <c r="D415" s="8"/>
      <c r="E415" s="8"/>
      <c r="F415" s="8"/>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CT415" s="8"/>
      <c r="CU415" s="8"/>
    </row>
    <row r="416" spans="3:99" ht="6.75" customHeight="1">
      <c r="C416" s="8"/>
      <c r="D416" s="8"/>
      <c r="E416" s="8"/>
      <c r="F416" s="8"/>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CT416" s="8"/>
      <c r="CU416" s="8"/>
    </row>
    <row r="417" spans="3:99" ht="6.75" customHeight="1">
      <c r="C417" s="8"/>
      <c r="D417" s="8"/>
      <c r="E417" s="8"/>
      <c r="F417" s="8"/>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CT417" s="8"/>
      <c r="CU417" s="8"/>
    </row>
    <row r="418" spans="3:99" ht="6.75" customHeight="1">
      <c r="C418" s="8"/>
      <c r="D418" s="8"/>
      <c r="E418" s="8"/>
      <c r="F418" s="8"/>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CT418" s="8"/>
      <c r="CU418" s="8"/>
    </row>
    <row r="419" spans="3:99" ht="6.75" customHeight="1">
      <c r="C419" s="8"/>
      <c r="D419" s="8"/>
      <c r="E419" s="8"/>
      <c r="F419" s="8"/>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CT419" s="8"/>
      <c r="CU419" s="8"/>
    </row>
    <row r="420" spans="3:99" ht="6.75" customHeight="1">
      <c r="C420" s="8"/>
      <c r="D420" s="8"/>
      <c r="E420" s="8"/>
      <c r="F420" s="8"/>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CT420" s="8"/>
      <c r="CU420" s="8"/>
    </row>
    <row r="421" spans="3:99" ht="6.75" customHeight="1">
      <c r="C421" s="8"/>
      <c r="D421" s="8"/>
      <c r="E421" s="8"/>
      <c r="F421" s="8"/>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CT421" s="8"/>
      <c r="CU421" s="8"/>
    </row>
    <row r="422" spans="3:99" ht="6.75" customHeight="1">
      <c r="C422" s="8"/>
      <c r="D422" s="8"/>
      <c r="E422" s="8"/>
      <c r="F422" s="8"/>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CT422" s="8"/>
      <c r="CU422" s="8"/>
    </row>
    <row r="423" spans="3:99" ht="6.75" customHeight="1">
      <c r="C423" s="8"/>
      <c r="D423" s="8"/>
      <c r="E423" s="8"/>
      <c r="F423" s="8"/>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CT423" s="8"/>
      <c r="CU423" s="8"/>
    </row>
    <row r="424" spans="3:99" ht="6.75" customHeight="1">
      <c r="C424" s="8"/>
      <c r="D424" s="8"/>
      <c r="E424" s="8"/>
      <c r="F424" s="8"/>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CT424" s="8"/>
      <c r="CU424" s="8"/>
    </row>
    <row r="425" spans="3:99" ht="6.75" customHeight="1">
      <c r="C425" s="8"/>
      <c r="D425" s="8"/>
      <c r="E425" s="8"/>
      <c r="F425" s="8"/>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CT425" s="8"/>
      <c r="CU425" s="8"/>
    </row>
    <row r="426" spans="3:99" ht="6.75" customHeight="1"/>
    <row r="427" spans="3:99" ht="6.75" customHeight="1"/>
    <row r="428" spans="3:99" ht="6.75" customHeight="1"/>
    <row r="429" spans="3:99" ht="6.75" customHeight="1"/>
    <row r="430" spans="3:99" ht="6.75" customHeight="1"/>
    <row r="431" spans="3:99" ht="6.75" customHeight="1"/>
    <row r="432" spans="3:99" ht="6.75" customHeight="1"/>
    <row r="433" ht="6.75" customHeight="1"/>
    <row r="434" ht="6.75" customHeight="1"/>
    <row r="435" ht="6.75" customHeight="1"/>
    <row r="436" ht="6.75" customHeight="1"/>
    <row r="437" ht="6.75" customHeight="1"/>
    <row r="438" ht="6.75" customHeight="1"/>
    <row r="439" ht="6.75" customHeight="1"/>
    <row r="440" ht="6.75" customHeight="1"/>
    <row r="441" ht="6.75" customHeight="1"/>
    <row r="442" ht="6.75" customHeight="1"/>
    <row r="443" ht="6.75" customHeight="1"/>
    <row r="444" ht="6.75" customHeight="1"/>
    <row r="445" ht="6.75" customHeight="1"/>
    <row r="446" ht="6.75" customHeight="1"/>
    <row r="447" ht="6.75" customHeight="1"/>
    <row r="448" ht="6.75" customHeight="1"/>
    <row r="449" ht="6.75" customHeight="1"/>
    <row r="450" ht="6.75" customHeight="1"/>
    <row r="451" ht="6.75" customHeight="1"/>
    <row r="452" ht="6.75" customHeight="1"/>
    <row r="453" ht="6.75" customHeight="1"/>
    <row r="454" ht="6.75" customHeight="1"/>
    <row r="455" ht="6.75" customHeight="1"/>
    <row r="456" ht="6.75" customHeight="1"/>
    <row r="457" ht="6.75" customHeight="1"/>
    <row r="458" ht="6.75" customHeight="1"/>
    <row r="459" ht="6.75" customHeight="1"/>
    <row r="460" ht="6.75" customHeight="1"/>
    <row r="461" ht="6.75" customHeight="1"/>
    <row r="462" ht="6.75" customHeight="1"/>
    <row r="463" ht="6.75" customHeight="1"/>
    <row r="464" ht="6.75" customHeight="1"/>
    <row r="465" ht="6.75" customHeight="1"/>
    <row r="466" ht="6.75" customHeight="1"/>
    <row r="467" ht="6.75" customHeight="1"/>
    <row r="468" ht="6.75" customHeight="1"/>
    <row r="469" ht="6.75" customHeight="1"/>
    <row r="470" ht="6.75" customHeight="1"/>
    <row r="471" ht="6.75" customHeight="1"/>
    <row r="472" ht="6.75" customHeight="1"/>
    <row r="473" ht="6.75" customHeight="1"/>
    <row r="474" ht="6.75" customHeight="1"/>
    <row r="475" ht="6.75" customHeight="1"/>
    <row r="476" ht="6.75" customHeight="1"/>
    <row r="477" ht="6.75" customHeight="1"/>
    <row r="478" ht="6.75" customHeight="1"/>
    <row r="479" ht="6.75" customHeight="1"/>
    <row r="480" ht="6.75" customHeight="1"/>
    <row r="481" spans="13:97" ht="6.75" customHeight="1"/>
    <row r="482" spans="13:97" ht="6.75" customHeight="1"/>
    <row r="483" spans="13:97" ht="6.75" customHeight="1"/>
    <row r="484" spans="13:97" ht="6.75" customHeight="1"/>
    <row r="485" spans="13:97" ht="6.75" customHeight="1">
      <c r="M485" s="1"/>
      <c r="N485" s="1"/>
      <c r="O485" s="1"/>
    </row>
    <row r="486" spans="13:97" ht="6.75" customHeight="1">
      <c r="M486" s="1"/>
      <c r="N486" s="1"/>
      <c r="O486" s="1"/>
    </row>
    <row r="487" spans="13:97" ht="6.75" customHeight="1">
      <c r="M487" s="1"/>
      <c r="N487" s="1"/>
      <c r="O487" s="1"/>
    </row>
    <row r="488" spans="13:97" ht="6.75" customHeight="1">
      <c r="M488" s="1"/>
      <c r="N488" s="1"/>
      <c r="O488" s="1"/>
    </row>
    <row r="489" spans="13:97" ht="6.75" customHeight="1">
      <c r="M489" s="1"/>
      <c r="N489" s="1"/>
      <c r="O489" s="1"/>
    </row>
    <row r="490" spans="13:97" ht="6.75" customHeight="1">
      <c r="M490" s="1"/>
      <c r="N490" s="1"/>
      <c r="O490" s="1"/>
    </row>
    <row r="491" spans="13:97" ht="6.75" customHeight="1">
      <c r="M491" s="1"/>
      <c r="N491" s="1"/>
      <c r="O491" s="1"/>
    </row>
    <row r="492" spans="13:97" ht="6.75" customHeight="1">
      <c r="M492" s="1"/>
      <c r="N492" s="1"/>
      <c r="O492" s="1"/>
    </row>
    <row r="493" spans="13:97" ht="6.75" customHeight="1">
      <c r="M493" s="1"/>
      <c r="N493" s="1"/>
      <c r="O493" s="1"/>
    </row>
    <row r="494" spans="13:97" ht="6.75" customHeight="1">
      <c r="M494" s="1"/>
      <c r="N494" s="1"/>
      <c r="O494" s="1"/>
    </row>
    <row r="495" spans="13:97" ht="6.75" customHeight="1">
      <c r="M495" s="1"/>
      <c r="N495" s="1"/>
      <c r="O495" s="1"/>
    </row>
    <row r="496" spans="13:97" ht="17.25" customHeight="1">
      <c r="M496" s="2"/>
      <c r="N496" s="2"/>
      <c r="O496" s="2"/>
      <c r="CH496" s="651" t="str">
        <f>CH195</f>
        <v>2504 1016 052</v>
      </c>
      <c r="CI496" s="651"/>
      <c r="CJ496" s="651"/>
      <c r="CK496" s="651"/>
      <c r="CL496" s="651"/>
      <c r="CM496" s="651"/>
      <c r="CN496" s="651"/>
      <c r="CO496" s="651"/>
      <c r="CP496" s="651"/>
      <c r="CQ496" s="651"/>
      <c r="CR496" s="651"/>
      <c r="CS496" s="651"/>
    </row>
    <row r="497" spans="2:96" ht="6.75" customHeight="1">
      <c r="B497" s="428" t="s">
        <v>210</v>
      </c>
      <c r="C497" s="428"/>
      <c r="D497" s="428"/>
      <c r="E497" s="428"/>
      <c r="F497" s="428"/>
      <c r="G497" s="428"/>
      <c r="H497" s="428"/>
      <c r="I497" s="428"/>
      <c r="J497" s="428"/>
      <c r="K497" s="428"/>
      <c r="L497" s="428"/>
      <c r="M497" s="428"/>
      <c r="N497" s="428"/>
      <c r="O497" s="428"/>
      <c r="P497" s="428"/>
      <c r="Q497" s="428"/>
      <c r="R497" s="428"/>
      <c r="S497" s="428"/>
      <c r="T497" s="428"/>
      <c r="U497" s="428"/>
      <c r="V497" s="428"/>
      <c r="W497" s="428"/>
      <c r="X497" s="428"/>
      <c r="Y497" s="428"/>
      <c r="Z497" s="428"/>
      <c r="AA497" s="428"/>
      <c r="AB497" s="428"/>
      <c r="AC497" s="428"/>
      <c r="AD497" s="428"/>
      <c r="AE497" s="428"/>
      <c r="AF497" s="428"/>
      <c r="AG497" s="428"/>
      <c r="AH497" s="428"/>
      <c r="AI497" s="428"/>
      <c r="AJ497" s="428"/>
      <c r="AK497" s="428"/>
      <c r="AL497" s="428"/>
      <c r="AM497" s="428"/>
      <c r="AN497" s="428"/>
      <c r="AO497" s="428"/>
      <c r="AP497" s="428"/>
      <c r="AQ497" s="428"/>
      <c r="AR497" s="428"/>
      <c r="AS497" s="428"/>
      <c r="AT497" s="428"/>
      <c r="AU497" s="428"/>
      <c r="AV497" s="428"/>
      <c r="AW497" s="428"/>
      <c r="AX497" s="428"/>
      <c r="AY497" s="428"/>
      <c r="AZ497" s="428"/>
      <c r="BA497" s="428"/>
      <c r="BB497" s="428"/>
      <c r="BC497" s="428"/>
      <c r="BD497" s="428"/>
      <c r="BE497" s="428"/>
      <c r="BF497" s="428"/>
      <c r="BG497" s="428"/>
      <c r="BH497" s="428"/>
      <c r="BI497" s="428"/>
      <c r="BJ497" s="428"/>
      <c r="BK497" s="428"/>
      <c r="BL497" s="428"/>
      <c r="BM497" s="428"/>
      <c r="BN497" s="428"/>
      <c r="BO497" s="428"/>
      <c r="BP497" s="428"/>
      <c r="BQ497" s="428"/>
      <c r="BR497" s="428"/>
      <c r="BS497" s="428"/>
      <c r="BT497" s="428"/>
      <c r="BU497" s="428"/>
      <c r="BV497" s="428"/>
      <c r="BW497" s="428"/>
      <c r="BX497" s="428"/>
      <c r="BY497" s="428"/>
      <c r="BZ497" s="428"/>
      <c r="CA497" s="428"/>
      <c r="CB497" s="428"/>
      <c r="CC497" s="428"/>
      <c r="CD497" s="428"/>
      <c r="CE497" s="428"/>
      <c r="CF497" s="428"/>
      <c r="CG497" s="428"/>
      <c r="CH497" s="428"/>
      <c r="CI497" s="428"/>
      <c r="CJ497" s="428"/>
      <c r="CK497" s="428"/>
      <c r="CL497" s="428"/>
      <c r="CM497" s="428"/>
      <c r="CN497" s="428"/>
      <c r="CO497" s="428"/>
      <c r="CP497" s="428"/>
      <c r="CQ497" s="428"/>
      <c r="CR497" s="428"/>
    </row>
    <row r="498" spans="2:96" ht="15" customHeight="1">
      <c r="B498" s="428"/>
      <c r="C498" s="428"/>
      <c r="D498" s="428"/>
      <c r="E498" s="428"/>
      <c r="F498" s="428"/>
      <c r="G498" s="428"/>
      <c r="H498" s="428"/>
      <c r="I498" s="428"/>
      <c r="J498" s="428"/>
      <c r="K498" s="428"/>
      <c r="L498" s="428"/>
      <c r="M498" s="428"/>
      <c r="N498" s="428"/>
      <c r="O498" s="428"/>
      <c r="P498" s="428"/>
      <c r="Q498" s="428"/>
      <c r="R498" s="428"/>
      <c r="S498" s="428"/>
      <c r="T498" s="428"/>
      <c r="U498" s="428"/>
      <c r="V498" s="428"/>
      <c r="W498" s="428"/>
      <c r="X498" s="428"/>
      <c r="Y498" s="428"/>
      <c r="Z498" s="428"/>
      <c r="AA498" s="428"/>
      <c r="AB498" s="428"/>
      <c r="AC498" s="428"/>
      <c r="AD498" s="428"/>
      <c r="AE498" s="428"/>
      <c r="AF498" s="428"/>
      <c r="AG498" s="428"/>
      <c r="AH498" s="428"/>
      <c r="AI498" s="428"/>
      <c r="AJ498" s="428"/>
      <c r="AK498" s="428"/>
      <c r="AL498" s="428"/>
      <c r="AM498" s="428"/>
      <c r="AN498" s="428"/>
      <c r="AO498" s="428"/>
      <c r="AP498" s="428"/>
      <c r="AQ498" s="428"/>
      <c r="AR498" s="428"/>
      <c r="AS498" s="428"/>
      <c r="AT498" s="428"/>
      <c r="AU498" s="428"/>
      <c r="AV498" s="428"/>
      <c r="AW498" s="428"/>
      <c r="AX498" s="428"/>
      <c r="AY498" s="428"/>
      <c r="AZ498" s="428"/>
      <c r="BA498" s="428"/>
      <c r="BB498" s="428"/>
      <c r="BC498" s="428"/>
      <c r="BD498" s="428"/>
      <c r="BE498" s="428"/>
      <c r="BF498" s="428"/>
      <c r="BG498" s="428"/>
      <c r="BH498" s="428"/>
      <c r="BI498" s="428"/>
      <c r="BJ498" s="428"/>
      <c r="BK498" s="428"/>
      <c r="BL498" s="428"/>
      <c r="BM498" s="428"/>
      <c r="BN498" s="428"/>
      <c r="BO498" s="428"/>
      <c r="BP498" s="428"/>
      <c r="BQ498" s="428"/>
      <c r="BR498" s="428"/>
      <c r="BS498" s="428"/>
      <c r="BT498" s="428"/>
      <c r="BU498" s="428"/>
      <c r="BV498" s="428"/>
      <c r="BW498" s="428"/>
      <c r="BX498" s="428"/>
      <c r="BY498" s="428"/>
      <c r="BZ498" s="428"/>
      <c r="CA498" s="428"/>
      <c r="CB498" s="428"/>
      <c r="CC498" s="428"/>
      <c r="CD498" s="428"/>
      <c r="CE498" s="428"/>
      <c r="CF498" s="428"/>
      <c r="CG498" s="428"/>
      <c r="CH498" s="428"/>
      <c r="CI498" s="428"/>
      <c r="CJ498" s="428"/>
      <c r="CK498" s="428"/>
      <c r="CL498" s="428"/>
      <c r="CM498" s="428"/>
      <c r="CN498" s="428"/>
      <c r="CO498" s="428"/>
      <c r="CP498" s="428"/>
      <c r="CQ498" s="428"/>
      <c r="CR498" s="428"/>
    </row>
    <row r="499" spans="2:96" ht="6.75" customHeight="1">
      <c r="M499" s="2"/>
      <c r="N499" s="2"/>
      <c r="O499" s="2"/>
    </row>
    <row r="500" spans="2:96" ht="6.75" customHeight="1">
      <c r="M500" s="2"/>
      <c r="N500" s="2"/>
      <c r="O500" s="2"/>
    </row>
    <row r="501" spans="2:96" ht="6.75" customHeight="1">
      <c r="M501" s="2"/>
      <c r="N501" s="2"/>
      <c r="O501" s="2"/>
    </row>
    <row r="502" spans="2:96" ht="6.75" customHeight="1">
      <c r="M502" s="2"/>
      <c r="N502" s="2"/>
      <c r="O502" s="2"/>
    </row>
    <row r="503" spans="2:96" ht="6.75" customHeight="1">
      <c r="M503" s="2"/>
      <c r="N503" s="2"/>
      <c r="O503" s="2"/>
    </row>
    <row r="504" spans="2:96" ht="6.75" customHeight="1">
      <c r="M504" s="2"/>
      <c r="N504" s="2"/>
      <c r="O504" s="2"/>
    </row>
    <row r="505" spans="2:96" ht="6.75" customHeight="1">
      <c r="M505" s="2"/>
      <c r="N505" s="2"/>
      <c r="O505" s="2"/>
    </row>
    <row r="506" spans="2:96" ht="6.75" customHeight="1">
      <c r="J506" s="2"/>
      <c r="K506" s="2"/>
      <c r="L506" s="2"/>
      <c r="M506" s="2"/>
      <c r="N506" s="2"/>
      <c r="O506" s="2"/>
    </row>
    <row r="507" spans="2:96" ht="6.75" customHeight="1">
      <c r="J507" s="2"/>
      <c r="K507" s="2"/>
      <c r="L507" s="2"/>
      <c r="M507" s="2"/>
      <c r="N507" s="2"/>
      <c r="O507" s="2"/>
    </row>
    <row r="508" spans="2:96" ht="6.75" customHeight="1">
      <c r="J508" s="2">
        <v>1</v>
      </c>
      <c r="K508" s="2"/>
      <c r="L508" s="2"/>
      <c r="M508" s="2"/>
      <c r="N508" s="2"/>
      <c r="O508" s="2"/>
    </row>
    <row r="509" spans="2:96" ht="6.75" customHeight="1">
      <c r="J509" s="2">
        <v>2</v>
      </c>
      <c r="K509" s="2"/>
      <c r="L509" s="2"/>
      <c r="M509" s="2"/>
      <c r="N509" s="2"/>
      <c r="O509" s="2"/>
    </row>
    <row r="510" spans="2:96" ht="6.75" customHeight="1">
      <c r="J510" s="2">
        <v>3</v>
      </c>
      <c r="K510" s="2"/>
      <c r="L510" s="2"/>
      <c r="M510" s="2"/>
      <c r="N510" s="2"/>
      <c r="O510" s="2"/>
    </row>
    <row r="511" spans="2:96" ht="6.75" customHeight="1">
      <c r="J511" s="2">
        <v>5</v>
      </c>
      <c r="K511" s="2"/>
      <c r="L511" s="2"/>
      <c r="M511" s="2"/>
      <c r="N511" s="2"/>
      <c r="O511" s="2"/>
    </row>
    <row r="512" spans="2:96" ht="6.75" customHeight="1"/>
    <row r="513" ht="6.75" customHeight="1"/>
    <row r="514" ht="6.75" customHeight="1"/>
    <row r="515" ht="6.75" customHeight="1"/>
    <row r="516" ht="6.75" customHeight="1"/>
    <row r="517" ht="6.75" customHeight="1"/>
    <row r="518" ht="6.75" customHeight="1"/>
    <row r="519" ht="6.75" customHeight="1"/>
    <row r="520" ht="6.75" customHeight="1"/>
    <row r="521" ht="6.75" customHeight="1"/>
    <row r="522" ht="6.75" customHeight="1"/>
    <row r="523" ht="6.75" customHeight="1"/>
    <row r="524" ht="6.75" customHeight="1"/>
    <row r="525" ht="6.75" customHeight="1"/>
    <row r="526" ht="6.75" customHeight="1"/>
    <row r="527" ht="6.75" customHeight="1"/>
    <row r="528" ht="6.75" customHeight="1"/>
    <row r="529" ht="6.75" customHeight="1"/>
    <row r="530" ht="6.75" customHeight="1"/>
    <row r="531" ht="6.75" customHeight="1"/>
    <row r="532" ht="6.75" customHeight="1"/>
    <row r="533" ht="6.75" customHeight="1"/>
    <row r="534" ht="6.75" customHeight="1"/>
    <row r="535" ht="6.75" customHeight="1"/>
    <row r="536" ht="6.75" customHeight="1"/>
    <row r="537" ht="6.75" customHeight="1"/>
    <row r="538" ht="6.75" customHeight="1"/>
    <row r="539" ht="6.75" customHeight="1"/>
    <row r="540" ht="6.75" customHeight="1"/>
    <row r="541" ht="6.75" customHeight="1"/>
    <row r="542" ht="6.75" customHeight="1"/>
    <row r="543" ht="6.75" customHeight="1"/>
    <row r="544" ht="6.75" customHeight="1"/>
    <row r="545" ht="6.75" customHeight="1"/>
    <row r="546" ht="6.75" customHeight="1"/>
    <row r="547" ht="6.75" customHeight="1"/>
    <row r="548" ht="6.75" customHeight="1"/>
    <row r="549" ht="6.75" customHeight="1"/>
    <row r="550" ht="6.75" customHeight="1"/>
    <row r="551" ht="6.75" customHeight="1"/>
    <row r="552" ht="6.75" customHeight="1"/>
    <row r="553" ht="6.75" customHeight="1"/>
    <row r="554" ht="6.75" customHeight="1"/>
    <row r="555" ht="6.75" customHeight="1"/>
    <row r="556" ht="6.75" customHeight="1"/>
    <row r="557" ht="6.75" customHeight="1"/>
    <row r="558" ht="6.75" customHeight="1"/>
    <row r="559" ht="6.75" customHeight="1"/>
    <row r="560" ht="6.75" customHeight="1"/>
    <row r="561" ht="6.75" customHeight="1"/>
    <row r="562" ht="6.75" customHeight="1"/>
    <row r="563" ht="6.75" customHeight="1"/>
    <row r="564" ht="6.75" customHeight="1"/>
    <row r="565" ht="6.75" customHeight="1"/>
    <row r="566" ht="6.75" customHeight="1"/>
    <row r="567" ht="6.75" customHeight="1"/>
    <row r="568" ht="6.75" customHeight="1"/>
    <row r="569" ht="6.75" customHeight="1"/>
    <row r="570" ht="6.75" customHeight="1"/>
    <row r="571" ht="6.75" customHeight="1"/>
    <row r="572" ht="6.75" customHeight="1"/>
    <row r="573" ht="6.75" customHeight="1"/>
    <row r="574" ht="6.75" customHeight="1"/>
    <row r="575" ht="6.75" customHeight="1"/>
    <row r="576" ht="6.75" customHeight="1"/>
    <row r="577" ht="6.75" customHeight="1"/>
    <row r="578" ht="6.75" customHeight="1"/>
    <row r="579" ht="6.75" customHeight="1"/>
    <row r="580" ht="6.75" customHeight="1"/>
    <row r="581" ht="6.75" customHeight="1"/>
    <row r="582" ht="6.75" customHeight="1"/>
    <row r="583" ht="6.75" customHeight="1"/>
    <row r="584" ht="6.75" customHeight="1"/>
    <row r="585" ht="6.75" customHeight="1"/>
    <row r="586" ht="6.75" customHeight="1"/>
    <row r="587" ht="6.75" customHeight="1"/>
    <row r="588" ht="6.75" customHeight="1"/>
    <row r="589" ht="6.75" customHeight="1"/>
    <row r="590" ht="6.75" customHeight="1"/>
    <row r="591" ht="6.75" customHeight="1"/>
    <row r="592" ht="6.75" customHeight="1"/>
    <row r="593" ht="6.75" customHeight="1"/>
    <row r="594" ht="6.75" customHeight="1"/>
    <row r="595" ht="6.75" customHeight="1"/>
    <row r="596" ht="6.75" customHeight="1"/>
    <row r="597" ht="6.75" customHeight="1"/>
    <row r="598" ht="6.75" customHeight="1"/>
    <row r="599" ht="6.75" customHeight="1"/>
    <row r="600" ht="6.75" customHeight="1"/>
    <row r="601" ht="6.75" customHeight="1"/>
    <row r="602" ht="6.75" customHeight="1"/>
    <row r="603" ht="6.75" customHeight="1"/>
    <row r="604" ht="6.75" customHeight="1"/>
    <row r="605" ht="6.75" customHeight="1"/>
    <row r="606" ht="6.75" customHeight="1"/>
    <row r="607" ht="6.75" customHeight="1"/>
    <row r="608" ht="6.75" customHeight="1"/>
    <row r="609" ht="6.75" customHeight="1"/>
    <row r="610" ht="6.75" customHeight="1"/>
    <row r="611" ht="6.75" customHeight="1"/>
    <row r="612" ht="6.75" customHeight="1"/>
    <row r="613" ht="6.75" customHeight="1"/>
    <row r="614" ht="6.75" customHeight="1"/>
    <row r="615" ht="6.75" customHeight="1"/>
    <row r="616" ht="6.75" customHeight="1"/>
    <row r="617" ht="6.75" customHeight="1"/>
    <row r="618" ht="6.75" customHeight="1"/>
    <row r="619" ht="6.75" customHeight="1"/>
    <row r="620" ht="6.75" customHeight="1"/>
    <row r="621" ht="6.75" customHeight="1"/>
    <row r="622" ht="6.75" customHeight="1"/>
    <row r="623" ht="6.75" customHeight="1"/>
    <row r="624" ht="10.5" customHeight="1"/>
    <row r="625" spans="52:98" ht="6.75" customHeight="1">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row>
    <row r="626" spans="52:98" ht="6.75" customHeight="1">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row>
    <row r="627" spans="52:98" ht="6.75" customHeight="1">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row>
    <row r="628" spans="52:98" ht="6.75" customHeight="1"/>
    <row r="629" spans="52:98" ht="6.75" customHeight="1"/>
    <row r="630" spans="52:98" ht="6.75" customHeight="1"/>
    <row r="631" spans="52:98" ht="6.75" customHeight="1"/>
    <row r="632" spans="52:98" ht="6.75" customHeight="1"/>
    <row r="633" spans="52:98" ht="6.75" customHeight="1"/>
    <row r="634" spans="52:98" ht="6.75" customHeight="1"/>
    <row r="635" spans="52:98" ht="6.75" customHeight="1"/>
    <row r="636" spans="52:98" ht="6.75" customHeight="1"/>
    <row r="637" spans="52:98" ht="6.75" customHeight="1"/>
    <row r="638" spans="52:98" ht="6.75" customHeight="1"/>
    <row r="639" spans="52:98" ht="6.75" customHeight="1"/>
    <row r="640" spans="52:98" ht="6.75" customHeight="1"/>
    <row r="641" ht="6.75" customHeight="1"/>
    <row r="642" ht="6.75" customHeight="1"/>
    <row r="643" ht="6.75" customHeight="1"/>
    <row r="644" ht="6.75" customHeight="1"/>
    <row r="645" ht="6.75" customHeight="1"/>
    <row r="646" ht="6.75" customHeight="1"/>
    <row r="647" ht="6.75" customHeight="1"/>
    <row r="648" ht="6.75" customHeight="1"/>
    <row r="649" ht="6.75" customHeight="1"/>
    <row r="650" ht="6.75" customHeight="1"/>
    <row r="651" ht="6.75" customHeight="1"/>
    <row r="652" ht="6.75" customHeight="1"/>
    <row r="653" ht="6.75" customHeight="1"/>
    <row r="654" ht="6.75" customHeight="1"/>
    <row r="655" ht="6.75" customHeight="1"/>
    <row r="656" ht="6.75" customHeight="1"/>
    <row r="657" ht="6.75" customHeight="1"/>
    <row r="658" ht="6.75" customHeight="1"/>
    <row r="659" ht="6.75" customHeight="1"/>
    <row r="660" ht="6.75" customHeight="1"/>
    <row r="661" ht="6.75" customHeight="1"/>
    <row r="662" ht="6.75" customHeight="1"/>
    <row r="663" ht="6.75" customHeight="1"/>
    <row r="664" ht="6.75" customHeight="1"/>
    <row r="665" ht="6.75" customHeight="1"/>
    <row r="666" ht="6.75" customHeight="1"/>
    <row r="667" ht="6.75" customHeight="1"/>
    <row r="668" ht="6.75" customHeight="1"/>
    <row r="669" ht="6.75" customHeight="1"/>
    <row r="670" ht="6.75" customHeight="1"/>
    <row r="671" ht="6.75" customHeight="1"/>
    <row r="672" ht="6.75" customHeight="1"/>
    <row r="673" ht="6.75" customHeight="1"/>
    <row r="674" ht="6.75" customHeight="1"/>
    <row r="675" ht="6.75" customHeight="1"/>
    <row r="676" ht="6.75" customHeight="1"/>
    <row r="677" ht="6.75" customHeight="1"/>
    <row r="678" ht="6.75" customHeight="1"/>
    <row r="679" ht="6.75" customHeight="1"/>
    <row r="680" ht="6.75" customHeight="1"/>
    <row r="681" ht="6.75" customHeight="1"/>
    <row r="682" ht="6.75" customHeight="1"/>
    <row r="683" ht="6.75" customHeight="1"/>
    <row r="684" ht="6.75" customHeight="1"/>
    <row r="685" ht="6.75" customHeight="1"/>
    <row r="686" ht="6.75" customHeight="1"/>
    <row r="687" ht="6.75" customHeight="1"/>
    <row r="688" ht="6.75" customHeight="1"/>
    <row r="689" ht="6.75" customHeight="1"/>
    <row r="690" ht="6.75" customHeight="1"/>
    <row r="691" ht="6.75" customHeight="1"/>
    <row r="692" ht="6.75" customHeight="1"/>
    <row r="693" ht="6.75" customHeight="1"/>
    <row r="694" ht="6.75" customHeight="1"/>
    <row r="695" ht="6.75" customHeight="1"/>
    <row r="696" ht="6.75" customHeight="1"/>
    <row r="697" ht="6.75" customHeight="1"/>
    <row r="698" ht="6.75" customHeight="1"/>
    <row r="699" ht="6.75" customHeight="1"/>
    <row r="700" ht="6.75" customHeight="1"/>
    <row r="701" ht="6.75" customHeight="1"/>
    <row r="702" ht="6.75" customHeight="1"/>
    <row r="703" ht="6.75" customHeight="1"/>
    <row r="704" ht="6.75" customHeight="1"/>
    <row r="705" ht="6.75" customHeight="1"/>
    <row r="706" ht="6.75" customHeight="1"/>
    <row r="707" ht="6.75" customHeight="1"/>
    <row r="708" ht="6.75" customHeight="1"/>
    <row r="709" ht="6.75" customHeight="1"/>
    <row r="710" ht="6.75" customHeight="1"/>
    <row r="711" ht="6.75" customHeight="1"/>
    <row r="712" ht="6.75" customHeight="1"/>
    <row r="713" ht="6.75" customHeight="1"/>
    <row r="714" ht="6.75" customHeight="1"/>
    <row r="715" ht="6.75" customHeight="1"/>
    <row r="716" ht="6.75" customHeight="1"/>
    <row r="717" ht="6.75" customHeight="1"/>
    <row r="718" ht="6.75" customHeight="1"/>
    <row r="719" ht="6.75" customHeight="1"/>
    <row r="720" ht="6.75" customHeight="1"/>
    <row r="721" ht="6.75" customHeight="1"/>
    <row r="722" ht="6.75" customHeight="1"/>
    <row r="723" ht="6.75" customHeight="1"/>
    <row r="724" ht="6.75" customHeight="1"/>
    <row r="725" ht="6.75" customHeight="1"/>
    <row r="726" ht="6.75" customHeight="1"/>
    <row r="727" ht="6.75" customHeight="1"/>
    <row r="728" ht="6.75" customHeight="1"/>
    <row r="729" ht="6.75" customHeight="1"/>
    <row r="730" ht="6.75" customHeight="1"/>
    <row r="731" ht="6.75" customHeight="1"/>
    <row r="732" ht="6.75" customHeight="1"/>
    <row r="733" ht="6.75" customHeight="1"/>
    <row r="734" ht="6.75" customHeight="1"/>
    <row r="735" ht="6.75" customHeight="1"/>
    <row r="736" ht="6.75" customHeight="1"/>
    <row r="737" ht="6.75" customHeight="1"/>
    <row r="738" ht="6.75" customHeight="1"/>
    <row r="739" ht="6.75" customHeight="1"/>
    <row r="740" ht="6.75" customHeight="1"/>
    <row r="741" ht="6.75" customHeight="1"/>
    <row r="742" ht="6.75" customHeight="1"/>
    <row r="743" ht="6.75" customHeight="1"/>
    <row r="744" ht="6.75" customHeight="1"/>
    <row r="745" ht="6.75" customHeight="1"/>
    <row r="746" ht="6.75" customHeight="1"/>
    <row r="747" ht="6.75" customHeight="1"/>
    <row r="748" ht="6.75" customHeight="1"/>
    <row r="749" ht="6.75" customHeight="1"/>
    <row r="750" ht="6.75" customHeight="1"/>
    <row r="751" ht="6.75" customHeight="1"/>
    <row r="752" ht="6.75" customHeight="1"/>
    <row r="753" ht="6.75" customHeight="1"/>
    <row r="754" ht="6.75" customHeight="1"/>
    <row r="755" ht="6.75" customHeight="1"/>
    <row r="756" ht="6.75" customHeight="1"/>
    <row r="757" ht="6.75" customHeight="1"/>
    <row r="758" ht="6.75" customHeight="1"/>
    <row r="759" ht="6.75" customHeight="1"/>
    <row r="760" ht="6.75" customHeight="1"/>
    <row r="761" ht="6.75" customHeight="1"/>
    <row r="762" ht="6.75" customHeight="1"/>
    <row r="763" ht="6.75" customHeight="1"/>
    <row r="764" ht="6.75" customHeight="1"/>
    <row r="765" ht="6.75" customHeight="1"/>
    <row r="766" ht="6.75" customHeight="1"/>
    <row r="767" ht="6.75" customHeight="1"/>
    <row r="768" ht="6.75" customHeight="1"/>
    <row r="769" ht="6.75" customHeight="1"/>
    <row r="770" ht="6.75" customHeight="1"/>
    <row r="771" ht="6.75" customHeight="1"/>
    <row r="772" ht="6.75" customHeight="1"/>
    <row r="773" ht="6.75" customHeight="1"/>
    <row r="774" ht="6.75" customHeight="1"/>
    <row r="775" ht="6.75" customHeight="1"/>
    <row r="776" ht="6.75" customHeight="1"/>
    <row r="777" ht="6.75" customHeight="1"/>
    <row r="778" ht="6.75" customHeight="1"/>
    <row r="779" ht="6.75" customHeight="1"/>
    <row r="780" ht="6.75" customHeight="1"/>
    <row r="781" ht="6.75" customHeight="1"/>
    <row r="782" ht="6.75" customHeight="1"/>
    <row r="783" ht="6.75" customHeight="1"/>
    <row r="784" ht="6.75" customHeight="1"/>
    <row r="785" ht="6.75" customHeight="1"/>
    <row r="786" ht="6.75" customHeight="1"/>
    <row r="787" ht="6.75" customHeight="1"/>
    <row r="788" ht="6.75" customHeight="1"/>
    <row r="789" ht="6.75" customHeight="1"/>
    <row r="790" ht="6.75" customHeight="1"/>
    <row r="791" ht="6.75" customHeight="1"/>
    <row r="792" ht="6.75" customHeight="1"/>
    <row r="793" ht="6.75" customHeight="1"/>
    <row r="794" ht="6.75" customHeight="1"/>
    <row r="795" ht="6.75" customHeight="1"/>
    <row r="796" ht="6.75" customHeight="1"/>
    <row r="797" ht="6.75" customHeight="1"/>
    <row r="798" ht="6.75" customHeight="1"/>
    <row r="799" ht="6.75" customHeight="1"/>
    <row r="800" ht="6.75" customHeight="1"/>
    <row r="801" ht="6.75" customHeight="1"/>
    <row r="802" ht="6.75" customHeight="1"/>
    <row r="803" ht="6.75" customHeight="1"/>
    <row r="804" ht="6.75" customHeight="1"/>
    <row r="805" ht="6.75" customHeight="1"/>
    <row r="806" ht="6.75" customHeight="1"/>
    <row r="807" ht="6.75" customHeight="1"/>
    <row r="808" ht="6.75" customHeight="1"/>
    <row r="809" ht="6.75" customHeight="1"/>
    <row r="810" ht="6.75" customHeight="1"/>
    <row r="811" ht="6.75" customHeight="1"/>
    <row r="812" ht="6.75" customHeight="1"/>
    <row r="813" ht="6.75" customHeight="1"/>
    <row r="814" ht="6.75" customHeight="1"/>
    <row r="815" ht="6.75" customHeight="1"/>
    <row r="816" ht="6.75" customHeight="1"/>
    <row r="817" ht="6.75" customHeight="1"/>
    <row r="818" ht="6.75" customHeight="1"/>
    <row r="819" ht="6.75" customHeight="1"/>
    <row r="820" ht="6.75" customHeight="1"/>
    <row r="821" ht="6.75" customHeight="1"/>
    <row r="822" ht="6.75" customHeight="1"/>
    <row r="823" ht="6.75" customHeight="1"/>
    <row r="824" ht="6.75" customHeight="1"/>
    <row r="825" ht="6.75" customHeight="1"/>
    <row r="826" ht="6.75" customHeight="1"/>
    <row r="827" ht="6.75" customHeight="1"/>
    <row r="828" ht="6.75" customHeight="1"/>
    <row r="829" ht="6.75" customHeight="1"/>
    <row r="830" ht="6.75" customHeight="1"/>
    <row r="831" ht="6.75" customHeight="1"/>
    <row r="832" ht="6.75" customHeight="1"/>
    <row r="833" ht="6.75" customHeight="1"/>
    <row r="834" ht="6.75" customHeight="1"/>
    <row r="835" ht="6.75" customHeight="1"/>
    <row r="836" ht="6.75" customHeight="1"/>
    <row r="837" ht="6.75" customHeight="1"/>
    <row r="838" ht="6.75" customHeight="1"/>
    <row r="839" ht="6.75" customHeight="1"/>
    <row r="840" ht="6.75" customHeight="1"/>
    <row r="841" ht="6.75" customHeight="1"/>
    <row r="842" ht="6.75" customHeight="1"/>
    <row r="843" ht="6.75" customHeight="1"/>
    <row r="844" ht="6.75" customHeight="1"/>
    <row r="845" ht="6.75" customHeight="1"/>
    <row r="846" ht="6.75" customHeight="1"/>
    <row r="847" ht="6.75" customHeight="1"/>
    <row r="848" ht="6.75" customHeight="1"/>
    <row r="849" ht="6.75" customHeight="1"/>
    <row r="850" ht="6.75" customHeight="1"/>
    <row r="851" ht="6.75" customHeight="1"/>
    <row r="852" ht="6.75" customHeight="1"/>
    <row r="853" ht="6.75" customHeight="1"/>
    <row r="854" ht="6.75" customHeight="1"/>
    <row r="855" ht="6.75" customHeight="1"/>
    <row r="856" ht="6.75" customHeight="1"/>
    <row r="857" ht="6.75" customHeight="1"/>
    <row r="858" ht="6.75" customHeight="1"/>
    <row r="859" ht="6.75" customHeight="1"/>
    <row r="860" ht="6.75" customHeight="1"/>
    <row r="861" ht="6.75" customHeight="1"/>
    <row r="862" ht="6.75" customHeight="1"/>
    <row r="863" ht="6.75" customHeight="1"/>
    <row r="864" ht="6.75" customHeight="1"/>
    <row r="865" ht="6.75" customHeight="1"/>
    <row r="866" ht="6.75" customHeight="1"/>
    <row r="867" ht="6.75" customHeight="1"/>
    <row r="868" ht="6.75" customHeight="1"/>
    <row r="869" ht="6.75" customHeight="1"/>
    <row r="870" ht="6.75" customHeight="1"/>
    <row r="871" ht="6.75" customHeight="1"/>
    <row r="872" ht="6.75" customHeight="1"/>
    <row r="873" ht="6.75" customHeight="1"/>
    <row r="874" ht="6.75" customHeight="1"/>
    <row r="875" ht="6.75" customHeight="1"/>
    <row r="876" ht="6.75" customHeight="1"/>
    <row r="877" ht="6.75" customHeight="1"/>
    <row r="878" ht="6.75" customHeight="1"/>
    <row r="879" ht="6.75" customHeight="1"/>
    <row r="880" ht="6.75" customHeight="1"/>
    <row r="881" ht="6.75" customHeight="1"/>
    <row r="882" ht="6.75" customHeight="1"/>
    <row r="883" ht="6.75" customHeight="1"/>
    <row r="884" ht="6.75" customHeight="1"/>
    <row r="885" ht="6.75" customHeight="1"/>
    <row r="886" ht="6.75" customHeight="1"/>
    <row r="887" ht="6.75" customHeight="1"/>
    <row r="888" ht="6.75" customHeight="1"/>
    <row r="889" ht="6.75" customHeight="1"/>
    <row r="890" ht="6.75" customHeight="1"/>
    <row r="891" ht="6.75" customHeight="1"/>
    <row r="892" ht="6.75" customHeight="1"/>
    <row r="893" ht="6.75" customHeight="1"/>
    <row r="894" ht="6.75" customHeight="1"/>
    <row r="895" ht="6.75" customHeight="1"/>
    <row r="896" ht="6.75" customHeight="1"/>
    <row r="897" ht="6.75" customHeight="1"/>
    <row r="898" ht="6.75" customHeight="1"/>
    <row r="899" ht="6.75" customHeight="1"/>
    <row r="900" ht="6.75" customHeight="1"/>
    <row r="901" ht="6.75" customHeight="1"/>
    <row r="902" ht="6.75" customHeight="1"/>
    <row r="903" ht="6.75" customHeight="1"/>
    <row r="904" ht="6.75" customHeight="1"/>
    <row r="905" ht="6.75" customHeight="1"/>
    <row r="906" ht="6.75" customHeight="1"/>
    <row r="907" ht="6.75" customHeight="1"/>
    <row r="908" ht="6.75" customHeight="1"/>
    <row r="909" ht="6.75" customHeight="1"/>
    <row r="910" ht="6.75" customHeight="1"/>
    <row r="911" ht="6.75" customHeight="1"/>
    <row r="912" ht="6.75" customHeight="1"/>
    <row r="913" ht="6.75" customHeight="1"/>
    <row r="914" ht="6.75" customHeight="1"/>
    <row r="915" ht="6.75" customHeight="1"/>
    <row r="916" ht="6.75" customHeight="1"/>
    <row r="917" ht="6.75" customHeight="1"/>
    <row r="918" ht="6.75" customHeight="1"/>
    <row r="919" ht="6.75" customHeight="1"/>
    <row r="920" ht="6.75" customHeight="1"/>
    <row r="921" ht="6.75" customHeight="1"/>
    <row r="922" ht="6.75" customHeight="1"/>
    <row r="923" ht="6.75" customHeight="1"/>
    <row r="924" ht="6.75" customHeight="1"/>
    <row r="925" ht="6.75" customHeight="1"/>
    <row r="926" ht="6.75" customHeight="1"/>
    <row r="927" ht="6.75" customHeight="1"/>
    <row r="928" ht="6.75" customHeight="1"/>
    <row r="929" ht="6.75" customHeight="1"/>
    <row r="930" ht="6.75" customHeight="1"/>
    <row r="931" ht="6.75" customHeight="1"/>
    <row r="932" ht="6.75" customHeight="1"/>
    <row r="933" ht="6.75" customHeight="1"/>
    <row r="934" ht="6.75" customHeight="1"/>
    <row r="935" ht="6.75" customHeight="1"/>
    <row r="936" ht="6.75" customHeight="1"/>
    <row r="937" ht="6.75" customHeight="1"/>
    <row r="938" ht="6.75" customHeight="1"/>
    <row r="939" ht="6.75" customHeight="1"/>
    <row r="940" ht="6.75" customHeight="1"/>
    <row r="941" ht="6.75" customHeight="1"/>
    <row r="942" ht="6.75" customHeight="1"/>
    <row r="943" ht="6.75" customHeight="1"/>
    <row r="944" ht="6.75" customHeight="1"/>
    <row r="945" ht="6.75" customHeight="1"/>
    <row r="946" ht="6.75" customHeight="1"/>
    <row r="947" ht="6.75" customHeight="1"/>
    <row r="948" ht="6.75" customHeight="1"/>
    <row r="949" ht="6.75" customHeight="1"/>
    <row r="950" ht="6.75" customHeight="1"/>
    <row r="951" ht="6.75" customHeight="1"/>
    <row r="952" ht="6.75" customHeight="1"/>
    <row r="953" ht="6.75" customHeight="1"/>
    <row r="954" ht="6.75" customHeight="1"/>
    <row r="955" ht="6.75" customHeight="1"/>
    <row r="956" ht="6.75" customHeight="1"/>
    <row r="957" ht="6.75" customHeight="1"/>
    <row r="958" ht="6.75" customHeight="1"/>
    <row r="959" ht="6.75" customHeight="1"/>
    <row r="960" ht="6.75" customHeight="1"/>
    <row r="961" ht="6.75" customHeight="1"/>
    <row r="962" ht="6.75" customHeight="1"/>
    <row r="963" ht="6.75" customHeight="1"/>
    <row r="964" ht="6.75" customHeight="1"/>
    <row r="965" ht="6.75" customHeight="1"/>
    <row r="966" ht="6.75" customHeight="1"/>
    <row r="967" ht="6.75" customHeight="1"/>
    <row r="968" ht="6.75" customHeight="1"/>
    <row r="969" ht="6.75" customHeight="1"/>
    <row r="970" ht="6.75" customHeight="1"/>
    <row r="971" ht="6.75" customHeight="1"/>
    <row r="972" ht="6.75" customHeight="1"/>
    <row r="973" ht="6.75" customHeight="1"/>
    <row r="974" ht="6.75" customHeight="1"/>
    <row r="975" ht="6.75" customHeight="1"/>
    <row r="976" ht="6.75" customHeight="1"/>
    <row r="977" ht="6.75" customHeight="1"/>
    <row r="978" ht="6.75" customHeight="1"/>
    <row r="979" ht="6.75" customHeight="1"/>
    <row r="980" ht="6.75" customHeight="1"/>
    <row r="981" ht="6.75" customHeight="1"/>
    <row r="982" ht="6.75" customHeight="1"/>
    <row r="983" ht="6.75" customHeight="1"/>
    <row r="984" ht="6.75" customHeight="1"/>
    <row r="985" ht="6.75" customHeight="1"/>
    <row r="986" ht="6.75" customHeight="1"/>
    <row r="987" ht="6.75" customHeight="1"/>
    <row r="988" ht="6.75" customHeight="1"/>
    <row r="989" ht="6.75" customHeight="1"/>
    <row r="990" ht="6.75" customHeight="1"/>
    <row r="991" ht="6.75" customHeight="1"/>
    <row r="992" ht="6.75" customHeight="1"/>
    <row r="993" ht="6.75" customHeight="1"/>
    <row r="994" ht="6.75" customHeight="1"/>
    <row r="995" ht="6.75" customHeight="1"/>
    <row r="996" ht="6.75" customHeight="1"/>
    <row r="997" ht="6.75" customHeight="1"/>
    <row r="998" ht="6.75" customHeight="1"/>
    <row r="999" ht="6.75" customHeight="1"/>
    <row r="1000" ht="6.75" customHeight="1"/>
    <row r="1001" ht="6.75" customHeight="1"/>
    <row r="1002" ht="6.75" customHeight="1"/>
    <row r="1003" ht="6.75" customHeight="1"/>
    <row r="1004" ht="6.75" customHeight="1"/>
    <row r="1005" ht="6.75" customHeight="1"/>
    <row r="1006" ht="6.75" customHeight="1"/>
    <row r="1007" ht="6.75" customHeight="1"/>
    <row r="1008" ht="6.75" customHeight="1"/>
    <row r="1009" ht="6.75" customHeight="1"/>
    <row r="1010" ht="6.75" customHeight="1"/>
    <row r="1011" ht="6.75" customHeight="1"/>
    <row r="1012" ht="6.75" customHeight="1"/>
    <row r="1013" ht="6.75" customHeight="1"/>
    <row r="1014" ht="6.75" customHeight="1"/>
    <row r="1015" ht="6.75" customHeight="1"/>
    <row r="1016" ht="6.75" customHeight="1"/>
    <row r="1017" ht="6.75" customHeight="1"/>
    <row r="1018" ht="6.75" customHeight="1"/>
    <row r="1019" ht="6.75" customHeight="1"/>
    <row r="1020" ht="6.75" customHeight="1"/>
    <row r="1021" ht="6.75" customHeight="1"/>
    <row r="1022" ht="6.75" customHeight="1"/>
    <row r="1023" ht="6.75" customHeight="1"/>
    <row r="1024" ht="6.75" customHeight="1"/>
    <row r="1025" ht="6.75" customHeight="1"/>
    <row r="1026" ht="6.75" customHeight="1"/>
    <row r="1027" ht="6.75" customHeight="1"/>
    <row r="1028" ht="6.75" customHeight="1"/>
    <row r="1029" ht="6.75" customHeight="1"/>
    <row r="1030" ht="6.75" customHeight="1"/>
    <row r="1031" ht="6.75" customHeight="1"/>
    <row r="1032" ht="6.75" customHeight="1"/>
    <row r="1033" ht="6.75" customHeight="1"/>
    <row r="1034" ht="6.75" customHeight="1"/>
    <row r="1035" ht="6.75" customHeight="1"/>
    <row r="1036" ht="6.75" customHeight="1"/>
    <row r="1037" ht="6.75" customHeight="1"/>
    <row r="1038" ht="6.75" customHeight="1"/>
    <row r="1039" ht="6.75" customHeight="1"/>
    <row r="1040" ht="6.75" customHeight="1"/>
    <row r="1041" ht="6.75" customHeight="1"/>
    <row r="1042" ht="6.75" customHeight="1"/>
    <row r="1043" ht="6.75" customHeight="1"/>
    <row r="1044" ht="6.75" customHeight="1"/>
    <row r="1045" ht="6.75" customHeight="1"/>
    <row r="1046" ht="6.75" customHeight="1"/>
    <row r="1047" ht="6.75" customHeight="1"/>
    <row r="1048" ht="6.75" customHeight="1"/>
    <row r="1049" ht="6.75" customHeight="1"/>
    <row r="1050" ht="6.75" customHeight="1"/>
    <row r="1051" ht="6.75" customHeight="1"/>
    <row r="1052" ht="6.75" customHeight="1"/>
    <row r="1053" ht="6.75" customHeight="1"/>
    <row r="1054" ht="6.75" customHeight="1"/>
    <row r="1055" ht="6.75" customHeight="1"/>
    <row r="1056" ht="6.75" customHeight="1"/>
    <row r="1057" ht="6.75" customHeight="1"/>
    <row r="1058" ht="6.75" customHeight="1"/>
    <row r="1059" ht="6.75" customHeight="1"/>
    <row r="1060" ht="6.75" customHeight="1"/>
    <row r="1061" ht="6.75" customHeight="1"/>
    <row r="1062" ht="6.75" customHeight="1"/>
    <row r="1063" ht="6.75" customHeight="1"/>
    <row r="1064" ht="6.75" customHeight="1"/>
    <row r="1065" ht="6.75" customHeight="1"/>
    <row r="1066" ht="6.75" customHeight="1"/>
    <row r="1067" ht="6.75" customHeight="1"/>
    <row r="1068" ht="6.75" customHeight="1"/>
    <row r="1069" ht="6.75" customHeight="1"/>
    <row r="1070" ht="6.75" customHeight="1"/>
    <row r="1071" ht="6.75" customHeight="1"/>
    <row r="1072" ht="6.75" customHeight="1"/>
    <row r="1073" ht="6.75" customHeight="1"/>
    <row r="1074" ht="6.75" customHeight="1"/>
    <row r="1075" ht="6.75" customHeight="1"/>
    <row r="1076" ht="6.75" customHeight="1"/>
    <row r="1077" ht="6.75" customHeight="1"/>
    <row r="1078" ht="6.75" customHeight="1"/>
    <row r="1079" ht="6.75" customHeight="1"/>
    <row r="1080" ht="6.75" customHeight="1"/>
    <row r="1081" ht="6.75" customHeight="1"/>
    <row r="1082" ht="6.75" customHeight="1"/>
    <row r="1083" ht="6.75" customHeight="1"/>
    <row r="1084" ht="6.75" customHeight="1"/>
    <row r="1085" ht="6.75" customHeight="1"/>
    <row r="1086" ht="6.75" customHeight="1"/>
    <row r="1087" ht="6.75" customHeight="1"/>
    <row r="1088" ht="6.75" customHeight="1"/>
    <row r="1089" ht="6.75" customHeight="1"/>
    <row r="1090" ht="6.75" customHeight="1"/>
    <row r="1091" ht="6.75" customHeight="1"/>
    <row r="1092" ht="6.75" customHeight="1"/>
    <row r="1093" ht="6.75" customHeight="1"/>
    <row r="1094" ht="6.75" customHeight="1"/>
    <row r="1095" ht="6.75" customHeight="1"/>
    <row r="1096" ht="6.75" customHeight="1"/>
    <row r="1097" ht="6.75" customHeight="1"/>
    <row r="1098" ht="6.75" customHeight="1"/>
    <row r="1099" ht="6.75" customHeight="1"/>
    <row r="1100" ht="6.75" customHeight="1"/>
    <row r="1101" ht="6.75" customHeight="1"/>
    <row r="1102" ht="6.75" customHeight="1"/>
    <row r="1103" ht="6.75" customHeight="1"/>
    <row r="1104" ht="6.75" customHeight="1"/>
    <row r="1105" ht="6.75" customHeight="1"/>
    <row r="1106" ht="6.75" customHeight="1"/>
    <row r="1107" ht="6.75" customHeight="1"/>
    <row r="1108" ht="6.75" customHeight="1"/>
    <row r="1109" ht="6.75" customHeight="1"/>
    <row r="1110" ht="6.75" customHeight="1"/>
    <row r="1111" ht="6.75" customHeight="1"/>
    <row r="1112" ht="6.75" customHeight="1"/>
    <row r="1113" ht="6.75" customHeight="1"/>
    <row r="1114" ht="6.75" customHeight="1"/>
    <row r="1115" ht="6.75" customHeight="1"/>
    <row r="1116" ht="6.75" customHeight="1"/>
    <row r="1117" ht="6.75" customHeight="1"/>
    <row r="1118" ht="6.75" customHeight="1"/>
    <row r="1119" ht="6.75" customHeight="1"/>
    <row r="1120" ht="6.75" customHeight="1"/>
    <row r="1121" ht="6.75" customHeight="1"/>
    <row r="1122" ht="6.75" customHeight="1"/>
    <row r="1123" ht="6.75" customHeight="1"/>
    <row r="1124" ht="6.75" customHeight="1"/>
    <row r="1125" ht="6.75" customHeight="1"/>
    <row r="1126" ht="6.75" customHeight="1"/>
    <row r="1127" ht="6.75" customHeight="1"/>
    <row r="1128" ht="6.75" customHeight="1"/>
    <row r="1129" ht="6.75" customHeight="1"/>
    <row r="1130" ht="6.75" customHeight="1"/>
    <row r="1131" ht="6.75" customHeight="1"/>
    <row r="1132" ht="6.75" customHeight="1"/>
    <row r="1133" ht="6.75" customHeight="1"/>
    <row r="1134" ht="6.75" customHeight="1"/>
    <row r="1135" ht="6.75" customHeight="1"/>
    <row r="1136" ht="6.75" customHeight="1"/>
    <row r="1137" ht="6.75" customHeight="1"/>
    <row r="1138" ht="6.75" customHeight="1"/>
    <row r="1139" ht="6.75" customHeight="1"/>
    <row r="1140" ht="6.75" customHeight="1"/>
    <row r="1141" ht="6.75" customHeight="1"/>
    <row r="1142" ht="6.75" customHeight="1"/>
    <row r="1143" ht="6.75" customHeight="1"/>
    <row r="1144" ht="6.75" customHeight="1"/>
    <row r="1145" ht="6.75" customHeight="1"/>
    <row r="1146" ht="6.75" customHeight="1"/>
    <row r="1147" ht="6.75" customHeight="1"/>
    <row r="1148" ht="6.75" customHeight="1"/>
    <row r="1149" ht="6.75" customHeight="1"/>
    <row r="1150" ht="6.75" customHeight="1"/>
    <row r="1151" ht="6.75" customHeight="1"/>
    <row r="1152" ht="6.75" customHeight="1"/>
    <row r="1153" ht="6.75" customHeight="1"/>
    <row r="1154" ht="6.75" customHeight="1"/>
    <row r="1155" ht="6.75" customHeight="1"/>
    <row r="1156" ht="6.75" customHeight="1"/>
    <row r="1157" ht="6.75" customHeight="1"/>
    <row r="1158" ht="6.75" customHeight="1"/>
    <row r="1159" ht="6.75" customHeight="1"/>
    <row r="1160" ht="6.75" customHeight="1"/>
    <row r="1161" ht="6.75" customHeight="1"/>
    <row r="1162" ht="6.75" customHeight="1"/>
    <row r="1163" ht="6.75" customHeight="1"/>
    <row r="1164" ht="6.75" customHeight="1"/>
    <row r="1165" ht="6.75" customHeight="1"/>
    <row r="1166" ht="6.75" customHeight="1"/>
    <row r="1167" ht="6.75" customHeight="1"/>
    <row r="1168" ht="6.75" customHeight="1"/>
    <row r="1169" ht="6.75" customHeight="1"/>
    <row r="1170" ht="6.75" customHeight="1"/>
    <row r="1171" ht="6.75" customHeight="1"/>
    <row r="1172" ht="6.75" customHeight="1"/>
    <row r="1173" ht="6.75" customHeight="1"/>
    <row r="1174" ht="6.75" customHeight="1"/>
    <row r="1175" ht="6.75" customHeight="1"/>
    <row r="1176" ht="6.75" customHeight="1"/>
    <row r="1177" ht="6.75" customHeight="1"/>
    <row r="1178" ht="6.75" customHeight="1"/>
    <row r="1179" ht="6.75" customHeight="1"/>
    <row r="1180" ht="6.75" customHeight="1"/>
    <row r="1181" ht="6.75" customHeight="1"/>
    <row r="1182" ht="6.75" customHeight="1"/>
    <row r="1183" ht="6.75" customHeight="1"/>
    <row r="1184" ht="6.75" customHeight="1"/>
    <row r="1185" ht="6.75" customHeight="1"/>
    <row r="1186" ht="6.75" customHeight="1"/>
    <row r="1187" ht="6.75" customHeight="1"/>
    <row r="1188" ht="6.75" customHeight="1"/>
    <row r="1189" ht="6.75" customHeight="1"/>
    <row r="1190" ht="6.75" customHeight="1"/>
    <row r="1191" ht="6.75" customHeight="1"/>
    <row r="1192" ht="6.75" customHeight="1"/>
    <row r="1193" ht="6.75" customHeight="1"/>
    <row r="1194" ht="6.75" customHeight="1"/>
    <row r="1195" ht="6.75" customHeight="1"/>
    <row r="1196" ht="6.75" customHeight="1"/>
    <row r="1197" ht="6.75" customHeight="1"/>
    <row r="1198" ht="6.75" customHeight="1"/>
    <row r="1199" ht="6.75" customHeight="1"/>
    <row r="1200" ht="6.75" customHeight="1"/>
    <row r="1201" ht="6.75" customHeight="1"/>
    <row r="1202" ht="6.75" customHeight="1"/>
    <row r="1203" ht="6.75" customHeight="1"/>
    <row r="1204" ht="6.75" customHeight="1"/>
    <row r="1205" ht="6.75" customHeight="1"/>
    <row r="1206" ht="6.75" customHeight="1"/>
    <row r="1207" ht="6.75" customHeight="1"/>
    <row r="1208" ht="6.75" customHeight="1"/>
    <row r="1209" ht="6.75" customHeight="1"/>
    <row r="1210" ht="6.75" customHeight="1"/>
    <row r="1211" ht="6.75" customHeight="1"/>
    <row r="1212" ht="6.75" customHeight="1"/>
    <row r="1213" ht="6.75" customHeight="1"/>
    <row r="1214" ht="6.75" customHeight="1"/>
    <row r="1215" ht="6.75" customHeight="1"/>
    <row r="1216" ht="6.75" customHeight="1"/>
    <row r="1217" ht="6.75" customHeight="1"/>
    <row r="1218" ht="6.75" customHeight="1"/>
    <row r="1219" ht="6.75" customHeight="1"/>
    <row r="1220" ht="6.75" customHeight="1"/>
    <row r="1221" ht="6.75" customHeight="1"/>
    <row r="1222" ht="6.75" customHeight="1"/>
    <row r="1223" ht="6.75" customHeight="1"/>
    <row r="1224" ht="6.75" customHeight="1"/>
    <row r="1225" ht="6.75" customHeight="1"/>
    <row r="1226" ht="6.75" customHeight="1"/>
    <row r="1227" ht="6.75" customHeight="1"/>
    <row r="1228" ht="6.75" customHeight="1"/>
    <row r="1229" ht="6.75" customHeight="1"/>
    <row r="1230" ht="6.75" customHeight="1"/>
    <row r="1231" ht="6.75" customHeight="1"/>
    <row r="1232" ht="6.75" customHeight="1"/>
    <row r="1233" ht="6.75" customHeight="1"/>
    <row r="1234" ht="6.75" customHeight="1"/>
    <row r="1235" ht="6.75" customHeight="1"/>
    <row r="1236" ht="6.75" customHeight="1"/>
    <row r="1237" ht="6.75" customHeight="1"/>
    <row r="1238" ht="6.75" customHeight="1"/>
    <row r="1239" ht="6.75" customHeight="1"/>
    <row r="1240" ht="6.75" customHeight="1"/>
    <row r="1241" ht="6.75" customHeight="1"/>
    <row r="1242" ht="6.75" customHeight="1"/>
    <row r="1243" ht="6.75" customHeight="1"/>
    <row r="1244" ht="6.75" customHeight="1"/>
    <row r="1245" ht="6.75" customHeight="1"/>
    <row r="1246" ht="6.75" customHeight="1"/>
    <row r="1247" ht="6.75" customHeight="1"/>
    <row r="1248" ht="6.75" customHeight="1"/>
    <row r="1249" ht="6.75" customHeight="1"/>
    <row r="1250" ht="6.75" customHeight="1"/>
    <row r="1251" ht="6.75" customHeight="1"/>
    <row r="1252" ht="6.75" customHeight="1"/>
    <row r="1253" ht="6.75" customHeight="1"/>
    <row r="1254" ht="6.75" customHeight="1"/>
    <row r="1255" ht="6.75" customHeight="1"/>
    <row r="1256" ht="6.75" customHeight="1"/>
    <row r="1257" ht="6.75" customHeight="1"/>
    <row r="1258" ht="6.75" customHeight="1"/>
    <row r="1259" ht="6.75" customHeight="1"/>
    <row r="1260" ht="6.75" customHeight="1"/>
    <row r="1261" ht="6.75" customHeight="1"/>
    <row r="1262" ht="6.75" customHeight="1"/>
    <row r="1263" ht="6.75" customHeight="1"/>
    <row r="1264" ht="6.75" customHeight="1"/>
    <row r="1265" ht="6.75" customHeight="1"/>
    <row r="1266" ht="6.75" customHeight="1"/>
    <row r="1267" ht="6.75" customHeight="1"/>
    <row r="1268" ht="6.75" customHeight="1"/>
    <row r="1269" ht="6.75" customHeight="1"/>
    <row r="1270" ht="6.75" customHeight="1"/>
    <row r="1271" ht="6.75" customHeight="1"/>
    <row r="1272" ht="6.75" customHeight="1"/>
    <row r="1273" ht="6.75" customHeight="1"/>
    <row r="1274" ht="6.75" customHeight="1"/>
    <row r="1275" ht="6.75" customHeight="1"/>
    <row r="1276" ht="6.75" customHeight="1"/>
    <row r="1277" ht="6.75" customHeight="1"/>
    <row r="1278" ht="6.75" customHeight="1"/>
    <row r="1279" ht="6.75" customHeight="1"/>
    <row r="1280" ht="6.75" customHeight="1"/>
    <row r="1281" ht="6.75" customHeight="1"/>
    <row r="1282" ht="6.75" customHeight="1"/>
    <row r="1283" ht="6.75" customHeight="1"/>
    <row r="1284" ht="6.75" customHeight="1"/>
    <row r="1285" ht="6.75" customHeight="1"/>
    <row r="1286" ht="6.75" customHeight="1"/>
    <row r="1287" ht="6.75" customHeight="1"/>
    <row r="1288" ht="6.75" customHeight="1"/>
    <row r="1289" ht="6.75" customHeight="1"/>
    <row r="1290" ht="6.75" customHeight="1"/>
    <row r="1291" ht="6.75" customHeight="1"/>
    <row r="1292" ht="6.75" customHeight="1"/>
    <row r="1293" ht="6.75" customHeight="1"/>
    <row r="1294" ht="6.75" customHeight="1"/>
    <row r="1295" ht="6.75" customHeight="1"/>
    <row r="1296" ht="6.75" customHeight="1"/>
    <row r="1297" ht="6.75" customHeight="1"/>
    <row r="1298" ht="6.75" customHeight="1"/>
    <row r="1299" ht="6.75" customHeight="1"/>
    <row r="1300" ht="6.75" customHeight="1"/>
    <row r="1301" ht="6.75" customHeight="1"/>
    <row r="1302" ht="6.75" customHeight="1"/>
    <row r="1303" ht="6.75" customHeight="1"/>
    <row r="1304" ht="6.75" customHeight="1"/>
    <row r="1305" ht="6.75" customHeight="1"/>
    <row r="1306" ht="6.75" customHeight="1"/>
    <row r="1307" ht="6.75" customHeight="1"/>
    <row r="1308" ht="6.75" customHeight="1"/>
    <row r="1309" ht="6.75" customHeight="1"/>
    <row r="1310" ht="6.75" customHeight="1"/>
    <row r="1311" ht="6.75" customHeight="1"/>
    <row r="1312" ht="6.75" customHeight="1"/>
    <row r="1313" ht="6.75" customHeight="1"/>
    <row r="1314" ht="6.75" customHeight="1"/>
    <row r="1315" ht="6.75" customHeight="1"/>
    <row r="1316" ht="6.75" customHeight="1"/>
    <row r="1317" ht="6.75" customHeight="1"/>
    <row r="1318" ht="6.75" customHeight="1"/>
    <row r="1319" ht="6.75" customHeight="1"/>
    <row r="1320" ht="6.75" customHeight="1"/>
    <row r="1321" ht="6.75" customHeight="1"/>
    <row r="1322" ht="6.75" customHeight="1"/>
    <row r="1323" ht="6.75" customHeight="1"/>
    <row r="1324" ht="6.75" customHeight="1"/>
    <row r="1325" ht="6.75" customHeight="1"/>
    <row r="1326" ht="6.75" customHeight="1"/>
    <row r="1327" ht="6.75" customHeight="1"/>
    <row r="1328" ht="6.75" customHeight="1"/>
    <row r="1329" ht="6.75" customHeight="1"/>
    <row r="1330" ht="6.75" customHeight="1"/>
    <row r="1331" ht="6.75" customHeight="1"/>
    <row r="1332" ht="6.75" customHeight="1"/>
    <row r="1333" ht="6.75" customHeight="1"/>
    <row r="1334" ht="6.75" customHeight="1"/>
    <row r="1335" ht="6.75" customHeight="1"/>
    <row r="1336" ht="6.75" customHeight="1"/>
    <row r="1337" ht="6.75" customHeight="1"/>
    <row r="1338" ht="6.75" customHeight="1"/>
    <row r="1339" ht="6.75" customHeight="1"/>
    <row r="1340" ht="6.75" customHeight="1"/>
    <row r="1341" ht="6.75" customHeight="1"/>
    <row r="1342" ht="6.75" customHeight="1"/>
    <row r="1343" ht="6.75" customHeight="1"/>
    <row r="1344" ht="6.75" customHeight="1"/>
    <row r="1345" ht="6.75" customHeight="1"/>
    <row r="1346" ht="6.75" customHeight="1"/>
    <row r="1347" ht="6.75" customHeight="1"/>
    <row r="1348" ht="6.75" customHeight="1"/>
    <row r="1349" ht="6.75" customHeight="1"/>
    <row r="1350" ht="6.75" customHeight="1"/>
    <row r="1351" ht="6.75" customHeight="1"/>
    <row r="1352" ht="6.75" customHeight="1"/>
    <row r="1353" ht="6.75" customHeight="1"/>
    <row r="1354" ht="6.75" customHeight="1"/>
    <row r="1355" ht="6.75" customHeight="1"/>
    <row r="1356" ht="6.75" customHeight="1"/>
    <row r="1357" ht="6.75" customHeight="1"/>
    <row r="1358" ht="6.75" customHeight="1"/>
    <row r="1359" ht="6.75" customHeight="1"/>
    <row r="1360" ht="6.75" customHeight="1"/>
    <row r="1361" ht="6.75" customHeight="1"/>
    <row r="1362" ht="6.75" customHeight="1"/>
    <row r="1363" ht="6.75" customHeight="1"/>
    <row r="1364" ht="6.75" customHeight="1"/>
    <row r="1365" ht="6.75" customHeight="1"/>
    <row r="1366" ht="6.75" customHeight="1"/>
    <row r="1367" ht="6.75" customHeight="1"/>
    <row r="1368" ht="6.75" customHeight="1"/>
    <row r="1369" ht="6.75" customHeight="1"/>
    <row r="1370" ht="6.75" customHeight="1"/>
    <row r="1371" ht="6.75" customHeight="1"/>
    <row r="1372" ht="6.75" customHeight="1"/>
    <row r="1373" ht="6.75" customHeight="1"/>
    <row r="1374" ht="6.75" customHeight="1"/>
    <row r="1375" ht="6.75" customHeight="1"/>
    <row r="1376" ht="6.75" customHeight="1"/>
    <row r="1377" ht="6.75" customHeight="1"/>
    <row r="1378" ht="6.75" customHeight="1"/>
    <row r="1379" ht="6.75" customHeight="1"/>
    <row r="1380" ht="6.75" customHeight="1"/>
    <row r="1381" ht="6.75" customHeight="1"/>
    <row r="1382" ht="6.75" customHeight="1"/>
    <row r="1383" ht="6.75" customHeight="1"/>
    <row r="1384" ht="6.75" customHeight="1"/>
    <row r="1385" ht="6.75" customHeight="1"/>
    <row r="1386" ht="6.75" customHeight="1"/>
    <row r="1387" ht="6.75" customHeight="1"/>
    <row r="1388" ht="6.75" customHeight="1"/>
    <row r="1389" ht="6.75" customHeight="1"/>
    <row r="1390" ht="6.75" customHeight="1"/>
    <row r="1391" ht="6.75" customHeight="1"/>
    <row r="1392" ht="6.75" customHeight="1"/>
    <row r="1393" ht="6.75" customHeight="1"/>
    <row r="1394" ht="6.75" customHeight="1"/>
    <row r="1395" ht="6.75" customHeight="1"/>
    <row r="1396" ht="6.75" customHeight="1"/>
    <row r="1397" ht="6.75" customHeight="1"/>
    <row r="1398" ht="6.75" customHeight="1"/>
    <row r="1399" ht="6.75" customHeight="1"/>
    <row r="1400" ht="6.75" customHeight="1"/>
    <row r="1401" ht="6.75" customHeight="1"/>
    <row r="1402" ht="6.75" customHeight="1"/>
    <row r="1403" ht="6.75" customHeight="1"/>
    <row r="1404" ht="6.75" customHeight="1"/>
    <row r="1405" ht="6.75" customHeight="1"/>
    <row r="1406" ht="6.75" customHeight="1"/>
    <row r="1407" ht="6.75" customHeight="1"/>
    <row r="1408" ht="6.75" customHeight="1"/>
    <row r="1409" ht="6.75" customHeight="1"/>
    <row r="1410" ht="6.75" customHeight="1"/>
    <row r="1411" ht="6.75" customHeight="1"/>
    <row r="1412" ht="6.75" customHeight="1"/>
    <row r="1413" ht="6.75" customHeight="1"/>
    <row r="1414" ht="6.75" customHeight="1"/>
    <row r="1415" ht="6.75" customHeight="1"/>
    <row r="1416" ht="6.75" customHeight="1"/>
    <row r="1417" ht="6.75" customHeight="1"/>
    <row r="1418" ht="6.75" customHeight="1"/>
    <row r="1419" ht="6.75" customHeight="1"/>
    <row r="1420" ht="6.75" customHeight="1"/>
    <row r="1421" ht="6.75" customHeight="1"/>
    <row r="1422" ht="6.75" customHeight="1"/>
    <row r="1423" ht="6.75" customHeight="1"/>
    <row r="1424" ht="6.75" customHeight="1"/>
    <row r="1425" ht="6.75" customHeight="1"/>
    <row r="1426" ht="6.75" customHeight="1"/>
    <row r="1427" ht="6.75" customHeight="1"/>
    <row r="1428" ht="6.75" customHeight="1"/>
    <row r="1429" ht="6.75" customHeight="1"/>
    <row r="1430" ht="6.75" customHeight="1"/>
    <row r="1431" ht="6.75" customHeight="1"/>
    <row r="1432" ht="6.75" customHeight="1"/>
    <row r="1433" ht="6.75" customHeight="1"/>
    <row r="1434" ht="6.75" customHeight="1"/>
    <row r="1435" ht="6.75" customHeight="1"/>
    <row r="1436" ht="6.75" customHeight="1"/>
    <row r="1437" ht="6.75" customHeight="1"/>
    <row r="1438" ht="6.75" customHeight="1"/>
    <row r="1439" ht="6.75" customHeight="1"/>
    <row r="1440" ht="6.75" customHeight="1"/>
    <row r="1441" ht="6.75" customHeight="1"/>
    <row r="1442" ht="6.75" customHeight="1"/>
    <row r="1443" ht="6.75" customHeight="1"/>
    <row r="1444" ht="6.75" customHeight="1"/>
    <row r="1445" ht="6.75" customHeight="1"/>
    <row r="1446" ht="6.75" customHeight="1"/>
    <row r="1447" ht="6.75" customHeight="1"/>
    <row r="1448" ht="6.75" customHeight="1"/>
    <row r="1449" ht="6.75" customHeight="1"/>
    <row r="1450" ht="6.75" customHeight="1"/>
    <row r="1451" ht="6.75" customHeight="1"/>
    <row r="1452" ht="6.75" customHeight="1"/>
    <row r="1453" ht="6.75" customHeight="1"/>
    <row r="1454" ht="6.75" customHeight="1"/>
    <row r="1455" ht="6.75" customHeight="1"/>
    <row r="1456" ht="6.75" customHeight="1"/>
    <row r="1457" ht="6.75" customHeight="1"/>
    <row r="1458" ht="6.75" customHeight="1"/>
    <row r="1459" ht="6.75" customHeight="1"/>
    <row r="1460" ht="6.75" customHeight="1"/>
    <row r="1461" ht="6.75" customHeight="1"/>
    <row r="1462" ht="6.75" customHeight="1"/>
    <row r="1463" ht="6.75" customHeight="1"/>
    <row r="1464" ht="6.75" customHeight="1"/>
    <row r="1465" ht="6.75" customHeight="1"/>
    <row r="1466" ht="6.75" customHeight="1"/>
    <row r="1467" ht="6.75" customHeight="1"/>
    <row r="1468" ht="6.75" customHeight="1"/>
    <row r="1469" ht="6.75" customHeight="1"/>
    <row r="1470" ht="6.75" customHeight="1"/>
    <row r="1471" ht="6.75" customHeight="1"/>
    <row r="1472" ht="6.75" customHeight="1"/>
    <row r="1473" ht="6.75" customHeight="1"/>
    <row r="1474" ht="6.75" customHeight="1"/>
    <row r="1475" ht="6.75" customHeight="1"/>
    <row r="1476" ht="6.75" customHeight="1"/>
    <row r="1477" ht="6.75" customHeight="1"/>
    <row r="1478" ht="6.75" customHeight="1"/>
    <row r="1479" ht="6.75" customHeight="1"/>
    <row r="1480" ht="6.75" customHeight="1"/>
    <row r="1481" ht="6.75" customHeight="1"/>
    <row r="1482" ht="6.75" customHeight="1"/>
    <row r="1483" ht="6.75" customHeight="1"/>
    <row r="1484" ht="6.75" customHeight="1"/>
    <row r="1485" ht="6.75" customHeight="1"/>
    <row r="1486" ht="6.75" customHeight="1"/>
    <row r="1487" ht="6.75" customHeight="1"/>
    <row r="1488" ht="6.75" customHeight="1"/>
    <row r="1489" ht="6.75" customHeight="1"/>
    <row r="1490" ht="6.75" customHeight="1"/>
    <row r="1491" ht="6.75" customHeight="1"/>
    <row r="1492" ht="6.75" customHeight="1"/>
    <row r="1493" ht="6.75" customHeight="1"/>
    <row r="1494" ht="6.75" customHeight="1"/>
    <row r="1495" ht="6.75" customHeight="1"/>
    <row r="1496" ht="6.75" customHeight="1"/>
    <row r="1497" ht="6.75" customHeight="1"/>
    <row r="1498" ht="6.75" customHeight="1"/>
    <row r="1499" ht="6.75" customHeight="1"/>
    <row r="1500" ht="6.75" customHeight="1"/>
    <row r="1501" ht="6.75" customHeight="1"/>
    <row r="1502" ht="6.75" customHeight="1"/>
    <row r="1503" ht="6.75" customHeight="1"/>
    <row r="1504" ht="6.75" customHeight="1"/>
    <row r="1505" ht="6.75" customHeight="1"/>
    <row r="1506" ht="6.75" customHeight="1"/>
    <row r="1507" ht="6.75" customHeight="1"/>
    <row r="1508" ht="6.75" customHeight="1"/>
    <row r="1509" ht="6.75" customHeight="1"/>
    <row r="1510" ht="6.75" customHeight="1"/>
    <row r="1511" ht="6.75" customHeight="1"/>
    <row r="1512" ht="6.75" customHeight="1"/>
    <row r="1513" ht="6.75" customHeight="1"/>
  </sheetData>
  <sheetProtection algorithmName="SHA-512" hashValue="NhoZWjZz+qLh67HLIgiNB/nXBRqajZhgZ3WrzeviNIr5mAktwjgI+RgYMLJRDzjLOYvvrFdQ6b4DHeBteJqYFQ==" saltValue="Mys6Qvf64qCizXxw9DVlhA==" spinCount="100000" sheet="1" formatCells="0" selectLockedCells="1"/>
  <dataConsolidate/>
  <mergeCells count="638">
    <mergeCell ref="L306:O306"/>
    <mergeCell ref="BF306:BU306"/>
    <mergeCell ref="W111:BG112"/>
    <mergeCell ref="CE241:CP241"/>
    <mergeCell ref="BB239:BE239"/>
    <mergeCell ref="BF239:BU239"/>
    <mergeCell ref="BW239:BZ239"/>
    <mergeCell ref="CA239:CP239"/>
    <mergeCell ref="BW238:BZ238"/>
    <mergeCell ref="CA238:CP238"/>
    <mergeCell ref="AG239:AJ239"/>
    <mergeCell ref="BF238:BU238"/>
    <mergeCell ref="BW237:BZ237"/>
    <mergeCell ref="CA237:CP237"/>
    <mergeCell ref="AK239:AZ239"/>
    <mergeCell ref="BV228:BX228"/>
    <mergeCell ref="BY228:CA228"/>
    <mergeCell ref="CB228:CD228"/>
    <mergeCell ref="K227:BO227"/>
    <mergeCell ref="BP227:CP227"/>
    <mergeCell ref="K228:M228"/>
    <mergeCell ref="W228:Y228"/>
    <mergeCell ref="Z228:AB228"/>
    <mergeCell ref="AL228:AN228"/>
    <mergeCell ref="BY219:BY222"/>
    <mergeCell ref="BZ219:CG222"/>
    <mergeCell ref="CH219:CH222"/>
    <mergeCell ref="CI219:CP222"/>
    <mergeCell ref="B497:CR498"/>
    <mergeCell ref="L240:O240"/>
    <mergeCell ref="P240:AE240"/>
    <mergeCell ref="CH496:CS496"/>
    <mergeCell ref="BO309:BY309"/>
    <mergeCell ref="BB305:BE305"/>
    <mergeCell ref="BF305:BU305"/>
    <mergeCell ref="BW305:BZ305"/>
    <mergeCell ref="CA305:CP305"/>
    <mergeCell ref="CE295:CG295"/>
    <mergeCell ref="CH295:CJ295"/>
    <mergeCell ref="BO241:BY241"/>
    <mergeCell ref="BZ241:CD241"/>
    <mergeCell ref="CB295:CD295"/>
    <mergeCell ref="BO244:CP245"/>
    <mergeCell ref="CH330:CS331"/>
    <mergeCell ref="G314:K316"/>
    <mergeCell ref="L314:CQ316"/>
    <mergeCell ref="BU274:BX274"/>
    <mergeCell ref="BY274:CB274"/>
    <mergeCell ref="K218:AW218"/>
    <mergeCell ref="AX218:BP218"/>
    <mergeCell ref="BQ218:CP218"/>
    <mergeCell ref="K219:AW222"/>
    <mergeCell ref="D102:V102"/>
    <mergeCell ref="D105:H106"/>
    <mergeCell ref="BF237:BU237"/>
    <mergeCell ref="CA235:CP235"/>
    <mergeCell ref="CE228:CG228"/>
    <mergeCell ref="CH228:CJ228"/>
    <mergeCell ref="CK228:CM228"/>
    <mergeCell ref="CN228:CP228"/>
    <mergeCell ref="K229:BC229"/>
    <mergeCell ref="BD229:BS229"/>
    <mergeCell ref="BT229:CP229"/>
    <mergeCell ref="K230:BB231"/>
    <mergeCell ref="BD230:BS232"/>
    <mergeCell ref="BT230:BZ232"/>
    <mergeCell ref="CA230:CA232"/>
    <mergeCell ref="CB230:CH232"/>
    <mergeCell ref="CI230:CI232"/>
    <mergeCell ref="B214:E229"/>
    <mergeCell ref="AX219:BP219"/>
    <mergeCell ref="BQ219:BX222"/>
    <mergeCell ref="L237:O237"/>
    <mergeCell ref="P237:AE237"/>
    <mergeCell ref="AG237:AJ237"/>
    <mergeCell ref="K233:BC234"/>
    <mergeCell ref="L235:O235"/>
    <mergeCell ref="P235:AE235"/>
    <mergeCell ref="Q228:S228"/>
    <mergeCell ref="AC228:AE228"/>
    <mergeCell ref="AF228:AH228"/>
    <mergeCell ref="AI228:AK228"/>
    <mergeCell ref="AG235:AJ235"/>
    <mergeCell ref="AK235:AZ235"/>
    <mergeCell ref="BB237:BE237"/>
    <mergeCell ref="L236:O236"/>
    <mergeCell ref="CA134:CI135"/>
    <mergeCell ref="AI147:AK149"/>
    <mergeCell ref="CO139:CP139"/>
    <mergeCell ref="F141:CR141"/>
    <mergeCell ref="AA100:CR100"/>
    <mergeCell ref="CK139:CN139"/>
    <mergeCell ref="G174:J174"/>
    <mergeCell ref="BB168:BE168"/>
    <mergeCell ref="BW168:BZ168"/>
    <mergeCell ref="CI139:CJ139"/>
    <mergeCell ref="CE139:CH139"/>
    <mergeCell ref="BU139:BX139"/>
    <mergeCell ref="L171:O171"/>
    <mergeCell ref="P168:AE168"/>
    <mergeCell ref="P169:AE169"/>
    <mergeCell ref="AL160:AN160"/>
    <mergeCell ref="AC160:AE160"/>
    <mergeCell ref="BP160:BR160"/>
    <mergeCell ref="L170:O170"/>
    <mergeCell ref="L169:O169"/>
    <mergeCell ref="AG171:AJ171"/>
    <mergeCell ref="CA170:CP170"/>
    <mergeCell ref="CA171:CP171"/>
    <mergeCell ref="CK160:CM160"/>
    <mergeCell ref="AA80:AS84"/>
    <mergeCell ref="AA86:AL90"/>
    <mergeCell ref="C272:CS272"/>
    <mergeCell ref="AU281:CE281"/>
    <mergeCell ref="K282:M284"/>
    <mergeCell ref="F276:CR277"/>
    <mergeCell ref="N282:P284"/>
    <mergeCell ref="Q282:S284"/>
    <mergeCell ref="AM59:AP63"/>
    <mergeCell ref="BC59:BF63"/>
    <mergeCell ref="BS59:BV63"/>
    <mergeCell ref="AA65:AF69"/>
    <mergeCell ref="AG65:AO69"/>
    <mergeCell ref="D100:Y100"/>
    <mergeCell ref="I103:V104"/>
    <mergeCell ref="BS86:DI93"/>
    <mergeCell ref="CE174:CP174"/>
    <mergeCell ref="AB174:AF174"/>
    <mergeCell ref="AG174:AR174"/>
    <mergeCell ref="AS174:AW174"/>
    <mergeCell ref="AX174:BI174"/>
    <mergeCell ref="BJ174:BN174"/>
    <mergeCell ref="E131:P131"/>
    <mergeCell ref="CJ134:CR135"/>
    <mergeCell ref="BW306:BZ306"/>
    <mergeCell ref="CA306:CP306"/>
    <mergeCell ref="BW307:BZ307"/>
    <mergeCell ref="BW59:CH63"/>
    <mergeCell ref="EE15:GV18"/>
    <mergeCell ref="AI43:AL46"/>
    <mergeCell ref="BJ39:BM39"/>
    <mergeCell ref="BD41:BO41"/>
    <mergeCell ref="BE33:CR38"/>
    <mergeCell ref="BT41:CE41"/>
    <mergeCell ref="AA33:BD37"/>
    <mergeCell ref="AM86:AP90"/>
    <mergeCell ref="AQ86:BB90"/>
    <mergeCell ref="BC86:BF90"/>
    <mergeCell ref="A53:CS57"/>
    <mergeCell ref="D80:Y84"/>
    <mergeCell ref="D86:Y90"/>
    <mergeCell ref="BG86:BR90"/>
    <mergeCell ref="D59:Y63"/>
    <mergeCell ref="AQ59:BB63"/>
    <mergeCell ref="BG59:BR63"/>
    <mergeCell ref="AA73:CR78"/>
    <mergeCell ref="AK306:AZ306"/>
    <mergeCell ref="BB306:BE306"/>
    <mergeCell ref="AB309:AF309"/>
    <mergeCell ref="AG309:AR309"/>
    <mergeCell ref="AS309:AW309"/>
    <mergeCell ref="AX309:BI309"/>
    <mergeCell ref="BJ309:BN309"/>
    <mergeCell ref="CA307:CP307"/>
    <mergeCell ref="BZ309:CD309"/>
    <mergeCell ref="CE309:CP309"/>
    <mergeCell ref="AO282:AQ284"/>
    <mergeCell ref="AR295:AT295"/>
    <mergeCell ref="BP294:CP294"/>
    <mergeCell ref="AL282:AN284"/>
    <mergeCell ref="AU295:AW295"/>
    <mergeCell ref="AR282:AT284"/>
    <mergeCell ref="BE282:BG284"/>
    <mergeCell ref="BQ282:BS284"/>
    <mergeCell ref="BW282:BY284"/>
    <mergeCell ref="BB303:BE303"/>
    <mergeCell ref="BB304:BE304"/>
    <mergeCell ref="P305:AE305"/>
    <mergeCell ref="AG305:AJ305"/>
    <mergeCell ref="AK305:AZ305"/>
    <mergeCell ref="CJ297:CP299"/>
    <mergeCell ref="BM295:BO295"/>
    <mergeCell ref="F324:CH324"/>
    <mergeCell ref="N325:BX326"/>
    <mergeCell ref="D21:Y25"/>
    <mergeCell ref="CK295:CM295"/>
    <mergeCell ref="E279:CH279"/>
    <mergeCell ref="F280:CP280"/>
    <mergeCell ref="B281:E296"/>
    <mergeCell ref="K281:AT281"/>
    <mergeCell ref="K295:M295"/>
    <mergeCell ref="N295:P295"/>
    <mergeCell ref="Q295:S295"/>
    <mergeCell ref="T295:V295"/>
    <mergeCell ref="W295:Y295"/>
    <mergeCell ref="Z295:AB295"/>
    <mergeCell ref="AC295:AE295"/>
    <mergeCell ref="AF295:AH295"/>
    <mergeCell ref="AI295:AK295"/>
    <mergeCell ref="AL295:AN295"/>
    <mergeCell ref="G317:K317"/>
    <mergeCell ref="E319:CK319"/>
    <mergeCell ref="I320:CQ321"/>
    <mergeCell ref="P306:AE306"/>
    <mergeCell ref="AG306:AJ306"/>
    <mergeCell ref="AO295:AQ295"/>
    <mergeCell ref="T282:V284"/>
    <mergeCell ref="BH282:BJ284"/>
    <mergeCell ref="BK282:BM284"/>
    <mergeCell ref="BN282:BP284"/>
    <mergeCell ref="CI274:CJ274"/>
    <mergeCell ref="CK274:CN274"/>
    <mergeCell ref="CO274:CP274"/>
    <mergeCell ref="BY286:BY289"/>
    <mergeCell ref="G281:J293"/>
    <mergeCell ref="K290:CP290"/>
    <mergeCell ref="K291:M292"/>
    <mergeCell ref="N291:R292"/>
    <mergeCell ref="J274:AE274"/>
    <mergeCell ref="CC274:CD274"/>
    <mergeCell ref="CE274:CH274"/>
    <mergeCell ref="K285:BB285"/>
    <mergeCell ref="BZ286:CG289"/>
    <mergeCell ref="CH286:CH289"/>
    <mergeCell ref="CI286:CP289"/>
    <mergeCell ref="BO246:CP256"/>
    <mergeCell ref="CA236:CP236"/>
    <mergeCell ref="BD228:BF228"/>
    <mergeCell ref="BW235:BZ235"/>
    <mergeCell ref="BW236:BZ236"/>
    <mergeCell ref="BF236:BU236"/>
    <mergeCell ref="P236:AE236"/>
    <mergeCell ref="AG236:AJ236"/>
    <mergeCell ref="AK236:AZ236"/>
    <mergeCell ref="AG248:AI249"/>
    <mergeCell ref="AJ248:AL249"/>
    <mergeCell ref="AM248:AO249"/>
    <mergeCell ref="AP248:AR249"/>
    <mergeCell ref="AS248:AU249"/>
    <mergeCell ref="AV248:AX249"/>
    <mergeCell ref="AY248:BA249"/>
    <mergeCell ref="BB248:BD249"/>
    <mergeCell ref="AA251:BK251"/>
    <mergeCell ref="CJ327:CS328"/>
    <mergeCell ref="G241:J241"/>
    <mergeCell ref="G227:J240"/>
    <mergeCell ref="AU228:AW228"/>
    <mergeCell ref="AX228:AZ228"/>
    <mergeCell ref="BA228:BC228"/>
    <mergeCell ref="L238:O238"/>
    <mergeCell ref="P238:AE238"/>
    <mergeCell ref="AG238:AJ238"/>
    <mergeCell ref="AK238:AZ238"/>
    <mergeCell ref="BB238:BE238"/>
    <mergeCell ref="K241:O241"/>
    <mergeCell ref="P241:AA241"/>
    <mergeCell ref="AB241:AF241"/>
    <mergeCell ref="AG241:AR241"/>
    <mergeCell ref="AS241:AW241"/>
    <mergeCell ref="AX241:BI241"/>
    <mergeCell ref="BF235:BU235"/>
    <mergeCell ref="BJ241:BN241"/>
    <mergeCell ref="BB235:BE235"/>
    <mergeCell ref="L239:O239"/>
    <mergeCell ref="P239:AE239"/>
    <mergeCell ref="AK237:AZ237"/>
    <mergeCell ref="BS228:BU228"/>
    <mergeCell ref="BD161:BS161"/>
    <mergeCell ref="B363:D363"/>
    <mergeCell ref="B364:D364"/>
    <mergeCell ref="B365:D365"/>
    <mergeCell ref="B366:D366"/>
    <mergeCell ref="B367:D367"/>
    <mergeCell ref="B368:D368"/>
    <mergeCell ref="K294:BO294"/>
    <mergeCell ref="B348:D348"/>
    <mergeCell ref="B349:D349"/>
    <mergeCell ref="B350:D350"/>
    <mergeCell ref="B351:D351"/>
    <mergeCell ref="B352:D352"/>
    <mergeCell ref="B357:D357"/>
    <mergeCell ref="B358:D358"/>
    <mergeCell ref="B359:D359"/>
    <mergeCell ref="BF304:BU304"/>
    <mergeCell ref="B360:D360"/>
    <mergeCell ref="B361:D361"/>
    <mergeCell ref="B362:D362"/>
    <mergeCell ref="BF307:BU307"/>
    <mergeCell ref="G311:CQ313"/>
    <mergeCell ref="K309:O309"/>
    <mergeCell ref="P309:AA309"/>
    <mergeCell ref="L172:O172"/>
    <mergeCell ref="CJ162:CP164"/>
    <mergeCell ref="BT162:BZ164"/>
    <mergeCell ref="CI162:CI164"/>
    <mergeCell ref="BK147:BM149"/>
    <mergeCell ref="BN147:BP149"/>
    <mergeCell ref="T147:V149"/>
    <mergeCell ref="E144:CH144"/>
    <mergeCell ref="BH147:BJ149"/>
    <mergeCell ref="BE147:BG149"/>
    <mergeCell ref="G146:J158"/>
    <mergeCell ref="CH160:CJ160"/>
    <mergeCell ref="BS160:BU160"/>
    <mergeCell ref="BJ160:BL160"/>
    <mergeCell ref="BM160:BO160"/>
    <mergeCell ref="Z160:AB160"/>
    <mergeCell ref="AI160:AK160"/>
    <mergeCell ref="N160:P160"/>
    <mergeCell ref="Q160:S160"/>
    <mergeCell ref="T160:V160"/>
    <mergeCell ref="K162:BB163"/>
    <mergeCell ref="K161:BC161"/>
    <mergeCell ref="U156:AA157"/>
    <mergeCell ref="BG160:BI160"/>
    <mergeCell ref="L307:O307"/>
    <mergeCell ref="P307:AE307"/>
    <mergeCell ref="AG307:AJ307"/>
    <mergeCell ref="AK307:AZ307"/>
    <mergeCell ref="BB307:BE307"/>
    <mergeCell ref="CA172:CP172"/>
    <mergeCell ref="P170:AE170"/>
    <mergeCell ref="P173:AE173"/>
    <mergeCell ref="J207:AE207"/>
    <mergeCell ref="BU207:BX207"/>
    <mergeCell ref="BY207:CB207"/>
    <mergeCell ref="CC207:CD207"/>
    <mergeCell ref="CE207:CH207"/>
    <mergeCell ref="CI207:CJ207"/>
    <mergeCell ref="CK207:CN207"/>
    <mergeCell ref="CO207:CP207"/>
    <mergeCell ref="F213:CP213"/>
    <mergeCell ref="CJ230:CP232"/>
    <mergeCell ref="K232:BC232"/>
    <mergeCell ref="BG228:BI228"/>
    <mergeCell ref="BJ228:BL228"/>
    <mergeCell ref="N228:P228"/>
    <mergeCell ref="BW304:BZ304"/>
    <mergeCell ref="CA304:CP304"/>
    <mergeCell ref="AO215:AQ217"/>
    <mergeCell ref="AR215:AT217"/>
    <mergeCell ref="AG304:AJ304"/>
    <mergeCell ref="AK304:AZ304"/>
    <mergeCell ref="BD296:BS296"/>
    <mergeCell ref="BT296:CP296"/>
    <mergeCell ref="K297:BB298"/>
    <mergeCell ref="BD297:BS299"/>
    <mergeCell ref="BT297:BZ299"/>
    <mergeCell ref="CA297:CA299"/>
    <mergeCell ref="CB297:CH299"/>
    <mergeCell ref="CI297:CI299"/>
    <mergeCell ref="L303:O303"/>
    <mergeCell ref="K300:BC302"/>
    <mergeCell ref="P303:AE303"/>
    <mergeCell ref="BF303:BU303"/>
    <mergeCell ref="BW303:BZ303"/>
    <mergeCell ref="CA303:CP303"/>
    <mergeCell ref="K296:BC296"/>
    <mergeCell ref="CJ259:CS260"/>
    <mergeCell ref="CH262:CS263"/>
    <mergeCell ref="AA247:BD247"/>
    <mergeCell ref="AA248:AC249"/>
    <mergeCell ref="AD248:AF249"/>
    <mergeCell ref="BP295:BR295"/>
    <mergeCell ref="S291:T292"/>
    <mergeCell ref="BV295:BX295"/>
    <mergeCell ref="BY295:CA295"/>
    <mergeCell ref="BJ295:BL295"/>
    <mergeCell ref="CN295:CP295"/>
    <mergeCell ref="BS295:BU295"/>
    <mergeCell ref="AX295:AZ295"/>
    <mergeCell ref="BA295:BC295"/>
    <mergeCell ref="BD295:BF295"/>
    <mergeCell ref="BG295:BI295"/>
    <mergeCell ref="AB156:CP158"/>
    <mergeCell ref="BF169:BU169"/>
    <mergeCell ref="BF170:BU170"/>
    <mergeCell ref="BF171:BU171"/>
    <mergeCell ref="AG172:AJ172"/>
    <mergeCell ref="AK169:AZ169"/>
    <mergeCell ref="AK170:AZ170"/>
    <mergeCell ref="AG169:AJ169"/>
    <mergeCell ref="G176:CO177"/>
    <mergeCell ref="AK168:AZ168"/>
    <mergeCell ref="K174:O174"/>
    <mergeCell ref="BW172:BZ172"/>
    <mergeCell ref="W160:Y160"/>
    <mergeCell ref="AO160:AQ160"/>
    <mergeCell ref="CB160:CD160"/>
    <mergeCell ref="CN160:CP160"/>
    <mergeCell ref="BP159:CP159"/>
    <mergeCell ref="AK171:AZ171"/>
    <mergeCell ref="AK172:AZ172"/>
    <mergeCell ref="BF168:BU168"/>
    <mergeCell ref="BB171:BE171"/>
    <mergeCell ref="BW171:BZ171"/>
    <mergeCell ref="CE160:CG160"/>
    <mergeCell ref="BF172:BU172"/>
    <mergeCell ref="CC139:CD139"/>
    <mergeCell ref="BY151:BY154"/>
    <mergeCell ref="AR160:AT160"/>
    <mergeCell ref="AX160:AZ160"/>
    <mergeCell ref="AU160:AW160"/>
    <mergeCell ref="K160:M160"/>
    <mergeCell ref="B146:E161"/>
    <mergeCell ref="AF160:AH160"/>
    <mergeCell ref="N132:P133"/>
    <mergeCell ref="AL147:AN149"/>
    <mergeCell ref="AO147:AQ149"/>
    <mergeCell ref="K147:M149"/>
    <mergeCell ref="AC147:AE149"/>
    <mergeCell ref="Q131:S133"/>
    <mergeCell ref="G159:J173"/>
    <mergeCell ref="CA162:CA164"/>
    <mergeCell ref="K159:BO159"/>
    <mergeCell ref="N156:R157"/>
    <mergeCell ref="S156:T157"/>
    <mergeCell ref="K155:CP155"/>
    <mergeCell ref="BB170:BE170"/>
    <mergeCell ref="BW170:BZ170"/>
    <mergeCell ref="BB172:BE172"/>
    <mergeCell ref="P171:AE171"/>
    <mergeCell ref="BA160:BC160"/>
    <mergeCell ref="BD160:BF160"/>
    <mergeCell ref="Z334:BQ335"/>
    <mergeCell ref="AO228:AQ228"/>
    <mergeCell ref="E212:CH212"/>
    <mergeCell ref="CH195:CS196"/>
    <mergeCell ref="I185:CQ186"/>
    <mergeCell ref="CA168:CP168"/>
    <mergeCell ref="CA169:CP169"/>
    <mergeCell ref="AI215:AK217"/>
    <mergeCell ref="W215:Y217"/>
    <mergeCell ref="Z215:AB217"/>
    <mergeCell ref="AC215:AE217"/>
    <mergeCell ref="AF215:AH217"/>
    <mergeCell ref="T228:V228"/>
    <mergeCell ref="BM228:BO228"/>
    <mergeCell ref="AL199:BH201"/>
    <mergeCell ref="BP228:BR228"/>
    <mergeCell ref="AG303:AJ303"/>
    <mergeCell ref="AK303:AZ303"/>
    <mergeCell ref="BV160:BX160"/>
    <mergeCell ref="BY160:CA160"/>
    <mergeCell ref="BO174:BY174"/>
    <mergeCell ref="BZ174:CD174"/>
    <mergeCell ref="BE215:BG217"/>
    <mergeCell ref="BH215:BJ217"/>
    <mergeCell ref="BK215:BM217"/>
    <mergeCell ref="BN215:BP217"/>
    <mergeCell ref="BQ215:BS217"/>
    <mergeCell ref="K164:BC164"/>
    <mergeCell ref="CB162:CH164"/>
    <mergeCell ref="BW169:BZ169"/>
    <mergeCell ref="AG170:AJ170"/>
    <mergeCell ref="L173:O173"/>
    <mergeCell ref="N190:BX191"/>
    <mergeCell ref="P174:AA174"/>
    <mergeCell ref="G179:K181"/>
    <mergeCell ref="BB169:BE169"/>
    <mergeCell ref="AG168:AJ168"/>
    <mergeCell ref="K215:M217"/>
    <mergeCell ref="G214:J226"/>
    <mergeCell ref="K214:AT214"/>
    <mergeCell ref="BD162:BS164"/>
    <mergeCell ref="AU214:CE214"/>
    <mergeCell ref="P172:AE172"/>
    <mergeCell ref="C205:CS205"/>
    <mergeCell ref="L179:CQ181"/>
    <mergeCell ref="AL215:AN217"/>
    <mergeCell ref="BT161:CP161"/>
    <mergeCell ref="K165:BC167"/>
    <mergeCell ref="B346:D346"/>
    <mergeCell ref="F189:CH189"/>
    <mergeCell ref="G182:K182"/>
    <mergeCell ref="K299:BC299"/>
    <mergeCell ref="L308:O308"/>
    <mergeCell ref="P308:AE308"/>
    <mergeCell ref="G309:J309"/>
    <mergeCell ref="G294:J308"/>
    <mergeCell ref="L305:O305"/>
    <mergeCell ref="L304:O304"/>
    <mergeCell ref="W282:Y284"/>
    <mergeCell ref="Z282:AB284"/>
    <mergeCell ref="AC282:AE284"/>
    <mergeCell ref="AF282:AH284"/>
    <mergeCell ref="AI282:AK284"/>
    <mergeCell ref="BZ282:CB284"/>
    <mergeCell ref="CC282:CE284"/>
    <mergeCell ref="AV283:BD284"/>
    <mergeCell ref="E184:CK184"/>
    <mergeCell ref="P304:AE304"/>
    <mergeCell ref="L182:CQ182"/>
    <mergeCell ref="BB236:BE236"/>
    <mergeCell ref="A1:CU1"/>
    <mergeCell ref="BM7:CQ11"/>
    <mergeCell ref="B2:CU5"/>
    <mergeCell ref="V7:AW11"/>
    <mergeCell ref="AX7:BL11"/>
    <mergeCell ref="AZ41:BC41"/>
    <mergeCell ref="BP41:BS41"/>
    <mergeCell ref="AA21:AF25"/>
    <mergeCell ref="D27:Y31"/>
    <mergeCell ref="D33:Y37"/>
    <mergeCell ref="D39:Y39"/>
    <mergeCell ref="D41:Y41"/>
    <mergeCell ref="AG21:AL25"/>
    <mergeCell ref="AQ21:AV25"/>
    <mergeCell ref="BA21:BF25"/>
    <mergeCell ref="AW21:AZ25"/>
    <mergeCell ref="BG21:BJ25"/>
    <mergeCell ref="AA27:CR31"/>
    <mergeCell ref="AA41:AL41"/>
    <mergeCell ref="AA39:AH39"/>
    <mergeCell ref="CG41:DH41"/>
    <mergeCell ref="AN41:AY41"/>
    <mergeCell ref="BD39:BI39"/>
    <mergeCell ref="AP39:AS39"/>
    <mergeCell ref="AZ39:BC39"/>
    <mergeCell ref="N215:P217"/>
    <mergeCell ref="Q215:S217"/>
    <mergeCell ref="T215:V217"/>
    <mergeCell ref="AR228:AT228"/>
    <mergeCell ref="C137:CS137"/>
    <mergeCell ref="CA102:CR102"/>
    <mergeCell ref="W102:BG102"/>
    <mergeCell ref="W103:BG104"/>
    <mergeCell ref="W105:BG106"/>
    <mergeCell ref="W107:BG108"/>
    <mergeCell ref="CA105:CR105"/>
    <mergeCell ref="CA106:CR106"/>
    <mergeCell ref="CA103:CR104"/>
    <mergeCell ref="CA107:CR108"/>
    <mergeCell ref="BH105:BZ105"/>
    <mergeCell ref="BH106:BZ106"/>
    <mergeCell ref="BH107:BZ108"/>
    <mergeCell ref="F209:CR209"/>
    <mergeCell ref="F210:CR210"/>
    <mergeCell ref="CJ192:CS193"/>
    <mergeCell ref="L168:O168"/>
    <mergeCell ref="CJ132:CR133"/>
    <mergeCell ref="BI131:CR131"/>
    <mergeCell ref="AM21:AP25"/>
    <mergeCell ref="AM43:AX46"/>
    <mergeCell ref="AA43:AH46"/>
    <mergeCell ref="K146:AT146"/>
    <mergeCell ref="D107:H108"/>
    <mergeCell ref="D111:H112"/>
    <mergeCell ref="I105:V106"/>
    <mergeCell ref="I107:V108"/>
    <mergeCell ref="I111:V112"/>
    <mergeCell ref="D103:H104"/>
    <mergeCell ref="H132:J133"/>
    <mergeCell ref="K132:M133"/>
    <mergeCell ref="AJ39:AO39"/>
    <mergeCell ref="AT39:AY39"/>
    <mergeCell ref="D43:Y46"/>
    <mergeCell ref="D47:Y51"/>
    <mergeCell ref="D71:Y71"/>
    <mergeCell ref="D73:Y78"/>
    <mergeCell ref="D65:Y69"/>
    <mergeCell ref="AA64:DC64"/>
    <mergeCell ref="AA59:AL63"/>
    <mergeCell ref="AA47:CR51"/>
    <mergeCell ref="AP65:AU69"/>
    <mergeCell ref="AV65:AY69"/>
    <mergeCell ref="BR151:BX154"/>
    <mergeCell ref="K151:BB154"/>
    <mergeCell ref="BD150:BP150"/>
    <mergeCell ref="K150:BB150"/>
    <mergeCell ref="BR134:BZ135"/>
    <mergeCell ref="CA132:CI133"/>
    <mergeCell ref="J139:AE139"/>
    <mergeCell ref="F145:CP145"/>
    <mergeCell ref="F142:CR142"/>
    <mergeCell ref="BR150:CP150"/>
    <mergeCell ref="AR147:AT149"/>
    <mergeCell ref="N147:P149"/>
    <mergeCell ref="Q147:S149"/>
    <mergeCell ref="CH151:CH154"/>
    <mergeCell ref="BZ151:CG154"/>
    <mergeCell ref="BY139:CB139"/>
    <mergeCell ref="CC147:CE149"/>
    <mergeCell ref="AF147:AH149"/>
    <mergeCell ref="BC151:BQ154"/>
    <mergeCell ref="E132:G133"/>
    <mergeCell ref="BQ147:BS149"/>
    <mergeCell ref="BT147:BV149"/>
    <mergeCell ref="BW147:BY149"/>
    <mergeCell ref="BZ147:CB149"/>
    <mergeCell ref="A15:CS19"/>
    <mergeCell ref="AA71:BB71"/>
    <mergeCell ref="AX220:BP221"/>
    <mergeCell ref="K223:CP223"/>
    <mergeCell ref="K224:M225"/>
    <mergeCell ref="N224:R225"/>
    <mergeCell ref="S224:T225"/>
    <mergeCell ref="U224:AA225"/>
    <mergeCell ref="AB224:CP226"/>
    <mergeCell ref="BT215:BV217"/>
    <mergeCell ref="BW215:BY217"/>
    <mergeCell ref="BZ215:CB217"/>
    <mergeCell ref="CC215:CE217"/>
    <mergeCell ref="AV216:BD217"/>
    <mergeCell ref="CI151:CP154"/>
    <mergeCell ref="AV148:BD149"/>
    <mergeCell ref="AU146:CE146"/>
    <mergeCell ref="K156:M157"/>
    <mergeCell ref="AT79:DC84"/>
    <mergeCell ref="D116:DJ117"/>
    <mergeCell ref="A94:CS98"/>
    <mergeCell ref="BH102:BZ102"/>
    <mergeCell ref="BH103:BZ104"/>
    <mergeCell ref="AP131:BG133"/>
    <mergeCell ref="B369:D369"/>
    <mergeCell ref="Z147:AB149"/>
    <mergeCell ref="W109:BG110"/>
    <mergeCell ref="D115:CS115"/>
    <mergeCell ref="D114:CS114"/>
    <mergeCell ref="BT282:BV284"/>
    <mergeCell ref="D109:H110"/>
    <mergeCell ref="I109:V110"/>
    <mergeCell ref="BH109:BZ112"/>
    <mergeCell ref="CA109:CR112"/>
    <mergeCell ref="L317:CQ317"/>
    <mergeCell ref="BR286:BX289"/>
    <mergeCell ref="BR285:CP285"/>
    <mergeCell ref="BD285:BP285"/>
    <mergeCell ref="BC286:BQ289"/>
    <mergeCell ref="AP266:BG268"/>
    <mergeCell ref="U291:AA292"/>
    <mergeCell ref="AB291:CP293"/>
    <mergeCell ref="K286:BB289"/>
    <mergeCell ref="BI132:BQ133"/>
    <mergeCell ref="BI134:BQ135"/>
    <mergeCell ref="BR132:BZ133"/>
    <mergeCell ref="W147:Y149"/>
    <mergeCell ref="A119:CS127"/>
  </mergeCells>
  <phoneticPr fontId="1"/>
  <conditionalFormatting sqref="D100">
    <cfRule type="notContainsBlanks" dxfId="14" priority="19">
      <formula>LEN(TRIM(D100))&gt;0</formula>
    </cfRule>
  </conditionalFormatting>
  <conditionalFormatting sqref="AA39">
    <cfRule type="notContainsBlanks" dxfId="13" priority="21">
      <formula>LEN(TRIM(AA39))&gt;0</formula>
    </cfRule>
  </conditionalFormatting>
  <conditionalFormatting sqref="AA41">
    <cfRule type="notContainsBlanks" dxfId="12" priority="23">
      <formula>LEN(TRIM(AA41))&gt;0</formula>
    </cfRule>
  </conditionalFormatting>
  <conditionalFormatting sqref="AA59">
    <cfRule type="notContainsBlanks" dxfId="11" priority="18">
      <formula>LEN(TRIM(AA59))&gt;0</formula>
    </cfRule>
  </conditionalFormatting>
  <conditionalFormatting sqref="AA65">
    <cfRule type="notContainsBlanks" dxfId="10" priority="5">
      <formula>LEN(TRIM(AA65))&gt;0</formula>
    </cfRule>
  </conditionalFormatting>
  <conditionalFormatting sqref="AA71">
    <cfRule type="notContainsBlanks" dxfId="9" priority="25">
      <formula>LEN(TRIM(AA71))&gt;0</formula>
    </cfRule>
  </conditionalFormatting>
  <conditionalFormatting sqref="AA86 AQ86 BG86">
    <cfRule type="notContainsBlanks" dxfId="8" priority="3">
      <formula>LEN(TRIM(AA86))&gt;0</formula>
    </cfRule>
  </conditionalFormatting>
  <conditionalFormatting sqref="AA80:AS84">
    <cfRule type="notContainsBlanks" dxfId="7" priority="24">
      <formula>LEN(TRIM(AA80))&gt;0</formula>
    </cfRule>
  </conditionalFormatting>
  <conditionalFormatting sqref="AG21 BA21 BG21 AA27 AA33 AJ39 AT39 BD39 AN41 BD41 BT41 AA43 AM43 AA47">
    <cfRule type="notContainsBlanks" dxfId="6" priority="22">
      <formula>LEN(TRIM(AA21))&gt;0</formula>
    </cfRule>
  </conditionalFormatting>
  <conditionalFormatting sqref="AP65">
    <cfRule type="notContainsBlanks" dxfId="5" priority="4">
      <formula>LEN(TRIM(AP65))&gt;0</formula>
    </cfRule>
  </conditionalFormatting>
  <conditionalFormatting sqref="AQ21">
    <cfRule type="notContainsBlanks" dxfId="4" priority="20">
      <formula>LEN(TRIM(AQ21))&gt;0</formula>
    </cfRule>
  </conditionalFormatting>
  <conditionalFormatting sqref="AQ59">
    <cfRule type="notContainsBlanks" dxfId="3" priority="16">
      <formula>LEN(TRIM(AQ59))&gt;0</formula>
    </cfRule>
  </conditionalFormatting>
  <conditionalFormatting sqref="BG59">
    <cfRule type="notContainsBlanks" dxfId="2" priority="15">
      <formula>LEN(TRIM(BG59))&gt;0</formula>
    </cfRule>
  </conditionalFormatting>
  <conditionalFormatting sqref="BJ39">
    <cfRule type="notContainsBlanks" dxfId="1" priority="6">
      <formula>LEN(TRIM(BJ39))&gt;0</formula>
    </cfRule>
  </conditionalFormatting>
  <conditionalFormatting sqref="BW59">
    <cfRule type="notContainsBlanks" dxfId="0" priority="13">
      <formula>LEN(TRIM(BW59))&gt;0</formula>
    </cfRule>
  </conditionalFormatting>
  <dataValidations count="15">
    <dataValidation imeMode="hiragana" allowBlank="1" showInputMessage="1" showErrorMessage="1" sqref="AA27" xr:uid="{00000000-0002-0000-0100-000000000000}"/>
    <dataValidation imeMode="halfAlpha" allowBlank="1" showInputMessage="1" showErrorMessage="1" sqref="BT41 AN41 BD41 BG86 AA86 AQ86" xr:uid="{00000000-0002-0000-0100-000001000000}"/>
    <dataValidation type="textLength" imeMode="halfAlpha" allowBlank="1" showInputMessage="1" showErrorMessage="1" errorTitle="桁数をご確認ください。" error="郵便番号の上３桁を入力してください。" sqref="AA43:AH46" xr:uid="{00000000-0002-0000-0100-000002000000}">
      <formula1>3</formula1>
      <formula2>3</formula2>
    </dataValidation>
    <dataValidation type="textLength" imeMode="halfAlpha" allowBlank="1" showInputMessage="1" showErrorMessage="1" errorTitle="桁数をご確認ください。" error="郵便番号の下４桁を入力してください。" sqref="AM43:AX46" xr:uid="{00000000-0002-0000-0100-000003000000}">
      <formula1>4</formula1>
      <formula2>4</formula2>
    </dataValidation>
    <dataValidation type="whole" imeMode="halfAlpha" allowBlank="1" showInputMessage="1" showErrorMessage="1" errorTitle="入力内容をご確認ください。" error="和暦でご入力ください。" sqref="AG21:AL25 AJ39:AO39" xr:uid="{00000000-0002-0000-0100-000004000000}">
      <formula1>1</formula1>
      <formula2>64</formula2>
    </dataValidation>
    <dataValidation type="textLength" imeMode="halfAlpha" allowBlank="1" showInputMessage="1" showErrorMessage="1" errorTitle="桁数が相違しています。" error="個人番号12桁または基礎年金番号10桁を入力してください（ハイフンは不要です）。" sqref="AA33:BD37" xr:uid="{00000000-0002-0000-0100-000005000000}">
      <formula1>10</formula1>
      <formula2>12</formula2>
    </dataValidation>
    <dataValidation type="whole" allowBlank="1" showInputMessage="1" showErrorMessage="1" errorTitle="入力内容をご確認ください。" error="有効期限の年（西暦下2桁）を入力してください。" sqref="AP65:AU69" xr:uid="{00000000-0002-0000-0100-000006000000}">
      <formula1>24</formula1>
      <formula2>99</formula2>
    </dataValidation>
    <dataValidation type="textLength" imeMode="halfAlpha" allowBlank="1" showInputMessage="1" showErrorMessage="1" errorTitle="桁数が相違しています。" error="クレジットカード番号の先頭4桁（または3桁）を入力してください。" sqref="AA59:AL63" xr:uid="{00000000-0002-0000-0100-000007000000}">
      <formula1>3</formula1>
      <formula2>4</formula2>
    </dataValidation>
    <dataValidation type="textLength" imeMode="halfAlpha" allowBlank="1" showInputMessage="1" showErrorMessage="1" errorTitle="桁数が相違しています。" error="クレジットカード番号を右詰めで4桁ずつ入力してください。" sqref="AQ59:BB63 BG59:BR63" xr:uid="{00000000-0002-0000-0100-000008000000}">
      <formula1>4</formula1>
      <formula2>4</formula2>
    </dataValidation>
    <dataValidation type="textLength" imeMode="halfAlpha" allowBlank="1" showInputMessage="1" showErrorMessage="1" errorTitle="桁数が相違しています。" error="クレジットカード番号4桁を入力してください。_x000a_クレジットカード番号が16桁未満の場合は、右詰めで入力をお願いします。" sqref="BW59:CH63" xr:uid="{00000000-0002-0000-0100-000009000000}">
      <formula1>4</formula1>
      <formula2>4</formula2>
    </dataValidation>
    <dataValidation type="whole" allowBlank="1" showInputMessage="1" showErrorMessage="1" errorTitle="入力内容をご確認ください。" error="有効期限の月を1~12の数字で入力してください。" sqref="AA65:AF69" xr:uid="{00000000-0002-0000-0100-00000A000000}">
      <formula1>1</formula1>
      <formula2>12</formula2>
    </dataValidation>
    <dataValidation type="whole" allowBlank="1" showInputMessage="1" showErrorMessage="1" errorTitle="入力内容をご確認ください。" error="申出日の属する月を1～12の数字で入力してください。" sqref="AQ21:AV25" xr:uid="{00000000-0002-0000-0100-00000B000000}">
      <formula1>1</formula1>
      <formula2>12</formula2>
    </dataValidation>
    <dataValidation type="whole" imeMode="halfAlpha" allowBlank="1" showInputMessage="1" showErrorMessage="1" errorTitle="入力内容をご確認ください。" error="申出日を1~31の数字で入力してください。" sqref="BA21:BF25" xr:uid="{00000000-0002-0000-0100-00000C000000}">
      <formula1>1</formula1>
      <formula2>31</formula2>
    </dataValidation>
    <dataValidation type="whole" allowBlank="1" showInputMessage="1" showErrorMessage="1" errorTitle="入力内容をご確認ください。" error="月を1~12の数字で入力してください。" sqref="AT39:AY39" xr:uid="{00000000-0002-0000-0100-00000D000000}">
      <formula1>1</formula1>
      <formula2>12</formula2>
    </dataValidation>
    <dataValidation type="whole" imeMode="halfAlpha" allowBlank="1" showInputMessage="1" showErrorMessage="1" errorTitle="入力内容をご確認ください。" error="日を1~31の数字で入力してください。" sqref="BD39:BI39" xr:uid="{00000000-0002-0000-0100-00000E000000}">
      <formula1>1</formula1>
      <formula2>31</formula2>
    </dataValidation>
  </dataValidations>
  <pageMargins left="0.31496062992125984" right="0.31496062992125984" top="0.39370078740157483" bottom="0.35433070866141736" header="0.31496062992125984" footer="0.31496062992125984"/>
  <pageSetup paperSize="9" scale="95" fitToWidth="0" fitToHeight="0" orientation="portrait" cellComments="asDisplayed" r:id="rId1"/>
  <rowBreaks count="5" manualBreakCount="5">
    <brk id="196" max="98" man="1"/>
    <brk id="263" max="98" man="1"/>
    <brk id="331" max="98" man="1"/>
    <brk id="368" max="98" man="1"/>
    <brk id="495" max="98" man="1"/>
  </rowBreak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F000000}">
          <x14:formula1>
            <xm:f>データ反映用!$A$25:$A$26</xm:f>
          </x14:formula1>
          <xm:sqref>AA39</xm:sqref>
        </x14:dataValidation>
        <x14:dataValidation type="list" allowBlank="1" showInputMessage="1" showErrorMessage="1" errorTitle="入力内容をご確認ください。" error="プルダウンから選択してください。" xr:uid="{00000000-0002-0000-0100-000010000000}">
          <x14:formula1>
            <xm:f>データ反映用!$A$35:$A$55</xm:f>
          </x14:formula1>
          <xm:sqref>AA71</xm:sqref>
        </x14:dataValidation>
        <x14:dataValidation type="list" allowBlank="1" showInputMessage="1" showErrorMessage="1" xr:uid="{00000000-0002-0000-0100-000011000000}">
          <x14:formula1>
            <xm:f>データ反映用!$A$28:$A$31</xm:f>
          </x14:formula1>
          <xm:sqref>AA41:AL41</xm:sqref>
        </x14:dataValidation>
        <x14:dataValidation type="list" allowBlank="1" showInputMessage="1" showErrorMessage="1" xr:uid="{00000000-0002-0000-0100-000012000000}">
          <x14:formula1>
            <xm:f>データ反映用!$A$59:$A$63</xm:f>
          </x14:formula1>
          <xm:sqref>D100:Y100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2:P63"/>
  <sheetViews>
    <sheetView topLeftCell="A49" workbookViewId="0">
      <selection activeCell="B38" sqref="B38"/>
    </sheetView>
  </sheetViews>
  <sheetFormatPr baseColWidth="10" defaultColWidth="8.83203125" defaultRowHeight="14"/>
  <cols>
    <col min="1" max="6" width="11" customWidth="1"/>
    <col min="7" max="7" width="10.83203125" customWidth="1"/>
  </cols>
  <sheetData>
    <row r="2" spans="1:13">
      <c r="A2" t="s">
        <v>77</v>
      </c>
    </row>
    <row r="4" spans="1:13">
      <c r="A4" s="758" t="s">
        <v>76</v>
      </c>
      <c r="B4" s="759"/>
      <c r="C4" s="759"/>
      <c r="D4" s="759"/>
      <c r="E4" s="759"/>
      <c r="F4" s="759"/>
      <c r="G4" s="759"/>
      <c r="H4" s="759"/>
      <c r="I4" s="759"/>
      <c r="J4" s="759"/>
      <c r="K4" s="759"/>
      <c r="L4" s="760"/>
    </row>
    <row r="5" spans="1:13">
      <c r="A5" s="19" t="str">
        <f>MID('国民年金保険料クレジットカード納付（変更）申出書'!AA33,1,1)</f>
        <v>1</v>
      </c>
      <c r="B5" s="19" t="str">
        <f>MID('国民年金保険料クレジットカード納付（変更）申出書'!AA33,2,1)</f>
        <v>2</v>
      </c>
      <c r="C5" s="19" t="str">
        <f>MID('国民年金保険料クレジットカード納付（変更）申出書'!AA33,3,1)</f>
        <v>3</v>
      </c>
      <c r="D5" s="19" t="str">
        <f>MID('国民年金保険料クレジットカード納付（変更）申出書'!AA33,4,1)</f>
        <v>4</v>
      </c>
      <c r="E5" s="19" t="str">
        <f>MID('国民年金保険料クレジットカード納付（変更）申出書'!AA33,5,1)</f>
        <v>5</v>
      </c>
      <c r="F5" s="19" t="str">
        <f>MID('国民年金保険料クレジットカード納付（変更）申出書'!AA33,6,1)</f>
        <v>6</v>
      </c>
      <c r="G5" s="19" t="str">
        <f>MID('国民年金保険料クレジットカード納付（変更）申出書'!AA33,7,1)</f>
        <v>7</v>
      </c>
      <c r="H5" s="19" t="str">
        <f>MID('国民年金保険料クレジットカード納付（変更）申出書'!AA33,8,1)</f>
        <v>8</v>
      </c>
      <c r="I5" s="19" t="str">
        <f>MID('国民年金保険料クレジットカード納付（変更）申出書'!AA33,9,1)</f>
        <v>9</v>
      </c>
      <c r="J5" s="19" t="str">
        <f>MID('国民年金保険料クレジットカード納付（変更）申出書'!AA33,10,1)</f>
        <v>0</v>
      </c>
      <c r="K5" s="19" t="str">
        <f>MID('国民年金保険料クレジットカード納付（変更）申出書'!AA33,11,1)</f>
        <v/>
      </c>
      <c r="L5" s="19" t="str">
        <f>MID('国民年金保険料クレジットカード納付（変更）申出書'!AA33,12,1)</f>
        <v/>
      </c>
      <c r="M5">
        <v>10</v>
      </c>
    </row>
    <row r="6" spans="1:13">
      <c r="M6">
        <v>12</v>
      </c>
    </row>
    <row r="7" spans="1:13">
      <c r="M7" t="b">
        <f>OR(M5,M6)</f>
        <v>1</v>
      </c>
    </row>
    <row r="9" spans="1:13">
      <c r="A9" s="758" t="s">
        <v>78</v>
      </c>
      <c r="B9" s="759"/>
      <c r="C9" s="759"/>
      <c r="D9" s="759"/>
      <c r="E9" s="759"/>
      <c r="F9" s="760"/>
    </row>
    <row r="10" spans="1:13">
      <c r="A10" s="22" t="str">
        <f>RIGHT("00"&amp;'国民年金保険料クレジットカード納付（変更）申出書'!AJ39,2)</f>
        <v>55</v>
      </c>
      <c r="B10" s="20" t="s">
        <v>1</v>
      </c>
      <c r="C10" s="22" t="str">
        <f>RIGHT("00"&amp;'国民年金保険料クレジットカード納付（変更）申出書'!AT39,2)</f>
        <v>03</v>
      </c>
      <c r="D10" s="20" t="s">
        <v>3</v>
      </c>
      <c r="E10" s="22" t="str">
        <f>RIGHT("00"&amp;'国民年金保険料クレジットカード納付（変更）申出書'!BD39,2)</f>
        <v>12</v>
      </c>
      <c r="F10" s="20" t="s">
        <v>2</v>
      </c>
      <c r="G10" s="21" t="s">
        <v>141</v>
      </c>
    </row>
    <row r="11" spans="1:13">
      <c r="A11" s="18" t="str">
        <f>MID(A10,1,1)</f>
        <v>5</v>
      </c>
      <c r="B11" s="18" t="str">
        <f>MID(A10,2,1)</f>
        <v>5</v>
      </c>
      <c r="C11" s="18" t="str">
        <f>MID(C10,1,1)</f>
        <v>0</v>
      </c>
      <c r="D11" s="18" t="str">
        <f>MID(C10,2,1)</f>
        <v>3</v>
      </c>
      <c r="E11" s="18" t="str">
        <f>MID(E10,1,1)</f>
        <v>1</v>
      </c>
      <c r="F11" s="18" t="str">
        <f>MID(E10,2,1)</f>
        <v>2</v>
      </c>
      <c r="G11" t="s">
        <v>79</v>
      </c>
    </row>
    <row r="14" spans="1:13">
      <c r="A14" s="758" t="s">
        <v>80</v>
      </c>
      <c r="B14" s="759"/>
      <c r="C14" s="759"/>
      <c r="D14" s="759"/>
      <c r="E14" s="760"/>
    </row>
    <row r="15" spans="1:13">
      <c r="A15" s="22" t="str">
        <f>RIGHT("00"&amp;'国民年金保険料クレジットカード納付（変更）申出書'!AA65,2)</f>
        <v>08</v>
      </c>
      <c r="B15" s="20" t="s">
        <v>5</v>
      </c>
      <c r="C15" s="20" t="s">
        <v>81</v>
      </c>
      <c r="D15" s="22" t="str">
        <f>RIGHT("00"&amp;'国民年金保険料クレジットカード納付（変更）申出書'!AP65,2)</f>
        <v>29</v>
      </c>
      <c r="E15" s="20" t="s">
        <v>1</v>
      </c>
      <c r="F15" s="21" t="s">
        <v>141</v>
      </c>
    </row>
    <row r="16" spans="1:13">
      <c r="A16" s="18" t="str">
        <f>MID(A15,1,1)</f>
        <v>0</v>
      </c>
      <c r="B16" s="18" t="str">
        <f>MID(A15,2,1)</f>
        <v>8</v>
      </c>
      <c r="C16" s="20"/>
      <c r="D16" s="18" t="str">
        <f>MID(D15,1,1)</f>
        <v>2</v>
      </c>
      <c r="E16" s="18" t="str">
        <f>MID(D15,2,1)</f>
        <v>9</v>
      </c>
      <c r="F16" t="s">
        <v>79</v>
      </c>
      <c r="H16" t="s">
        <v>82</v>
      </c>
    </row>
    <row r="19" spans="1:16">
      <c r="A19" s="761" t="s">
        <v>86</v>
      </c>
      <c r="B19" s="762"/>
      <c r="C19" s="762"/>
      <c r="D19" s="762"/>
      <c r="E19" s="762"/>
      <c r="F19" s="762"/>
      <c r="G19" s="762"/>
    </row>
    <row r="20" spans="1:16">
      <c r="A20" s="37" t="str">
        <f>RIGHT("0000"&amp;'国民年金保険料クレジットカード納付（変更）申出書'!AA59,4)</f>
        <v>9999</v>
      </c>
      <c r="B20" s="20" t="s">
        <v>44</v>
      </c>
      <c r="C20" s="38" t="str">
        <f>RIGHT("0000"&amp;'国民年金保険料クレジットカード納付（変更）申出書'!AQ59,4)</f>
        <v>9999</v>
      </c>
      <c r="D20" s="20" t="s">
        <v>44</v>
      </c>
      <c r="E20" s="39" t="s">
        <v>87</v>
      </c>
      <c r="F20" s="20" t="s">
        <v>44</v>
      </c>
      <c r="G20" s="40" t="s">
        <v>87</v>
      </c>
      <c r="H20" s="21" t="s">
        <v>142</v>
      </c>
    </row>
    <row r="21" spans="1:16">
      <c r="A21" s="18" t="str">
        <f>IF('国民年金保険料クレジットカード納付（変更）申出書'!AA59&lt;1000,"",MID(A20,1,1))</f>
        <v>9</v>
      </c>
      <c r="B21" s="18" t="str">
        <f>IF('国民年金保険料クレジットカード納付（変更）申出書'!AA59&lt;100,"",MID(A20,2,1))</f>
        <v>9</v>
      </c>
      <c r="C21" s="18" t="str">
        <f>IF('国民年金保険料クレジットカード納付（変更）申出書'!AA59&lt;10,"",MID(A20,3,1))</f>
        <v>9</v>
      </c>
      <c r="D21" s="18" t="str">
        <f>IF('国民年金保険料クレジットカード納付（変更）申出書'!AA59&lt;1,"",MID(A20,4,1))</f>
        <v>9</v>
      </c>
      <c r="E21" s="38" t="str">
        <f>MID(C20,1,1)</f>
        <v>9</v>
      </c>
      <c r="F21" s="38" t="str">
        <f>MID(C20,2,1)</f>
        <v>9</v>
      </c>
      <c r="G21" s="38" t="str">
        <f>MID(C20,3,1)</f>
        <v>9</v>
      </c>
      <c r="H21" s="38" t="str">
        <f>MID(C20,4,1)</f>
        <v>9</v>
      </c>
      <c r="I21" s="18" t="str">
        <f>MID('国民年金保険料クレジットカード納付（変更）申出書'!BG59,1,1)</f>
        <v>9</v>
      </c>
      <c r="J21" s="18" t="str">
        <f>MID('国民年金保険料クレジットカード納付（変更）申出書'!BG59,2,1)</f>
        <v>9</v>
      </c>
      <c r="K21" s="18" t="str">
        <f>MID('国民年金保険料クレジットカード納付（変更）申出書'!BG59,3,1)</f>
        <v>9</v>
      </c>
      <c r="L21" s="18" t="str">
        <f>MID('国民年金保険料クレジットカード納付（変更）申出書'!BG59,4,1)</f>
        <v>9</v>
      </c>
      <c r="M21" s="38" t="str">
        <f>MID('国民年金保険料クレジットカード納付（変更）申出書'!BW59,1,1)</f>
        <v>9</v>
      </c>
      <c r="N21" s="38" t="str">
        <f>MID('国民年金保険料クレジットカード納付（変更）申出書'!BW59,2,1)</f>
        <v>9</v>
      </c>
      <c r="O21" s="38" t="str">
        <f>MID('国民年金保険料クレジットカード納付（変更）申出書'!BW59,3,1)</f>
        <v>9</v>
      </c>
      <c r="P21" s="38" t="str">
        <f>MID('国民年金保険料クレジットカード納付（変更）申出書'!BW59,4,1)</f>
        <v>9</v>
      </c>
    </row>
    <row r="25" spans="1:16">
      <c r="A25" s="1" t="s">
        <v>38</v>
      </c>
      <c r="B25" t="s">
        <v>126</v>
      </c>
    </row>
    <row r="26" spans="1:16">
      <c r="A26" s="1" t="s">
        <v>39</v>
      </c>
      <c r="B26" t="s">
        <v>125</v>
      </c>
      <c r="C26" s="157" t="str">
        <f>IF('国民年金保険料クレジットカード納付（変更）申出書'!AA39="","",VLOOKUP('国民年金保険料クレジットカード納付（変更）申出書'!AA39,A25:B27,2,FALSE))</f>
        <v>⑤ 昭和</v>
      </c>
    </row>
    <row r="27" spans="1:16">
      <c r="A27" s="1"/>
      <c r="C27" s="1"/>
    </row>
    <row r="28" spans="1:16">
      <c r="A28" s="1" t="s">
        <v>40</v>
      </c>
      <c r="B28" t="s">
        <v>127</v>
      </c>
      <c r="C28" s="157" t="str">
        <f>IF('国民年金保険料クレジットカード納付（変更）申出書'!AA41="","",VLOOKUP('国民年金保険料クレジットカード納付（変更）申出書'!AA41,A28:B31,2,FALSE))</f>
        <v>① 自宅</v>
      </c>
    </row>
    <row r="29" spans="1:16">
      <c r="A29" s="1" t="s">
        <v>42</v>
      </c>
      <c r="B29" t="s">
        <v>128</v>
      </c>
      <c r="C29" s="1"/>
    </row>
    <row r="30" spans="1:16">
      <c r="A30" s="1" t="s">
        <v>41</v>
      </c>
      <c r="B30" t="s">
        <v>129</v>
      </c>
      <c r="C30" s="1"/>
    </row>
    <row r="31" spans="1:16">
      <c r="A31" s="1" t="s">
        <v>43</v>
      </c>
      <c r="B31" t="s">
        <v>130</v>
      </c>
      <c r="C31" s="1"/>
    </row>
    <row r="32" spans="1:16">
      <c r="A32" s="1"/>
      <c r="C32" s="1"/>
    </row>
    <row r="33" spans="1:3">
      <c r="A33" s="1"/>
      <c r="C33" s="1"/>
    </row>
    <row r="34" spans="1:3">
      <c r="A34" s="1"/>
      <c r="C34" s="1"/>
    </row>
    <row r="35" spans="1:3">
      <c r="A35" s="1"/>
      <c r="C35" s="1"/>
    </row>
    <row r="36" spans="1:3">
      <c r="A36" s="1" t="s">
        <v>85</v>
      </c>
      <c r="C36" s="2"/>
    </row>
    <row r="37" spans="1:3">
      <c r="A37" s="1" t="s">
        <v>89</v>
      </c>
      <c r="C37" s="2"/>
    </row>
    <row r="38" spans="1:3">
      <c r="A38" s="1" t="s">
        <v>23</v>
      </c>
      <c r="C38" s="1"/>
    </row>
    <row r="39" spans="1:3">
      <c r="A39" s="1" t="s">
        <v>48</v>
      </c>
      <c r="C39" s="2"/>
    </row>
    <row r="40" spans="1:3">
      <c r="A40" s="1" t="s">
        <v>49</v>
      </c>
      <c r="C40" s="2"/>
    </row>
    <row r="41" spans="1:3">
      <c r="A41" s="1" t="s">
        <v>47</v>
      </c>
      <c r="C41" s="2"/>
    </row>
    <row r="42" spans="1:3">
      <c r="A42" s="1" t="s">
        <v>50</v>
      </c>
      <c r="C42" s="2"/>
    </row>
    <row r="43" spans="1:3">
      <c r="A43" s="1" t="s">
        <v>232</v>
      </c>
      <c r="C43" s="2"/>
    </row>
    <row r="44" spans="1:3">
      <c r="A44" s="1" t="s">
        <v>46</v>
      </c>
      <c r="C44" s="2"/>
    </row>
    <row r="45" spans="1:3">
      <c r="A45" s="1" t="s">
        <v>28</v>
      </c>
      <c r="C45" s="2"/>
    </row>
    <row r="46" spans="1:3">
      <c r="A46" s="1" t="s">
        <v>20</v>
      </c>
    </row>
    <row r="47" spans="1:3">
      <c r="A47" s="1" t="s">
        <v>24</v>
      </c>
    </row>
    <row r="48" spans="1:3">
      <c r="A48" s="2" t="s">
        <v>25</v>
      </c>
    </row>
    <row r="49" spans="1:3">
      <c r="A49" s="2" t="s">
        <v>27</v>
      </c>
    </row>
    <row r="50" spans="1:3">
      <c r="A50" s="1" t="s">
        <v>29</v>
      </c>
    </row>
    <row r="51" spans="1:3">
      <c r="A51" s="2" t="s">
        <v>21</v>
      </c>
    </row>
    <row r="52" spans="1:3">
      <c r="A52" s="2" t="s">
        <v>90</v>
      </c>
    </row>
    <row r="53" spans="1:3">
      <c r="A53" s="2" t="s">
        <v>26</v>
      </c>
    </row>
    <row r="54" spans="1:3">
      <c r="A54" s="2" t="s">
        <v>233</v>
      </c>
    </row>
    <row r="55" spans="1:3">
      <c r="A55" s="2" t="s">
        <v>235</v>
      </c>
    </row>
    <row r="59" spans="1:3">
      <c r="A59" t="s">
        <v>132</v>
      </c>
      <c r="B59" t="s">
        <v>34</v>
      </c>
      <c r="C59" s="157" t="str">
        <f>IF('国民年金保険料クレジットカード納付（変更）申出書'!D100="","",VLOOKUP('国民年金保険料クレジットカード納付（変更）申出書'!D100,A59:B63,2,FALSE))</f>
        <v>６カ月前納</v>
      </c>
    </row>
    <row r="60" spans="1:3">
      <c r="A60" t="s">
        <v>133</v>
      </c>
      <c r="B60" t="s">
        <v>35</v>
      </c>
    </row>
    <row r="61" spans="1:3">
      <c r="A61" t="s">
        <v>134</v>
      </c>
      <c r="B61" t="s">
        <v>37</v>
      </c>
    </row>
    <row r="62" spans="1:3">
      <c r="A62" t="s">
        <v>154</v>
      </c>
      <c r="B62" t="s">
        <v>36</v>
      </c>
    </row>
    <row r="63" spans="1:3">
      <c r="A63" t="s">
        <v>167</v>
      </c>
      <c r="B63" t="s">
        <v>173</v>
      </c>
    </row>
  </sheetData>
  <mergeCells count="4">
    <mergeCell ref="A4:L4"/>
    <mergeCell ref="A9:F9"/>
    <mergeCell ref="A14:E14"/>
    <mergeCell ref="A19:G19"/>
  </mergeCells>
  <phoneticPr fontId="1"/>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FF00"/>
  </sheetPr>
  <dimension ref="B2:D33"/>
  <sheetViews>
    <sheetView topLeftCell="A52" zoomScaleNormal="100" workbookViewId="0">
      <selection activeCell="D2" sqref="D2"/>
    </sheetView>
  </sheetViews>
  <sheetFormatPr baseColWidth="10" defaultColWidth="8.83203125" defaultRowHeight="14"/>
  <cols>
    <col min="1" max="1" width="0.6640625" customWidth="1"/>
    <col min="2" max="2" width="85.33203125" customWidth="1"/>
    <col min="4" max="4" width="140.83203125" customWidth="1"/>
  </cols>
  <sheetData>
    <row r="2" spans="2:4" ht="409.6">
      <c r="B2" s="193" t="s">
        <v>175</v>
      </c>
      <c r="D2" s="196" t="s">
        <v>204</v>
      </c>
    </row>
    <row r="3" spans="2:4" ht="37.5" customHeight="1">
      <c r="B3" s="193" t="s">
        <v>176</v>
      </c>
    </row>
    <row r="4" spans="2:4" ht="37.5" customHeight="1">
      <c r="B4" s="193" t="s">
        <v>177</v>
      </c>
    </row>
    <row r="5" spans="2:4" ht="37.5" customHeight="1">
      <c r="B5" s="190" t="s">
        <v>178</v>
      </c>
    </row>
    <row r="6" spans="2:4" ht="37.5" customHeight="1">
      <c r="B6" s="191"/>
    </row>
    <row r="7" spans="2:4" ht="37.5" customHeight="1">
      <c r="B7" s="190" t="s">
        <v>179</v>
      </c>
    </row>
    <row r="8" spans="2:4" ht="37.5" customHeight="1">
      <c r="B8" s="193" t="s">
        <v>192</v>
      </c>
    </row>
    <row r="9" spans="2:4" ht="37.5" customHeight="1">
      <c r="B9" s="193" t="s">
        <v>193</v>
      </c>
    </row>
    <row r="10" spans="2:4" ht="37.5" customHeight="1">
      <c r="B10" s="190" t="s">
        <v>180</v>
      </c>
    </row>
    <row r="11" spans="2:4" ht="37.5" customHeight="1">
      <c r="B11" s="193" t="s">
        <v>194</v>
      </c>
    </row>
    <row r="12" spans="2:4" ht="37.5" customHeight="1">
      <c r="B12" s="193" t="s">
        <v>195</v>
      </c>
    </row>
    <row r="13" spans="2:4" ht="37.5" customHeight="1">
      <c r="B13" s="193" t="s">
        <v>196</v>
      </c>
    </row>
    <row r="14" spans="2:4" ht="37.5" customHeight="1">
      <c r="B14" s="193" t="s">
        <v>197</v>
      </c>
    </row>
    <row r="15" spans="2:4" ht="37.5" customHeight="1">
      <c r="B15" s="192" t="s">
        <v>181</v>
      </c>
    </row>
    <row r="16" spans="2:4" ht="37.5" customHeight="1">
      <c r="B16" s="193" t="s">
        <v>200</v>
      </c>
    </row>
    <row r="17" spans="2:3" ht="37.5" customHeight="1">
      <c r="B17" s="193" t="s">
        <v>201</v>
      </c>
    </row>
    <row r="18" spans="2:3" ht="37.5" customHeight="1">
      <c r="B18" s="193" t="s">
        <v>191</v>
      </c>
    </row>
    <row r="19" spans="2:3" ht="37.5" customHeight="1">
      <c r="B19" s="193" t="s">
        <v>202</v>
      </c>
    </row>
    <row r="20" spans="2:3" ht="37.5" customHeight="1">
      <c r="B20" s="190" t="s">
        <v>203</v>
      </c>
    </row>
    <row r="21" spans="2:3" ht="37.5" customHeight="1">
      <c r="B21" s="193" t="s">
        <v>190</v>
      </c>
    </row>
    <row r="22" spans="2:3" ht="37.5" customHeight="1">
      <c r="B22" s="193" t="s">
        <v>189</v>
      </c>
    </row>
    <row r="23" spans="2:3" ht="37.5" customHeight="1">
      <c r="B23" s="193" t="s">
        <v>187</v>
      </c>
    </row>
    <row r="24" spans="2:3" ht="37.5" customHeight="1">
      <c r="B24" s="193" t="s">
        <v>188</v>
      </c>
    </row>
    <row r="25" spans="2:3" ht="37.5" customHeight="1">
      <c r="B25" s="193" t="s">
        <v>186</v>
      </c>
    </row>
    <row r="26" spans="2:3" ht="37.5" customHeight="1">
      <c r="B26" s="191"/>
    </row>
    <row r="27" spans="2:3" ht="37.5" customHeight="1">
      <c r="B27" s="190" t="s">
        <v>182</v>
      </c>
    </row>
    <row r="28" spans="2:3" ht="37.5" customHeight="1">
      <c r="B28" s="193" t="s">
        <v>185</v>
      </c>
    </row>
    <row r="29" spans="2:3" ht="37.5" customHeight="1">
      <c r="B29" s="191"/>
    </row>
    <row r="30" spans="2:3" ht="37.5" customHeight="1">
      <c r="B30" s="190" t="s">
        <v>183</v>
      </c>
    </row>
    <row r="31" spans="2:3" ht="37.5" customHeight="1">
      <c r="B31" s="193" t="s">
        <v>184</v>
      </c>
    </row>
    <row r="32" spans="2:3" ht="37.5" customHeight="1">
      <c r="B32" s="195" t="s">
        <v>198</v>
      </c>
      <c r="C32" s="194"/>
    </row>
    <row r="33" spans="2:3" ht="37.5" customHeight="1">
      <c r="B33" s="195" t="s">
        <v>199</v>
      </c>
      <c r="C33" s="194"/>
    </row>
  </sheetData>
  <phoneticPr fontId="1"/>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FFFF00"/>
  </sheetPr>
  <dimension ref="B2:B29"/>
  <sheetViews>
    <sheetView workbookViewId="0">
      <selection activeCell="B2" sqref="B2:B29"/>
    </sheetView>
  </sheetViews>
  <sheetFormatPr baseColWidth="10" defaultColWidth="8.83203125" defaultRowHeight="14"/>
  <cols>
    <col min="2" max="2" width="74.6640625" customWidth="1"/>
  </cols>
  <sheetData>
    <row r="2" spans="2:2" ht="409.5" customHeight="1">
      <c r="B2" s="763" t="s">
        <v>205</v>
      </c>
    </row>
    <row r="3" spans="2:2">
      <c r="B3" s="763"/>
    </row>
    <row r="4" spans="2:2">
      <c r="B4" s="763"/>
    </row>
    <row r="5" spans="2:2">
      <c r="B5" s="763"/>
    </row>
    <row r="6" spans="2:2">
      <c r="B6" s="763"/>
    </row>
    <row r="7" spans="2:2">
      <c r="B7" s="763"/>
    </row>
    <row r="8" spans="2:2">
      <c r="B8" s="763"/>
    </row>
    <row r="9" spans="2:2">
      <c r="B9" s="763"/>
    </row>
    <row r="10" spans="2:2">
      <c r="B10" s="763"/>
    </row>
    <row r="11" spans="2:2">
      <c r="B11" s="763"/>
    </row>
    <row r="12" spans="2:2">
      <c r="B12" s="763"/>
    </row>
    <row r="13" spans="2:2">
      <c r="B13" s="763"/>
    </row>
    <row r="14" spans="2:2">
      <c r="B14" s="763"/>
    </row>
    <row r="15" spans="2:2">
      <c r="B15" s="763"/>
    </row>
    <row r="16" spans="2:2">
      <c r="B16" s="763"/>
    </row>
    <row r="17" spans="2:2">
      <c r="B17" s="763"/>
    </row>
    <row r="18" spans="2:2">
      <c r="B18" s="763"/>
    </row>
    <row r="19" spans="2:2">
      <c r="B19" s="763"/>
    </row>
    <row r="20" spans="2:2">
      <c r="B20" s="763"/>
    </row>
    <row r="21" spans="2:2">
      <c r="B21" s="763"/>
    </row>
    <row r="22" spans="2:2">
      <c r="B22" s="763"/>
    </row>
    <row r="23" spans="2:2">
      <c r="B23" s="763"/>
    </row>
    <row r="24" spans="2:2">
      <c r="B24" s="763"/>
    </row>
    <row r="25" spans="2:2">
      <c r="B25" s="763"/>
    </row>
    <row r="26" spans="2:2">
      <c r="B26" s="763"/>
    </row>
    <row r="27" spans="2:2">
      <c r="B27" s="763"/>
    </row>
    <row r="28" spans="2:2">
      <c r="B28" s="763"/>
    </row>
    <row r="29" spans="2:2">
      <c r="B29" s="763"/>
    </row>
  </sheetData>
  <mergeCells count="1">
    <mergeCell ref="B2:B29"/>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FFFF00"/>
  </sheetPr>
  <dimension ref="A1"/>
  <sheetViews>
    <sheetView workbookViewId="0">
      <selection activeCell="L6" sqref="L6"/>
    </sheetView>
  </sheetViews>
  <sheetFormatPr baseColWidth="10" defaultColWidth="8.83203125" defaultRowHeight="14"/>
  <sheetData/>
  <phoneticPr fontId="1"/>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6</vt:i4>
      </vt:variant>
      <vt:variant>
        <vt:lpstr>名前付き一覧</vt:lpstr>
      </vt:variant>
      <vt:variant>
        <vt:i4>4</vt:i4>
      </vt:variant>
    </vt:vector>
  </HeadingPairs>
  <TitlesOfParts>
    <vt:vector size="10" baseType="lpstr">
      <vt:lpstr>入力例</vt:lpstr>
      <vt:lpstr>国民年金保険料クレジットカード納付（変更）申出書</vt:lpstr>
      <vt:lpstr>データ反映用</vt:lpstr>
      <vt:lpstr>Sheet1</vt:lpstr>
      <vt:lpstr>Sheet3</vt:lpstr>
      <vt:lpstr>Sheet2</vt:lpstr>
      <vt:lpstr>Sheet1!OLE_LINK1</vt:lpstr>
      <vt:lpstr>データ反映用!Print_Area</vt:lpstr>
      <vt:lpstr>'国民年金保険料クレジットカード納付（変更）申出書'!Print_Area</vt:lpstr>
      <vt:lpstr>入力例!Print_Area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2019-04-11T06:18:10Z</dcterms:created>
  <dcterms:modified xsi:type="dcterms:W3CDTF">2026-09-10T02:03:17Z</dcterms:modified>
</cp:coreProperties>
</file>