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8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drawings/drawing9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drawings/drawing10.xml" ContentType="application/vnd.openxmlformats-officedocument.drawing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drawings/drawing11.xml" ContentType="application/vnd.openxmlformats-officedocument.drawing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8"/>
  <workbookPr filterPrivacy="1" codeName="ThisWorkbook" defaultThemeVersion="124226"/>
  <xr:revisionPtr revIDLastSave="0" documentId="13_ncr:1_{7A6FEBAF-921A-4D88-87AC-F4021D7063E2}" xr6:coauthVersionLast="47" xr6:coauthVersionMax="47" xr10:uidLastSave="{00000000-0000-0000-0000-000000000000}"/>
  <bookViews>
    <workbookView xWindow="165" yWindow="-15765" windowWidth="19305" windowHeight="15465" firstSheet="1" activeTab="5" xr2:uid="{00000000-000D-0000-FFFF-FFFF00000000}"/>
  </bookViews>
  <sheets>
    <sheet name="入力・作成方法" sheetId="47" r:id="rId1"/>
    <sheet name="内訳_１枚目" sheetId="11" r:id="rId2"/>
    <sheet name="内訳_２枚目" sheetId="13" r:id="rId3"/>
    <sheet name="内訳_３枚目" sheetId="14" r:id="rId4"/>
    <sheet name="内訳_管理表" sheetId="12" r:id="rId5"/>
    <sheet name="１枚目" sheetId="6" r:id="rId6"/>
    <sheet name="２枚目" sheetId="17" r:id="rId7"/>
    <sheet name="３枚目" sheetId="18" r:id="rId8"/>
    <sheet name="早見表" sheetId="10" r:id="rId9"/>
    <sheet name="特例開始" sheetId="23" r:id="rId10"/>
    <sheet name="特例_1" sheetId="56" r:id="rId11"/>
    <sheet name="特例_2" sheetId="60" r:id="rId12"/>
    <sheet name="特例_3" sheetId="61" r:id="rId13"/>
    <sheet name="特例_4" sheetId="62" r:id="rId14"/>
    <sheet name="特例_5" sheetId="63" r:id="rId15"/>
    <sheet name="特例終了" sheetId="46" r:id="rId16"/>
    <sheet name="提出用・特例_1" sheetId="59" r:id="rId17"/>
    <sheet name="提出用・特例_2" sheetId="64" r:id="rId18"/>
    <sheet name="提出用・特例_3" sheetId="65" r:id="rId19"/>
    <sheet name="提出用・特例_4" sheetId="66" r:id="rId20"/>
    <sheet name="提出用・特例_5" sheetId="67" r:id="rId21"/>
  </sheets>
  <definedNames>
    <definedName name="_xlnm.Print_Area" localSheetId="10">特例_1!$A$1:$IK$176</definedName>
    <definedName name="_xlnm.Print_Area" localSheetId="11">特例_2!$A$1:$IK$176</definedName>
    <definedName name="_xlnm.Print_Area" localSheetId="12">特例_3!$A$1:$IK$176</definedName>
    <definedName name="_xlnm.Print_Area" localSheetId="13">特例_4!$A$1:$IK$176</definedName>
    <definedName name="_xlnm.Print_Area" localSheetId="14">特例_5!$A$1:$IK$176</definedName>
    <definedName name="給付基礎日額">早見表!$B$5:$B$23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8" i="56" l="1"/>
  <c r="T6" i="60"/>
  <c r="T50" i="56"/>
  <c r="T6" i="63"/>
  <c r="T138" i="63" s="1"/>
  <c r="T6" i="62"/>
  <c r="T138" i="62" s="1"/>
  <c r="T6" i="61"/>
  <c r="T50" i="61" s="1"/>
  <c r="T94" i="56"/>
  <c r="T94" i="61" l="1"/>
  <c r="T94" i="65" s="1"/>
  <c r="T138" i="61"/>
  <c r="T138" i="65" s="1"/>
  <c r="T50" i="62"/>
  <c r="T50" i="66" s="1"/>
  <c r="T94" i="62"/>
  <c r="T94" i="63"/>
  <c r="T50" i="63"/>
  <c r="BK61" i="63" s="1"/>
  <c r="T50" i="65"/>
  <c r="T138" i="67"/>
  <c r="AJ174" i="67"/>
  <c r="AJ172" i="67"/>
  <c r="B170" i="67"/>
  <c r="BA169" i="67"/>
  <c r="AW169" i="67"/>
  <c r="AS169" i="67"/>
  <c r="AX168" i="67"/>
  <c r="AS168" i="67"/>
  <c r="M168" i="67"/>
  <c r="I168" i="67"/>
  <c r="B168" i="67"/>
  <c r="AA163" i="67"/>
  <c r="X163" i="67"/>
  <c r="U163" i="67"/>
  <c r="Z162" i="67"/>
  <c r="W162" i="67"/>
  <c r="T162" i="67"/>
  <c r="L162" i="67"/>
  <c r="D162" i="67"/>
  <c r="A162" i="67"/>
  <c r="AA161" i="67"/>
  <c r="X161" i="67"/>
  <c r="U161" i="67"/>
  <c r="Z160" i="67"/>
  <c r="W160" i="67"/>
  <c r="T160" i="67"/>
  <c r="L160" i="67"/>
  <c r="D160" i="67"/>
  <c r="A160" i="67"/>
  <c r="AA159" i="67"/>
  <c r="X159" i="67"/>
  <c r="U159" i="67"/>
  <c r="Z158" i="67"/>
  <c r="W158" i="67"/>
  <c r="T158" i="67"/>
  <c r="L158" i="67"/>
  <c r="D158" i="67"/>
  <c r="A158" i="67"/>
  <c r="AA157" i="67"/>
  <c r="X157" i="67"/>
  <c r="U157" i="67"/>
  <c r="Z156" i="67"/>
  <c r="W156" i="67"/>
  <c r="T156" i="67"/>
  <c r="L156" i="67"/>
  <c r="D156" i="67"/>
  <c r="A156" i="67"/>
  <c r="AA155" i="67"/>
  <c r="X155" i="67"/>
  <c r="U155" i="67"/>
  <c r="Z154" i="67"/>
  <c r="W154" i="67"/>
  <c r="T154" i="67"/>
  <c r="L154" i="67"/>
  <c r="D154" i="67"/>
  <c r="A154" i="67"/>
  <c r="AA153" i="67"/>
  <c r="X153" i="67"/>
  <c r="U153" i="67"/>
  <c r="Z152" i="67"/>
  <c r="W152" i="67"/>
  <c r="T152" i="67"/>
  <c r="L152" i="67"/>
  <c r="D152" i="67"/>
  <c r="A152" i="67"/>
  <c r="AA151" i="67"/>
  <c r="X151" i="67"/>
  <c r="U151" i="67"/>
  <c r="Z150" i="67"/>
  <c r="W150" i="67"/>
  <c r="T150" i="67"/>
  <c r="L150" i="67"/>
  <c r="D150" i="67"/>
  <c r="A150" i="67"/>
  <c r="AA149" i="67"/>
  <c r="X149" i="67"/>
  <c r="U149" i="67"/>
  <c r="Z148" i="67"/>
  <c r="W148" i="67"/>
  <c r="T148" i="67"/>
  <c r="L148" i="67"/>
  <c r="D148" i="67"/>
  <c r="A148" i="67"/>
  <c r="AA147" i="67"/>
  <c r="X147" i="67"/>
  <c r="U147" i="67"/>
  <c r="Z146" i="67"/>
  <c r="W146" i="67"/>
  <c r="T146" i="67"/>
  <c r="L146" i="67"/>
  <c r="D146" i="67"/>
  <c r="A146" i="67"/>
  <c r="AA145" i="67"/>
  <c r="X145" i="67"/>
  <c r="U145" i="67"/>
  <c r="Z144" i="67"/>
  <c r="W144" i="67"/>
  <c r="T144" i="67"/>
  <c r="L144" i="67"/>
  <c r="D144" i="67"/>
  <c r="A144" i="67"/>
  <c r="BC141" i="67"/>
  <c r="BA141" i="67"/>
  <c r="AY141" i="67"/>
  <c r="AW141" i="67"/>
  <c r="AU141" i="67"/>
  <c r="AS141" i="67"/>
  <c r="AQ141" i="67"/>
  <c r="AO141" i="67"/>
  <c r="AM141" i="67"/>
  <c r="AK141" i="67"/>
  <c r="AI141" i="67"/>
  <c r="AG141" i="67"/>
  <c r="AE141" i="67"/>
  <c r="AC141" i="67"/>
  <c r="AX138" i="67"/>
  <c r="AP138" i="67"/>
  <c r="AJ130" i="67"/>
  <c r="AJ128" i="67"/>
  <c r="B126" i="67"/>
  <c r="BA125" i="67"/>
  <c r="AW125" i="67"/>
  <c r="AS125" i="67"/>
  <c r="AX124" i="67"/>
  <c r="AS124" i="67"/>
  <c r="M124" i="67"/>
  <c r="I124" i="67"/>
  <c r="B124" i="67"/>
  <c r="AA119" i="67"/>
  <c r="X119" i="67"/>
  <c r="U119" i="67"/>
  <c r="Z118" i="67"/>
  <c r="W118" i="67"/>
  <c r="T118" i="67"/>
  <c r="L118" i="67"/>
  <c r="D118" i="67"/>
  <c r="A118" i="67"/>
  <c r="AA117" i="67"/>
  <c r="X117" i="67"/>
  <c r="U117" i="67"/>
  <c r="Z116" i="67"/>
  <c r="W116" i="67"/>
  <c r="T116" i="67"/>
  <c r="L116" i="67"/>
  <c r="D116" i="67"/>
  <c r="A116" i="67"/>
  <c r="AA115" i="67"/>
  <c r="X115" i="67"/>
  <c r="U115" i="67"/>
  <c r="Z114" i="67"/>
  <c r="W114" i="67"/>
  <c r="T114" i="67"/>
  <c r="L114" i="67"/>
  <c r="D114" i="67"/>
  <c r="A114" i="67"/>
  <c r="AA113" i="67"/>
  <c r="X113" i="67"/>
  <c r="U113" i="67"/>
  <c r="Z112" i="67"/>
  <c r="W112" i="67"/>
  <c r="T112" i="67"/>
  <c r="L112" i="67"/>
  <c r="D112" i="67"/>
  <c r="A112" i="67"/>
  <c r="AA111" i="67"/>
  <c r="X111" i="67"/>
  <c r="U111" i="67"/>
  <c r="Z110" i="67"/>
  <c r="W110" i="67"/>
  <c r="T110" i="67"/>
  <c r="L110" i="67"/>
  <c r="D110" i="67"/>
  <c r="A110" i="67"/>
  <c r="AA109" i="67"/>
  <c r="X109" i="67"/>
  <c r="U109" i="67"/>
  <c r="Z108" i="67"/>
  <c r="W108" i="67"/>
  <c r="T108" i="67"/>
  <c r="L108" i="67"/>
  <c r="D108" i="67"/>
  <c r="A108" i="67"/>
  <c r="AA107" i="67"/>
  <c r="X107" i="67"/>
  <c r="U107" i="67"/>
  <c r="Z106" i="67"/>
  <c r="W106" i="67"/>
  <c r="T106" i="67"/>
  <c r="L106" i="67"/>
  <c r="D106" i="67"/>
  <c r="A106" i="67"/>
  <c r="AA105" i="67"/>
  <c r="X105" i="67"/>
  <c r="U105" i="67"/>
  <c r="Z104" i="67"/>
  <c r="W104" i="67"/>
  <c r="T104" i="67"/>
  <c r="L104" i="67"/>
  <c r="D104" i="67"/>
  <c r="A104" i="67"/>
  <c r="AA103" i="67"/>
  <c r="X103" i="67"/>
  <c r="U103" i="67"/>
  <c r="Z102" i="67"/>
  <c r="W102" i="67"/>
  <c r="T102" i="67"/>
  <c r="L102" i="67"/>
  <c r="D102" i="67"/>
  <c r="A102" i="67"/>
  <c r="AA101" i="67"/>
  <c r="X101" i="67"/>
  <c r="U101" i="67"/>
  <c r="Z100" i="67"/>
  <c r="W100" i="67"/>
  <c r="T100" i="67"/>
  <c r="L100" i="67"/>
  <c r="D100" i="67"/>
  <c r="A100" i="67"/>
  <c r="BC97" i="67"/>
  <c r="BA97" i="67"/>
  <c r="AY97" i="67"/>
  <c r="AW97" i="67"/>
  <c r="AU97" i="67"/>
  <c r="AS97" i="67"/>
  <c r="AQ97" i="67"/>
  <c r="AO97" i="67"/>
  <c r="AM97" i="67"/>
  <c r="AK97" i="67"/>
  <c r="AI97" i="67"/>
  <c r="AG97" i="67"/>
  <c r="AE97" i="67"/>
  <c r="AC97" i="67"/>
  <c r="AX94" i="67"/>
  <c r="AP94" i="67"/>
  <c r="T94" i="67"/>
  <c r="AJ86" i="67"/>
  <c r="AJ84" i="67"/>
  <c r="B82" i="67"/>
  <c r="BA81" i="67"/>
  <c r="AW81" i="67"/>
  <c r="AS81" i="67"/>
  <c r="AX80" i="67"/>
  <c r="AS80" i="67"/>
  <c r="M80" i="67"/>
  <c r="I80" i="67"/>
  <c r="B80" i="67"/>
  <c r="AA75" i="67"/>
  <c r="X75" i="67"/>
  <c r="U75" i="67"/>
  <c r="Z74" i="67"/>
  <c r="W74" i="67"/>
  <c r="T74" i="67"/>
  <c r="L74" i="67"/>
  <c r="D74" i="67"/>
  <c r="A74" i="67"/>
  <c r="AA73" i="67"/>
  <c r="X73" i="67"/>
  <c r="U73" i="67"/>
  <c r="Z72" i="67"/>
  <c r="W72" i="67"/>
  <c r="T72" i="67"/>
  <c r="L72" i="67"/>
  <c r="D72" i="67"/>
  <c r="A72" i="67"/>
  <c r="AA71" i="67"/>
  <c r="X71" i="67"/>
  <c r="U71" i="67"/>
  <c r="Z70" i="67"/>
  <c r="W70" i="67"/>
  <c r="T70" i="67"/>
  <c r="L70" i="67"/>
  <c r="D70" i="67"/>
  <c r="A70" i="67"/>
  <c r="AA69" i="67"/>
  <c r="X69" i="67"/>
  <c r="U69" i="67"/>
  <c r="Z68" i="67"/>
  <c r="W68" i="67"/>
  <c r="T68" i="67"/>
  <c r="L68" i="67"/>
  <c r="D68" i="67"/>
  <c r="A68" i="67"/>
  <c r="AA67" i="67"/>
  <c r="X67" i="67"/>
  <c r="U67" i="67"/>
  <c r="Z66" i="67"/>
  <c r="W66" i="67"/>
  <c r="T66" i="67"/>
  <c r="L66" i="67"/>
  <c r="D66" i="67"/>
  <c r="A66" i="67"/>
  <c r="AA65" i="67"/>
  <c r="X65" i="67"/>
  <c r="U65" i="67"/>
  <c r="Z64" i="67"/>
  <c r="W64" i="67"/>
  <c r="T64" i="67"/>
  <c r="L64" i="67"/>
  <c r="D64" i="67"/>
  <c r="A64" i="67"/>
  <c r="AA63" i="67"/>
  <c r="X63" i="67"/>
  <c r="U63" i="67"/>
  <c r="Z62" i="67"/>
  <c r="W62" i="67"/>
  <c r="T62" i="67"/>
  <c r="L62" i="67"/>
  <c r="D62" i="67"/>
  <c r="A62" i="67"/>
  <c r="AA61" i="67"/>
  <c r="X61" i="67"/>
  <c r="U61" i="67"/>
  <c r="Z60" i="67"/>
  <c r="W60" i="67"/>
  <c r="T60" i="67"/>
  <c r="L60" i="67"/>
  <c r="D60" i="67"/>
  <c r="A60" i="67"/>
  <c r="AA59" i="67"/>
  <c r="X59" i="67"/>
  <c r="U59" i="67"/>
  <c r="Z58" i="67"/>
  <c r="W58" i="67"/>
  <c r="T58" i="67"/>
  <c r="L58" i="67"/>
  <c r="D58" i="67"/>
  <c r="A58" i="67"/>
  <c r="AA57" i="67"/>
  <c r="X57" i="67"/>
  <c r="U57" i="67"/>
  <c r="Z56" i="67"/>
  <c r="W56" i="67"/>
  <c r="T56" i="67"/>
  <c r="L56" i="67"/>
  <c r="D56" i="67"/>
  <c r="A56" i="67"/>
  <c r="BC53" i="67"/>
  <c r="BA53" i="67"/>
  <c r="AY53" i="67"/>
  <c r="AW53" i="67"/>
  <c r="AU53" i="67"/>
  <c r="AS53" i="67"/>
  <c r="AQ53" i="67"/>
  <c r="AO53" i="67"/>
  <c r="AM53" i="67"/>
  <c r="AK53" i="67"/>
  <c r="AI53" i="67"/>
  <c r="AG53" i="67"/>
  <c r="AE53" i="67"/>
  <c r="AC53" i="67"/>
  <c r="AX50" i="67"/>
  <c r="AP50" i="67"/>
  <c r="AJ42" i="67"/>
  <c r="AJ40" i="67"/>
  <c r="B38" i="67"/>
  <c r="BA37" i="67"/>
  <c r="AW37" i="67"/>
  <c r="AS37" i="67"/>
  <c r="AX36" i="67"/>
  <c r="AS36" i="67"/>
  <c r="M36" i="67"/>
  <c r="I36" i="67"/>
  <c r="B36" i="67"/>
  <c r="AA31" i="67"/>
  <c r="X31" i="67"/>
  <c r="U31" i="67"/>
  <c r="Z30" i="67"/>
  <c r="W30" i="67"/>
  <c r="T30" i="67"/>
  <c r="L30" i="67"/>
  <c r="D30" i="67"/>
  <c r="A30" i="67"/>
  <c r="AA29" i="67"/>
  <c r="X29" i="67"/>
  <c r="U29" i="67"/>
  <c r="Z28" i="67"/>
  <c r="W28" i="67"/>
  <c r="T28" i="67"/>
  <c r="L28" i="67"/>
  <c r="D28" i="67"/>
  <c r="A28" i="67"/>
  <c r="AA27" i="67"/>
  <c r="X27" i="67"/>
  <c r="U27" i="67"/>
  <c r="Z26" i="67"/>
  <c r="W26" i="67"/>
  <c r="T26" i="67"/>
  <c r="L26" i="67"/>
  <c r="D26" i="67"/>
  <c r="A26" i="67"/>
  <c r="AA25" i="67"/>
  <c r="X25" i="67"/>
  <c r="U25" i="67"/>
  <c r="Z24" i="67"/>
  <c r="W24" i="67"/>
  <c r="T24" i="67"/>
  <c r="L24" i="67"/>
  <c r="D24" i="67"/>
  <c r="A24" i="67"/>
  <c r="AA23" i="67"/>
  <c r="X23" i="67"/>
  <c r="U23" i="67"/>
  <c r="Z22" i="67"/>
  <c r="W22" i="67"/>
  <c r="T22" i="67"/>
  <c r="L22" i="67"/>
  <c r="D22" i="67"/>
  <c r="A22" i="67"/>
  <c r="AA21" i="67"/>
  <c r="X21" i="67"/>
  <c r="U21" i="67"/>
  <c r="Z20" i="67"/>
  <c r="W20" i="67"/>
  <c r="T20" i="67"/>
  <c r="L20" i="67"/>
  <c r="D20" i="67"/>
  <c r="A20" i="67"/>
  <c r="AA19" i="67"/>
  <c r="X19" i="67"/>
  <c r="U19" i="67"/>
  <c r="Z18" i="67"/>
  <c r="W18" i="67"/>
  <c r="T18" i="67"/>
  <c r="L18" i="67"/>
  <c r="D18" i="67"/>
  <c r="A18" i="67"/>
  <c r="AA17" i="67"/>
  <c r="X17" i="67"/>
  <c r="U17" i="67"/>
  <c r="Z16" i="67"/>
  <c r="W16" i="67"/>
  <c r="T16" i="67"/>
  <c r="L16" i="67"/>
  <c r="D16" i="67"/>
  <c r="A16" i="67"/>
  <c r="AA15" i="67"/>
  <c r="X15" i="67"/>
  <c r="U15" i="67"/>
  <c r="Z14" i="67"/>
  <c r="W14" i="67"/>
  <c r="T14" i="67"/>
  <c r="L14" i="67"/>
  <c r="D14" i="67"/>
  <c r="A14" i="67"/>
  <c r="AA13" i="67"/>
  <c r="X13" i="67"/>
  <c r="U13" i="67"/>
  <c r="Z12" i="67"/>
  <c r="W12" i="67"/>
  <c r="T12" i="67"/>
  <c r="L12" i="67"/>
  <c r="D12" i="67"/>
  <c r="A12" i="67"/>
  <c r="BC9" i="67"/>
  <c r="BA9" i="67"/>
  <c r="AY9" i="67"/>
  <c r="AW9" i="67"/>
  <c r="AU9" i="67"/>
  <c r="AS9" i="67"/>
  <c r="AQ9" i="67"/>
  <c r="AO9" i="67"/>
  <c r="AM9" i="67"/>
  <c r="AK9" i="67"/>
  <c r="AI9" i="67"/>
  <c r="AG9" i="67"/>
  <c r="AE9" i="67"/>
  <c r="AC9" i="67"/>
  <c r="AX6" i="67"/>
  <c r="AP6" i="67"/>
  <c r="T6" i="67"/>
  <c r="AJ174" i="66"/>
  <c r="AJ172" i="66"/>
  <c r="B170" i="66"/>
  <c r="BA169" i="66"/>
  <c r="AW169" i="66"/>
  <c r="AS169" i="66"/>
  <c r="AX168" i="66"/>
  <c r="AS168" i="66"/>
  <c r="M168" i="66"/>
  <c r="I168" i="66"/>
  <c r="B168" i="66"/>
  <c r="AA163" i="66"/>
  <c r="X163" i="66"/>
  <c r="U163" i="66"/>
  <c r="Z162" i="66"/>
  <c r="W162" i="66"/>
  <c r="T162" i="66"/>
  <c r="L162" i="66"/>
  <c r="D162" i="66"/>
  <c r="A162" i="66"/>
  <c r="AA161" i="66"/>
  <c r="X161" i="66"/>
  <c r="U161" i="66"/>
  <c r="AD160" i="66"/>
  <c r="Z160" i="66"/>
  <c r="W160" i="66"/>
  <c r="T160" i="66"/>
  <c r="L160" i="66"/>
  <c r="D160" i="66"/>
  <c r="A160" i="66"/>
  <c r="AA159" i="66"/>
  <c r="X159" i="66"/>
  <c r="U159" i="66"/>
  <c r="AD158" i="66"/>
  <c r="Z158" i="66"/>
  <c r="W158" i="66"/>
  <c r="T158" i="66"/>
  <c r="L158" i="66"/>
  <c r="D158" i="66"/>
  <c r="A158" i="66"/>
  <c r="AA157" i="66"/>
  <c r="X157" i="66"/>
  <c r="U157" i="66"/>
  <c r="AD156" i="66"/>
  <c r="Z156" i="66"/>
  <c r="W156" i="66"/>
  <c r="T156" i="66"/>
  <c r="L156" i="66"/>
  <c r="D156" i="66"/>
  <c r="A156" i="66"/>
  <c r="AA155" i="66"/>
  <c r="X155" i="66"/>
  <c r="U155" i="66"/>
  <c r="AD154" i="66"/>
  <c r="Z154" i="66"/>
  <c r="W154" i="66"/>
  <c r="T154" i="66"/>
  <c r="L154" i="66"/>
  <c r="D154" i="66"/>
  <c r="A154" i="66"/>
  <c r="AA153" i="66"/>
  <c r="X153" i="66"/>
  <c r="U153" i="66"/>
  <c r="AD152" i="66"/>
  <c r="Z152" i="66"/>
  <c r="W152" i="66"/>
  <c r="T152" i="66"/>
  <c r="L152" i="66"/>
  <c r="D152" i="66"/>
  <c r="A152" i="66"/>
  <c r="AA151" i="66"/>
  <c r="X151" i="66"/>
  <c r="U151" i="66"/>
  <c r="AD150" i="66"/>
  <c r="Z150" i="66"/>
  <c r="W150" i="66"/>
  <c r="T150" i="66"/>
  <c r="L150" i="66"/>
  <c r="D150" i="66"/>
  <c r="A150" i="66"/>
  <c r="AA149" i="66"/>
  <c r="X149" i="66"/>
  <c r="U149" i="66"/>
  <c r="AD148" i="66"/>
  <c r="Z148" i="66"/>
  <c r="W148" i="66"/>
  <c r="T148" i="66"/>
  <c r="L148" i="66"/>
  <c r="D148" i="66"/>
  <c r="A148" i="66"/>
  <c r="AA147" i="66"/>
  <c r="X147" i="66"/>
  <c r="U147" i="66"/>
  <c r="AD146" i="66"/>
  <c r="Z146" i="66"/>
  <c r="W146" i="66"/>
  <c r="T146" i="66"/>
  <c r="L146" i="66"/>
  <c r="D146" i="66"/>
  <c r="A146" i="66"/>
  <c r="AA145" i="66"/>
  <c r="X145" i="66"/>
  <c r="U145" i="66"/>
  <c r="AD144" i="66"/>
  <c r="Z144" i="66"/>
  <c r="W144" i="66"/>
  <c r="T144" i="66"/>
  <c r="L144" i="66"/>
  <c r="D144" i="66"/>
  <c r="A144" i="66"/>
  <c r="BC141" i="66"/>
  <c r="BA141" i="66"/>
  <c r="AY141" i="66"/>
  <c r="AW141" i="66"/>
  <c r="AU141" i="66"/>
  <c r="AS141" i="66"/>
  <c r="AQ141" i="66"/>
  <c r="AO141" i="66"/>
  <c r="AM141" i="66"/>
  <c r="AK141" i="66"/>
  <c r="AI141" i="66"/>
  <c r="AG141" i="66"/>
  <c r="AE141" i="66"/>
  <c r="AC141" i="66"/>
  <c r="AX138" i="66"/>
  <c r="AP138" i="66"/>
  <c r="T138" i="66"/>
  <c r="AJ130" i="66"/>
  <c r="AJ128" i="66"/>
  <c r="B126" i="66"/>
  <c r="BA125" i="66"/>
  <c r="AW125" i="66"/>
  <c r="AS125" i="66"/>
  <c r="AX124" i="66"/>
  <c r="AS124" i="66"/>
  <c r="M124" i="66"/>
  <c r="I124" i="66"/>
  <c r="B124" i="66"/>
  <c r="AA119" i="66"/>
  <c r="X119" i="66"/>
  <c r="U119" i="66"/>
  <c r="Z118" i="66"/>
  <c r="W118" i="66"/>
  <c r="T118" i="66"/>
  <c r="L118" i="66"/>
  <c r="D118" i="66"/>
  <c r="A118" i="66"/>
  <c r="AA117" i="66"/>
  <c r="X117" i="66"/>
  <c r="U117" i="66"/>
  <c r="Z116" i="66"/>
  <c r="W116" i="66"/>
  <c r="T116" i="66"/>
  <c r="L116" i="66"/>
  <c r="D116" i="66"/>
  <c r="A116" i="66"/>
  <c r="AA115" i="66"/>
  <c r="X115" i="66"/>
  <c r="U115" i="66"/>
  <c r="Z114" i="66"/>
  <c r="W114" i="66"/>
  <c r="T114" i="66"/>
  <c r="L114" i="66"/>
  <c r="D114" i="66"/>
  <c r="A114" i="66"/>
  <c r="AA113" i="66"/>
  <c r="X113" i="66"/>
  <c r="U113" i="66"/>
  <c r="Z112" i="66"/>
  <c r="W112" i="66"/>
  <c r="T112" i="66"/>
  <c r="L112" i="66"/>
  <c r="D112" i="66"/>
  <c r="A112" i="66"/>
  <c r="AA111" i="66"/>
  <c r="X111" i="66"/>
  <c r="U111" i="66"/>
  <c r="Z110" i="66"/>
  <c r="W110" i="66"/>
  <c r="T110" i="66"/>
  <c r="L110" i="66"/>
  <c r="D110" i="66"/>
  <c r="A110" i="66"/>
  <c r="AA109" i="66"/>
  <c r="X109" i="66"/>
  <c r="U109" i="66"/>
  <c r="Z108" i="66"/>
  <c r="W108" i="66"/>
  <c r="T108" i="66"/>
  <c r="L108" i="66"/>
  <c r="D108" i="66"/>
  <c r="A108" i="66"/>
  <c r="AA107" i="66"/>
  <c r="X107" i="66"/>
  <c r="U107" i="66"/>
  <c r="Z106" i="66"/>
  <c r="W106" i="66"/>
  <c r="T106" i="66"/>
  <c r="L106" i="66"/>
  <c r="D106" i="66"/>
  <c r="A106" i="66"/>
  <c r="AA105" i="66"/>
  <c r="X105" i="66"/>
  <c r="U105" i="66"/>
  <c r="Z104" i="66"/>
  <c r="W104" i="66"/>
  <c r="T104" i="66"/>
  <c r="L104" i="66"/>
  <c r="D104" i="66"/>
  <c r="A104" i="66"/>
  <c r="AA103" i="66"/>
  <c r="X103" i="66"/>
  <c r="U103" i="66"/>
  <c r="Z102" i="66"/>
  <c r="W102" i="66"/>
  <c r="T102" i="66"/>
  <c r="L102" i="66"/>
  <c r="D102" i="66"/>
  <c r="A102" i="66"/>
  <c r="AA101" i="66"/>
  <c r="X101" i="66"/>
  <c r="U101" i="66"/>
  <c r="Z100" i="66"/>
  <c r="W100" i="66"/>
  <c r="T100" i="66"/>
  <c r="L100" i="66"/>
  <c r="D100" i="66"/>
  <c r="A100" i="66"/>
  <c r="BC97" i="66"/>
  <c r="BA97" i="66"/>
  <c r="AY97" i="66"/>
  <c r="AW97" i="66"/>
  <c r="AU97" i="66"/>
  <c r="AS97" i="66"/>
  <c r="AQ97" i="66"/>
  <c r="AO97" i="66"/>
  <c r="AM97" i="66"/>
  <c r="AK97" i="66"/>
  <c r="AI97" i="66"/>
  <c r="AG97" i="66"/>
  <c r="AE97" i="66"/>
  <c r="AC97" i="66"/>
  <c r="AX94" i="66"/>
  <c r="AP94" i="66"/>
  <c r="AJ86" i="66"/>
  <c r="AJ84" i="66"/>
  <c r="B82" i="66"/>
  <c r="BA81" i="66"/>
  <c r="AW81" i="66"/>
  <c r="AS81" i="66"/>
  <c r="AX80" i="66"/>
  <c r="AS80" i="66"/>
  <c r="M80" i="66"/>
  <c r="I80" i="66"/>
  <c r="B80" i="66"/>
  <c r="AA75" i="66"/>
  <c r="X75" i="66"/>
  <c r="U75" i="66"/>
  <c r="Z74" i="66"/>
  <c r="W74" i="66"/>
  <c r="T74" i="66"/>
  <c r="L74" i="66"/>
  <c r="D74" i="66"/>
  <c r="A74" i="66"/>
  <c r="AA73" i="66"/>
  <c r="X73" i="66"/>
  <c r="U73" i="66"/>
  <c r="Z72" i="66"/>
  <c r="W72" i="66"/>
  <c r="T72" i="66"/>
  <c r="L72" i="66"/>
  <c r="D72" i="66"/>
  <c r="A72" i="66"/>
  <c r="AA71" i="66"/>
  <c r="X71" i="66"/>
  <c r="U71" i="66"/>
  <c r="Z70" i="66"/>
  <c r="W70" i="66"/>
  <c r="T70" i="66"/>
  <c r="L70" i="66"/>
  <c r="D70" i="66"/>
  <c r="A70" i="66"/>
  <c r="AA69" i="66"/>
  <c r="X69" i="66"/>
  <c r="U69" i="66"/>
  <c r="Z68" i="66"/>
  <c r="W68" i="66"/>
  <c r="T68" i="66"/>
  <c r="L68" i="66"/>
  <c r="D68" i="66"/>
  <c r="A68" i="66"/>
  <c r="AA67" i="66"/>
  <c r="X67" i="66"/>
  <c r="U67" i="66"/>
  <c r="Z66" i="66"/>
  <c r="W66" i="66"/>
  <c r="T66" i="66"/>
  <c r="L66" i="66"/>
  <c r="D66" i="66"/>
  <c r="A66" i="66"/>
  <c r="AA65" i="66"/>
  <c r="X65" i="66"/>
  <c r="U65" i="66"/>
  <c r="Z64" i="66"/>
  <c r="W64" i="66"/>
  <c r="T64" i="66"/>
  <c r="L64" i="66"/>
  <c r="D64" i="66"/>
  <c r="A64" i="66"/>
  <c r="AA63" i="66"/>
  <c r="X63" i="66"/>
  <c r="U63" i="66"/>
  <c r="Z62" i="66"/>
  <c r="W62" i="66"/>
  <c r="T62" i="66"/>
  <c r="L62" i="66"/>
  <c r="D62" i="66"/>
  <c r="A62" i="66"/>
  <c r="AA61" i="66"/>
  <c r="X61" i="66"/>
  <c r="U61" i="66"/>
  <c r="Z60" i="66"/>
  <c r="W60" i="66"/>
  <c r="T60" i="66"/>
  <c r="L60" i="66"/>
  <c r="D60" i="66"/>
  <c r="A60" i="66"/>
  <c r="AA59" i="66"/>
  <c r="X59" i="66"/>
  <c r="U59" i="66"/>
  <c r="Z58" i="66"/>
  <c r="W58" i="66"/>
  <c r="T58" i="66"/>
  <c r="L58" i="66"/>
  <c r="D58" i="66"/>
  <c r="A58" i="66"/>
  <c r="AA57" i="66"/>
  <c r="X57" i="66"/>
  <c r="U57" i="66"/>
  <c r="Z56" i="66"/>
  <c r="W56" i="66"/>
  <c r="T56" i="66"/>
  <c r="L56" i="66"/>
  <c r="D56" i="66"/>
  <c r="A56" i="66"/>
  <c r="BC53" i="66"/>
  <c r="BA53" i="66"/>
  <c r="AY53" i="66"/>
  <c r="AW53" i="66"/>
  <c r="AU53" i="66"/>
  <c r="AS53" i="66"/>
  <c r="AQ53" i="66"/>
  <c r="AO53" i="66"/>
  <c r="AM53" i="66"/>
  <c r="AK53" i="66"/>
  <c r="AI53" i="66"/>
  <c r="AG53" i="66"/>
  <c r="AE53" i="66"/>
  <c r="AC53" i="66"/>
  <c r="AX50" i="66"/>
  <c r="AP50" i="66"/>
  <c r="AJ42" i="66"/>
  <c r="AJ40" i="66"/>
  <c r="B38" i="66"/>
  <c r="BA37" i="66"/>
  <c r="AW37" i="66"/>
  <c r="AS37" i="66"/>
  <c r="AX36" i="66"/>
  <c r="AS36" i="66"/>
  <c r="M36" i="66"/>
  <c r="I36" i="66"/>
  <c r="B36" i="66"/>
  <c r="AA31" i="66"/>
  <c r="X31" i="66"/>
  <c r="U31" i="66"/>
  <c r="Z30" i="66"/>
  <c r="W30" i="66"/>
  <c r="T30" i="66"/>
  <c r="L30" i="66"/>
  <c r="D30" i="66"/>
  <c r="A30" i="66"/>
  <c r="AA29" i="66"/>
  <c r="X29" i="66"/>
  <c r="U29" i="66"/>
  <c r="Z28" i="66"/>
  <c r="W28" i="66"/>
  <c r="T28" i="66"/>
  <c r="L28" i="66"/>
  <c r="D28" i="66"/>
  <c r="A28" i="66"/>
  <c r="AA27" i="66"/>
  <c r="X27" i="66"/>
  <c r="U27" i="66"/>
  <c r="Z26" i="66"/>
  <c r="W26" i="66"/>
  <c r="T26" i="66"/>
  <c r="L26" i="66"/>
  <c r="D26" i="66"/>
  <c r="A26" i="66"/>
  <c r="AA25" i="66"/>
  <c r="X25" i="66"/>
  <c r="U25" i="66"/>
  <c r="Z24" i="66"/>
  <c r="W24" i="66"/>
  <c r="T24" i="66"/>
  <c r="L24" i="66"/>
  <c r="D24" i="66"/>
  <c r="A24" i="66"/>
  <c r="AA23" i="66"/>
  <c r="X23" i="66"/>
  <c r="U23" i="66"/>
  <c r="Z22" i="66"/>
  <c r="W22" i="66"/>
  <c r="T22" i="66"/>
  <c r="L22" i="66"/>
  <c r="D22" i="66"/>
  <c r="A22" i="66"/>
  <c r="AA21" i="66"/>
  <c r="X21" i="66"/>
  <c r="U21" i="66"/>
  <c r="Z20" i="66"/>
  <c r="W20" i="66"/>
  <c r="T20" i="66"/>
  <c r="L20" i="66"/>
  <c r="D20" i="66"/>
  <c r="A20" i="66"/>
  <c r="AA19" i="66"/>
  <c r="X19" i="66"/>
  <c r="U19" i="66"/>
  <c r="Z18" i="66"/>
  <c r="W18" i="66"/>
  <c r="T18" i="66"/>
  <c r="L18" i="66"/>
  <c r="D18" i="66"/>
  <c r="A18" i="66"/>
  <c r="AA17" i="66"/>
  <c r="X17" i="66"/>
  <c r="U17" i="66"/>
  <c r="Z16" i="66"/>
  <c r="W16" i="66"/>
  <c r="T16" i="66"/>
  <c r="L16" i="66"/>
  <c r="D16" i="66"/>
  <c r="A16" i="66"/>
  <c r="AA15" i="66"/>
  <c r="X15" i="66"/>
  <c r="U15" i="66"/>
  <c r="Z14" i="66"/>
  <c r="W14" i="66"/>
  <c r="T14" i="66"/>
  <c r="L14" i="66"/>
  <c r="D14" i="66"/>
  <c r="A14" i="66"/>
  <c r="AA13" i="66"/>
  <c r="X13" i="66"/>
  <c r="U13" i="66"/>
  <c r="Z12" i="66"/>
  <c r="W12" i="66"/>
  <c r="T12" i="66"/>
  <c r="L12" i="66"/>
  <c r="D12" i="66"/>
  <c r="A12" i="66"/>
  <c r="BC9" i="66"/>
  <c r="BA9" i="66"/>
  <c r="AY9" i="66"/>
  <c r="AW9" i="66"/>
  <c r="AU9" i="66"/>
  <c r="AS9" i="66"/>
  <c r="AQ9" i="66"/>
  <c r="AO9" i="66"/>
  <c r="AM9" i="66"/>
  <c r="AK9" i="66"/>
  <c r="AI9" i="66"/>
  <c r="AG9" i="66"/>
  <c r="AE9" i="66"/>
  <c r="AC9" i="66"/>
  <c r="AX6" i="66"/>
  <c r="AP6" i="66"/>
  <c r="T6" i="66"/>
  <c r="AJ174" i="65"/>
  <c r="AJ172" i="65"/>
  <c r="B170" i="65"/>
  <c r="BA169" i="65"/>
  <c r="AW169" i="65"/>
  <c r="AS169" i="65"/>
  <c r="AX168" i="65"/>
  <c r="AS168" i="65"/>
  <c r="M168" i="65"/>
  <c r="I168" i="65"/>
  <c r="B168" i="65"/>
  <c r="AA163" i="65"/>
  <c r="X163" i="65"/>
  <c r="U163" i="65"/>
  <c r="Z162" i="65"/>
  <c r="W162" i="65"/>
  <c r="T162" i="65"/>
  <c r="L162" i="65"/>
  <c r="D162" i="65"/>
  <c r="A162" i="65"/>
  <c r="AA161" i="65"/>
  <c r="X161" i="65"/>
  <c r="U161" i="65"/>
  <c r="Z160" i="65"/>
  <c r="W160" i="65"/>
  <c r="T160" i="65"/>
  <c r="L160" i="65"/>
  <c r="D160" i="65"/>
  <c r="A160" i="65"/>
  <c r="AA159" i="65"/>
  <c r="X159" i="65"/>
  <c r="U159" i="65"/>
  <c r="Z158" i="65"/>
  <c r="W158" i="65"/>
  <c r="T158" i="65"/>
  <c r="L158" i="65"/>
  <c r="D158" i="65"/>
  <c r="A158" i="65"/>
  <c r="AA157" i="65"/>
  <c r="X157" i="65"/>
  <c r="U157" i="65"/>
  <c r="Z156" i="65"/>
  <c r="W156" i="65"/>
  <c r="T156" i="65"/>
  <c r="L156" i="65"/>
  <c r="D156" i="65"/>
  <c r="A156" i="65"/>
  <c r="AA155" i="65"/>
  <c r="X155" i="65"/>
  <c r="U155" i="65"/>
  <c r="Z154" i="65"/>
  <c r="W154" i="65"/>
  <c r="T154" i="65"/>
  <c r="L154" i="65"/>
  <c r="D154" i="65"/>
  <c r="A154" i="65"/>
  <c r="AA153" i="65"/>
  <c r="X153" i="65"/>
  <c r="U153" i="65"/>
  <c r="Z152" i="65"/>
  <c r="W152" i="65"/>
  <c r="T152" i="65"/>
  <c r="L152" i="65"/>
  <c r="D152" i="65"/>
  <c r="A152" i="65"/>
  <c r="AA151" i="65"/>
  <c r="X151" i="65"/>
  <c r="U151" i="65"/>
  <c r="Z150" i="65"/>
  <c r="W150" i="65"/>
  <c r="T150" i="65"/>
  <c r="L150" i="65"/>
  <c r="D150" i="65"/>
  <c r="A150" i="65"/>
  <c r="AA149" i="65"/>
  <c r="X149" i="65"/>
  <c r="U149" i="65"/>
  <c r="Z148" i="65"/>
  <c r="W148" i="65"/>
  <c r="T148" i="65"/>
  <c r="L148" i="65"/>
  <c r="D148" i="65"/>
  <c r="A148" i="65"/>
  <c r="AA147" i="65"/>
  <c r="X147" i="65"/>
  <c r="U147" i="65"/>
  <c r="Z146" i="65"/>
  <c r="W146" i="65"/>
  <c r="T146" i="65"/>
  <c r="L146" i="65"/>
  <c r="D146" i="65"/>
  <c r="A146" i="65"/>
  <c r="AA145" i="65"/>
  <c r="X145" i="65"/>
  <c r="U145" i="65"/>
  <c r="Z144" i="65"/>
  <c r="W144" i="65"/>
  <c r="T144" i="65"/>
  <c r="L144" i="65"/>
  <c r="D144" i="65"/>
  <c r="A144" i="65"/>
  <c r="BC141" i="65"/>
  <c r="BA141" i="65"/>
  <c r="AY141" i="65"/>
  <c r="AW141" i="65"/>
  <c r="AU141" i="65"/>
  <c r="AS141" i="65"/>
  <c r="AQ141" i="65"/>
  <c r="AO141" i="65"/>
  <c r="AM141" i="65"/>
  <c r="AK141" i="65"/>
  <c r="AI141" i="65"/>
  <c r="AG141" i="65"/>
  <c r="AE141" i="65"/>
  <c r="AC141" i="65"/>
  <c r="AX138" i="65"/>
  <c r="AP138" i="65"/>
  <c r="AJ130" i="65"/>
  <c r="AJ128" i="65"/>
  <c r="B126" i="65"/>
  <c r="BA125" i="65"/>
  <c r="AW125" i="65"/>
  <c r="AS125" i="65"/>
  <c r="AX124" i="65"/>
  <c r="AS124" i="65"/>
  <c r="M124" i="65"/>
  <c r="I124" i="65"/>
  <c r="B124" i="65"/>
  <c r="AA119" i="65"/>
  <c r="X119" i="65"/>
  <c r="U119" i="65"/>
  <c r="Z118" i="65"/>
  <c r="W118" i="65"/>
  <c r="T118" i="65"/>
  <c r="L118" i="65"/>
  <c r="D118" i="65"/>
  <c r="A118" i="65"/>
  <c r="AA117" i="65"/>
  <c r="X117" i="65"/>
  <c r="U117" i="65"/>
  <c r="Z116" i="65"/>
  <c r="W116" i="65"/>
  <c r="T116" i="65"/>
  <c r="L116" i="65"/>
  <c r="D116" i="65"/>
  <c r="A116" i="65"/>
  <c r="AA115" i="65"/>
  <c r="X115" i="65"/>
  <c r="U115" i="65"/>
  <c r="Z114" i="65"/>
  <c r="W114" i="65"/>
  <c r="T114" i="65"/>
  <c r="L114" i="65"/>
  <c r="D114" i="65"/>
  <c r="A114" i="65"/>
  <c r="AA113" i="65"/>
  <c r="X113" i="65"/>
  <c r="U113" i="65"/>
  <c r="Z112" i="65"/>
  <c r="W112" i="65"/>
  <c r="T112" i="65"/>
  <c r="L112" i="65"/>
  <c r="D112" i="65"/>
  <c r="A112" i="65"/>
  <c r="AA111" i="65"/>
  <c r="X111" i="65"/>
  <c r="U111" i="65"/>
  <c r="Z110" i="65"/>
  <c r="W110" i="65"/>
  <c r="T110" i="65"/>
  <c r="L110" i="65"/>
  <c r="D110" i="65"/>
  <c r="A110" i="65"/>
  <c r="AA109" i="65"/>
  <c r="X109" i="65"/>
  <c r="U109" i="65"/>
  <c r="Z108" i="65"/>
  <c r="W108" i="65"/>
  <c r="T108" i="65"/>
  <c r="L108" i="65"/>
  <c r="D108" i="65"/>
  <c r="A108" i="65"/>
  <c r="AA107" i="65"/>
  <c r="X107" i="65"/>
  <c r="U107" i="65"/>
  <c r="Z106" i="65"/>
  <c r="W106" i="65"/>
  <c r="T106" i="65"/>
  <c r="L106" i="65"/>
  <c r="D106" i="65"/>
  <c r="A106" i="65"/>
  <c r="AA105" i="65"/>
  <c r="X105" i="65"/>
  <c r="U105" i="65"/>
  <c r="Z104" i="65"/>
  <c r="W104" i="65"/>
  <c r="T104" i="65"/>
  <c r="L104" i="65"/>
  <c r="D104" i="65"/>
  <c r="A104" i="65"/>
  <c r="AA103" i="65"/>
  <c r="X103" i="65"/>
  <c r="U103" i="65"/>
  <c r="Z102" i="65"/>
  <c r="W102" i="65"/>
  <c r="T102" i="65"/>
  <c r="L102" i="65"/>
  <c r="D102" i="65"/>
  <c r="A102" i="65"/>
  <c r="AA101" i="65"/>
  <c r="X101" i="65"/>
  <c r="U101" i="65"/>
  <c r="Z100" i="65"/>
  <c r="W100" i="65"/>
  <c r="T100" i="65"/>
  <c r="L100" i="65"/>
  <c r="D100" i="65"/>
  <c r="A100" i="65"/>
  <c r="BC97" i="65"/>
  <c r="BA97" i="65"/>
  <c r="AY97" i="65"/>
  <c r="AW97" i="65"/>
  <c r="AU97" i="65"/>
  <c r="AS97" i="65"/>
  <c r="AQ97" i="65"/>
  <c r="AO97" i="65"/>
  <c r="AM97" i="65"/>
  <c r="AK97" i="65"/>
  <c r="AI97" i="65"/>
  <c r="AG97" i="65"/>
  <c r="AE97" i="65"/>
  <c r="AC97" i="65"/>
  <c r="AX94" i="65"/>
  <c r="AP94" i="65"/>
  <c r="AJ86" i="65"/>
  <c r="AJ84" i="65"/>
  <c r="B82" i="65"/>
  <c r="BA81" i="65"/>
  <c r="AW81" i="65"/>
  <c r="AS81" i="65"/>
  <c r="AX80" i="65"/>
  <c r="AS80" i="65"/>
  <c r="M80" i="65"/>
  <c r="I80" i="65"/>
  <c r="B80" i="65"/>
  <c r="AA75" i="65"/>
  <c r="X75" i="65"/>
  <c r="U75" i="65"/>
  <c r="Z74" i="65"/>
  <c r="W74" i="65"/>
  <c r="T74" i="65"/>
  <c r="L74" i="65"/>
  <c r="D74" i="65"/>
  <c r="A74" i="65"/>
  <c r="AA73" i="65"/>
  <c r="X73" i="65"/>
  <c r="U73" i="65"/>
  <c r="Z72" i="65"/>
  <c r="W72" i="65"/>
  <c r="T72" i="65"/>
  <c r="L72" i="65"/>
  <c r="D72" i="65"/>
  <c r="A72" i="65"/>
  <c r="AA71" i="65"/>
  <c r="X71" i="65"/>
  <c r="U71" i="65"/>
  <c r="Z70" i="65"/>
  <c r="W70" i="65"/>
  <c r="T70" i="65"/>
  <c r="L70" i="65"/>
  <c r="D70" i="65"/>
  <c r="A70" i="65"/>
  <c r="AA69" i="65"/>
  <c r="X69" i="65"/>
  <c r="U69" i="65"/>
  <c r="Z68" i="65"/>
  <c r="W68" i="65"/>
  <c r="T68" i="65"/>
  <c r="L68" i="65"/>
  <c r="D68" i="65"/>
  <c r="A68" i="65"/>
  <c r="AA67" i="65"/>
  <c r="X67" i="65"/>
  <c r="U67" i="65"/>
  <c r="Z66" i="65"/>
  <c r="W66" i="65"/>
  <c r="T66" i="65"/>
  <c r="L66" i="65"/>
  <c r="D66" i="65"/>
  <c r="A66" i="65"/>
  <c r="AA65" i="65"/>
  <c r="X65" i="65"/>
  <c r="U65" i="65"/>
  <c r="Z64" i="65"/>
  <c r="W64" i="65"/>
  <c r="T64" i="65"/>
  <c r="L64" i="65"/>
  <c r="D64" i="65"/>
  <c r="A64" i="65"/>
  <c r="AA63" i="65"/>
  <c r="X63" i="65"/>
  <c r="U63" i="65"/>
  <c r="Z62" i="65"/>
  <c r="W62" i="65"/>
  <c r="T62" i="65"/>
  <c r="L62" i="65"/>
  <c r="D62" i="65"/>
  <c r="A62" i="65"/>
  <c r="AA61" i="65"/>
  <c r="X61" i="65"/>
  <c r="U61" i="65"/>
  <c r="Z60" i="65"/>
  <c r="W60" i="65"/>
  <c r="T60" i="65"/>
  <c r="L60" i="65"/>
  <c r="D60" i="65"/>
  <c r="A60" i="65"/>
  <c r="AA59" i="65"/>
  <c r="X59" i="65"/>
  <c r="U59" i="65"/>
  <c r="Z58" i="65"/>
  <c r="W58" i="65"/>
  <c r="T58" i="65"/>
  <c r="L58" i="65"/>
  <c r="D58" i="65"/>
  <c r="A58" i="65"/>
  <c r="AA57" i="65"/>
  <c r="X57" i="65"/>
  <c r="U57" i="65"/>
  <c r="Z56" i="65"/>
  <c r="W56" i="65"/>
  <c r="T56" i="65"/>
  <c r="L56" i="65"/>
  <c r="D56" i="65"/>
  <c r="A56" i="65"/>
  <c r="BC53" i="65"/>
  <c r="BA53" i="65"/>
  <c r="AY53" i="65"/>
  <c r="AW53" i="65"/>
  <c r="AU53" i="65"/>
  <c r="AS53" i="65"/>
  <c r="AQ53" i="65"/>
  <c r="AO53" i="65"/>
  <c r="AM53" i="65"/>
  <c r="AK53" i="65"/>
  <c r="AI53" i="65"/>
  <c r="AG53" i="65"/>
  <c r="AE53" i="65"/>
  <c r="AC53" i="65"/>
  <c r="AX50" i="65"/>
  <c r="AP50" i="65"/>
  <c r="AJ42" i="65"/>
  <c r="AJ40" i="65"/>
  <c r="B38" i="65"/>
  <c r="BA37" i="65"/>
  <c r="AW37" i="65"/>
  <c r="AS37" i="65"/>
  <c r="AX36" i="65"/>
  <c r="AS36" i="65"/>
  <c r="M36" i="65"/>
  <c r="I36" i="65"/>
  <c r="B36" i="65"/>
  <c r="AA31" i="65"/>
  <c r="X31" i="65"/>
  <c r="U31" i="65"/>
  <c r="AD30" i="65"/>
  <c r="Z30" i="65"/>
  <c r="W30" i="65"/>
  <c r="T30" i="65"/>
  <c r="L30" i="65"/>
  <c r="D30" i="65"/>
  <c r="A30" i="65"/>
  <c r="AA29" i="65"/>
  <c r="X29" i="65"/>
  <c r="U29" i="65"/>
  <c r="AD28" i="65"/>
  <c r="Z28" i="65"/>
  <c r="W28" i="65"/>
  <c r="T28" i="65"/>
  <c r="L28" i="65"/>
  <c r="D28" i="65"/>
  <c r="A28" i="65"/>
  <c r="AA27" i="65"/>
  <c r="X27" i="65"/>
  <c r="U27" i="65"/>
  <c r="AD26" i="65"/>
  <c r="Z26" i="65"/>
  <c r="W26" i="65"/>
  <c r="T26" i="65"/>
  <c r="L26" i="65"/>
  <c r="D26" i="65"/>
  <c r="A26" i="65"/>
  <c r="AA25" i="65"/>
  <c r="X25" i="65"/>
  <c r="U25" i="65"/>
  <c r="AD24" i="65"/>
  <c r="Z24" i="65"/>
  <c r="W24" i="65"/>
  <c r="T24" i="65"/>
  <c r="L24" i="65"/>
  <c r="D24" i="65"/>
  <c r="A24" i="65"/>
  <c r="AA23" i="65"/>
  <c r="X23" i="65"/>
  <c r="U23" i="65"/>
  <c r="AD22" i="65"/>
  <c r="Z22" i="65"/>
  <c r="W22" i="65"/>
  <c r="T22" i="65"/>
  <c r="L22" i="65"/>
  <c r="D22" i="65"/>
  <c r="A22" i="65"/>
  <c r="AA21" i="65"/>
  <c r="X21" i="65"/>
  <c r="U21" i="65"/>
  <c r="Z20" i="65"/>
  <c r="W20" i="65"/>
  <c r="T20" i="65"/>
  <c r="L20" i="65"/>
  <c r="D20" i="65"/>
  <c r="A20" i="65"/>
  <c r="AA19" i="65"/>
  <c r="X19" i="65"/>
  <c r="U19" i="65"/>
  <c r="Z18" i="65"/>
  <c r="W18" i="65"/>
  <c r="T18" i="65"/>
  <c r="L18" i="65"/>
  <c r="D18" i="65"/>
  <c r="A18" i="65"/>
  <c r="AA17" i="65"/>
  <c r="X17" i="65"/>
  <c r="U17" i="65"/>
  <c r="Z16" i="65"/>
  <c r="W16" i="65"/>
  <c r="T16" i="65"/>
  <c r="L16" i="65"/>
  <c r="D16" i="65"/>
  <c r="A16" i="65"/>
  <c r="AA15" i="65"/>
  <c r="X15" i="65"/>
  <c r="U15" i="65"/>
  <c r="Z14" i="65"/>
  <c r="W14" i="65"/>
  <c r="T14" i="65"/>
  <c r="L14" i="65"/>
  <c r="D14" i="65"/>
  <c r="A14" i="65"/>
  <c r="AA13" i="65"/>
  <c r="X13" i="65"/>
  <c r="U13" i="65"/>
  <c r="Z12" i="65"/>
  <c r="W12" i="65"/>
  <c r="T12" i="65"/>
  <c r="L12" i="65"/>
  <c r="D12" i="65"/>
  <c r="A12" i="65"/>
  <c r="BC9" i="65"/>
  <c r="BA9" i="65"/>
  <c r="AY9" i="65"/>
  <c r="AW9" i="65"/>
  <c r="AU9" i="65"/>
  <c r="AS9" i="65"/>
  <c r="AQ9" i="65"/>
  <c r="AO9" i="65"/>
  <c r="AM9" i="65"/>
  <c r="AK9" i="65"/>
  <c r="AI9" i="65"/>
  <c r="AG9" i="65"/>
  <c r="AE9" i="65"/>
  <c r="AC9" i="65"/>
  <c r="AX6" i="65"/>
  <c r="AP6" i="65"/>
  <c r="T6" i="65"/>
  <c r="AJ174" i="64"/>
  <c r="AJ172" i="64"/>
  <c r="B170" i="64"/>
  <c r="BA169" i="64"/>
  <c r="AW169" i="64"/>
  <c r="AS169" i="64"/>
  <c r="AX168" i="64"/>
  <c r="AS168" i="64"/>
  <c r="M168" i="64"/>
  <c r="I168" i="64"/>
  <c r="B168" i="64"/>
  <c r="AA163" i="64"/>
  <c r="X163" i="64"/>
  <c r="U163" i="64"/>
  <c r="Z162" i="64"/>
  <c r="W162" i="64"/>
  <c r="T162" i="64"/>
  <c r="L162" i="64"/>
  <c r="D162" i="64"/>
  <c r="A162" i="64"/>
  <c r="AA161" i="64"/>
  <c r="X161" i="64"/>
  <c r="U161" i="64"/>
  <c r="Z160" i="64"/>
  <c r="W160" i="64"/>
  <c r="T160" i="64"/>
  <c r="L160" i="64"/>
  <c r="D160" i="64"/>
  <c r="A160" i="64"/>
  <c r="AA159" i="64"/>
  <c r="X159" i="64"/>
  <c r="U159" i="64"/>
  <c r="Z158" i="64"/>
  <c r="W158" i="64"/>
  <c r="T158" i="64"/>
  <c r="L158" i="64"/>
  <c r="D158" i="64"/>
  <c r="A158" i="64"/>
  <c r="AA157" i="64"/>
  <c r="X157" i="64"/>
  <c r="U157" i="64"/>
  <c r="Z156" i="64"/>
  <c r="W156" i="64"/>
  <c r="T156" i="64"/>
  <c r="L156" i="64"/>
  <c r="D156" i="64"/>
  <c r="A156" i="64"/>
  <c r="AA155" i="64"/>
  <c r="X155" i="64"/>
  <c r="U155" i="64"/>
  <c r="Z154" i="64"/>
  <c r="W154" i="64"/>
  <c r="T154" i="64"/>
  <c r="L154" i="64"/>
  <c r="D154" i="64"/>
  <c r="A154" i="64"/>
  <c r="AA153" i="64"/>
  <c r="X153" i="64"/>
  <c r="U153" i="64"/>
  <c r="Z152" i="64"/>
  <c r="W152" i="64"/>
  <c r="T152" i="64"/>
  <c r="L152" i="64"/>
  <c r="D152" i="64"/>
  <c r="A152" i="64"/>
  <c r="AA151" i="64"/>
  <c r="X151" i="64"/>
  <c r="U151" i="64"/>
  <c r="Z150" i="64"/>
  <c r="W150" i="64"/>
  <c r="T150" i="64"/>
  <c r="L150" i="64"/>
  <c r="D150" i="64"/>
  <c r="A150" i="64"/>
  <c r="AA149" i="64"/>
  <c r="X149" i="64"/>
  <c r="U149" i="64"/>
  <c r="Z148" i="64"/>
  <c r="W148" i="64"/>
  <c r="T148" i="64"/>
  <c r="L148" i="64"/>
  <c r="D148" i="64"/>
  <c r="A148" i="64"/>
  <c r="AA147" i="64"/>
  <c r="X147" i="64"/>
  <c r="U147" i="64"/>
  <c r="Z146" i="64"/>
  <c r="W146" i="64"/>
  <c r="T146" i="64"/>
  <c r="L146" i="64"/>
  <c r="D146" i="64"/>
  <c r="A146" i="64"/>
  <c r="AA145" i="64"/>
  <c r="X145" i="64"/>
  <c r="U145" i="64"/>
  <c r="Z144" i="64"/>
  <c r="W144" i="64"/>
  <c r="T144" i="64"/>
  <c r="L144" i="64"/>
  <c r="D144" i="64"/>
  <c r="A144" i="64"/>
  <c r="BC141" i="64"/>
  <c r="BA141" i="64"/>
  <c r="AY141" i="64"/>
  <c r="AW141" i="64"/>
  <c r="AU141" i="64"/>
  <c r="AS141" i="64"/>
  <c r="AQ141" i="64"/>
  <c r="AO141" i="64"/>
  <c r="AM141" i="64"/>
  <c r="AK141" i="64"/>
  <c r="AI141" i="64"/>
  <c r="AG141" i="64"/>
  <c r="AE141" i="64"/>
  <c r="AC141" i="64"/>
  <c r="AX138" i="64"/>
  <c r="AP138" i="64"/>
  <c r="AJ130" i="64"/>
  <c r="AJ128" i="64"/>
  <c r="B126" i="64"/>
  <c r="BA125" i="64"/>
  <c r="AW125" i="64"/>
  <c r="AS125" i="64"/>
  <c r="AX124" i="64"/>
  <c r="AS124" i="64"/>
  <c r="M124" i="64"/>
  <c r="I124" i="64"/>
  <c r="B124" i="64"/>
  <c r="AA119" i="64"/>
  <c r="X119" i="64"/>
  <c r="U119" i="64"/>
  <c r="Z118" i="64"/>
  <c r="W118" i="64"/>
  <c r="T118" i="64"/>
  <c r="L118" i="64"/>
  <c r="D118" i="64"/>
  <c r="A118" i="64"/>
  <c r="AA117" i="64"/>
  <c r="X117" i="64"/>
  <c r="U117" i="64"/>
  <c r="Z116" i="64"/>
  <c r="W116" i="64"/>
  <c r="T116" i="64"/>
  <c r="L116" i="64"/>
  <c r="D116" i="64"/>
  <c r="A116" i="64"/>
  <c r="AA115" i="64"/>
  <c r="X115" i="64"/>
  <c r="U115" i="64"/>
  <c r="Z114" i="64"/>
  <c r="W114" i="64"/>
  <c r="T114" i="64"/>
  <c r="L114" i="64"/>
  <c r="D114" i="64"/>
  <c r="A114" i="64"/>
  <c r="AA113" i="64"/>
  <c r="X113" i="64"/>
  <c r="U113" i="64"/>
  <c r="Z112" i="64"/>
  <c r="W112" i="64"/>
  <c r="T112" i="64"/>
  <c r="L112" i="64"/>
  <c r="D112" i="64"/>
  <c r="A112" i="64"/>
  <c r="AA111" i="64"/>
  <c r="X111" i="64"/>
  <c r="U111" i="64"/>
  <c r="Z110" i="64"/>
  <c r="W110" i="64"/>
  <c r="T110" i="64"/>
  <c r="L110" i="64"/>
  <c r="D110" i="64"/>
  <c r="A110" i="64"/>
  <c r="AA109" i="64"/>
  <c r="X109" i="64"/>
  <c r="U109" i="64"/>
  <c r="Z108" i="64"/>
  <c r="W108" i="64"/>
  <c r="T108" i="64"/>
  <c r="L108" i="64"/>
  <c r="D108" i="64"/>
  <c r="A108" i="64"/>
  <c r="AA107" i="64"/>
  <c r="X107" i="64"/>
  <c r="U107" i="64"/>
  <c r="Z106" i="64"/>
  <c r="W106" i="64"/>
  <c r="T106" i="64"/>
  <c r="L106" i="64"/>
  <c r="D106" i="64"/>
  <c r="A106" i="64"/>
  <c r="AA105" i="64"/>
  <c r="X105" i="64"/>
  <c r="U105" i="64"/>
  <c r="Z104" i="64"/>
  <c r="W104" i="64"/>
  <c r="T104" i="64"/>
  <c r="L104" i="64"/>
  <c r="D104" i="64"/>
  <c r="A104" i="64"/>
  <c r="AA103" i="64"/>
  <c r="X103" i="64"/>
  <c r="U103" i="64"/>
  <c r="Z102" i="64"/>
  <c r="W102" i="64"/>
  <c r="T102" i="64"/>
  <c r="L102" i="64"/>
  <c r="D102" i="64"/>
  <c r="A102" i="64"/>
  <c r="AA101" i="64"/>
  <c r="X101" i="64"/>
  <c r="U101" i="64"/>
  <c r="Z100" i="64"/>
  <c r="W100" i="64"/>
  <c r="T100" i="64"/>
  <c r="L100" i="64"/>
  <c r="D100" i="64"/>
  <c r="A100" i="64"/>
  <c r="BC97" i="64"/>
  <c r="BA97" i="64"/>
  <c r="AY97" i="64"/>
  <c r="AW97" i="64"/>
  <c r="AU97" i="64"/>
  <c r="AS97" i="64"/>
  <c r="AQ97" i="64"/>
  <c r="AO97" i="64"/>
  <c r="AM97" i="64"/>
  <c r="AK97" i="64"/>
  <c r="AI97" i="64"/>
  <c r="AG97" i="64"/>
  <c r="AE97" i="64"/>
  <c r="AC97" i="64"/>
  <c r="AX94" i="64"/>
  <c r="AP94" i="64"/>
  <c r="AJ86" i="64"/>
  <c r="AJ84" i="64"/>
  <c r="B82" i="64"/>
  <c r="BA81" i="64"/>
  <c r="AW81" i="64"/>
  <c r="AS81" i="64"/>
  <c r="AX80" i="64"/>
  <c r="AS80" i="64"/>
  <c r="M80" i="64"/>
  <c r="I80" i="64"/>
  <c r="B80" i="64"/>
  <c r="AA75" i="64"/>
  <c r="X75" i="64"/>
  <c r="U75" i="64"/>
  <c r="Z74" i="64"/>
  <c r="W74" i="64"/>
  <c r="T74" i="64"/>
  <c r="L74" i="64"/>
  <c r="D74" i="64"/>
  <c r="A74" i="64"/>
  <c r="AA73" i="64"/>
  <c r="X73" i="64"/>
  <c r="U73" i="64"/>
  <c r="Z72" i="64"/>
  <c r="W72" i="64"/>
  <c r="T72" i="64"/>
  <c r="L72" i="64"/>
  <c r="D72" i="64"/>
  <c r="A72" i="64"/>
  <c r="AA71" i="64"/>
  <c r="X71" i="64"/>
  <c r="U71" i="64"/>
  <c r="Z70" i="64"/>
  <c r="W70" i="64"/>
  <c r="T70" i="64"/>
  <c r="L70" i="64"/>
  <c r="D70" i="64"/>
  <c r="A70" i="64"/>
  <c r="AA69" i="64"/>
  <c r="X69" i="64"/>
  <c r="U69" i="64"/>
  <c r="Z68" i="64"/>
  <c r="W68" i="64"/>
  <c r="T68" i="64"/>
  <c r="L68" i="64"/>
  <c r="D68" i="64"/>
  <c r="A68" i="64"/>
  <c r="AA67" i="64"/>
  <c r="X67" i="64"/>
  <c r="U67" i="64"/>
  <c r="Z66" i="64"/>
  <c r="W66" i="64"/>
  <c r="T66" i="64"/>
  <c r="L66" i="64"/>
  <c r="D66" i="64"/>
  <c r="A66" i="64"/>
  <c r="AA65" i="64"/>
  <c r="X65" i="64"/>
  <c r="U65" i="64"/>
  <c r="Z64" i="64"/>
  <c r="W64" i="64"/>
  <c r="T64" i="64"/>
  <c r="L64" i="64"/>
  <c r="D64" i="64"/>
  <c r="A64" i="64"/>
  <c r="AA63" i="64"/>
  <c r="X63" i="64"/>
  <c r="U63" i="64"/>
  <c r="Z62" i="64"/>
  <c r="W62" i="64"/>
  <c r="T62" i="64"/>
  <c r="L62" i="64"/>
  <c r="D62" i="64"/>
  <c r="A62" i="64"/>
  <c r="AA61" i="64"/>
  <c r="X61" i="64"/>
  <c r="U61" i="64"/>
  <c r="Z60" i="64"/>
  <c r="W60" i="64"/>
  <c r="T60" i="64"/>
  <c r="L60" i="64"/>
  <c r="D60" i="64"/>
  <c r="A60" i="64"/>
  <c r="AA59" i="64"/>
  <c r="X59" i="64"/>
  <c r="U59" i="64"/>
  <c r="Z58" i="64"/>
  <c r="W58" i="64"/>
  <c r="T58" i="64"/>
  <c r="L58" i="64"/>
  <c r="D58" i="64"/>
  <c r="A58" i="64"/>
  <c r="AA57" i="64"/>
  <c r="X57" i="64"/>
  <c r="U57" i="64"/>
  <c r="Z56" i="64"/>
  <c r="W56" i="64"/>
  <c r="T56" i="64"/>
  <c r="L56" i="64"/>
  <c r="D56" i="64"/>
  <c r="A56" i="64"/>
  <c r="BC53" i="64"/>
  <c r="BA53" i="64"/>
  <c r="AY53" i="64"/>
  <c r="AW53" i="64"/>
  <c r="AU53" i="64"/>
  <c r="AS53" i="64"/>
  <c r="AQ53" i="64"/>
  <c r="AO53" i="64"/>
  <c r="AM53" i="64"/>
  <c r="AK53" i="64"/>
  <c r="AI53" i="64"/>
  <c r="AG53" i="64"/>
  <c r="AE53" i="64"/>
  <c r="AC53" i="64"/>
  <c r="AX50" i="64"/>
  <c r="AP50" i="64"/>
  <c r="AJ42" i="64"/>
  <c r="AJ40" i="64"/>
  <c r="B38" i="64"/>
  <c r="BA37" i="64"/>
  <c r="AW37" i="64"/>
  <c r="AS37" i="64"/>
  <c r="AX36" i="64"/>
  <c r="AS36" i="64"/>
  <c r="M36" i="64"/>
  <c r="I36" i="64"/>
  <c r="B36" i="64"/>
  <c r="AA31" i="64"/>
  <c r="X31" i="64"/>
  <c r="U31" i="64"/>
  <c r="Z30" i="64"/>
  <c r="W30" i="64"/>
  <c r="T30" i="64"/>
  <c r="L30" i="64"/>
  <c r="D30" i="64"/>
  <c r="A30" i="64"/>
  <c r="AA29" i="64"/>
  <c r="X29" i="64"/>
  <c r="U29" i="64"/>
  <c r="Z28" i="64"/>
  <c r="W28" i="64"/>
  <c r="T28" i="64"/>
  <c r="L28" i="64"/>
  <c r="D28" i="64"/>
  <c r="A28" i="64"/>
  <c r="AA27" i="64"/>
  <c r="X27" i="64"/>
  <c r="U27" i="64"/>
  <c r="Z26" i="64"/>
  <c r="W26" i="64"/>
  <c r="T26" i="64"/>
  <c r="L26" i="64"/>
  <c r="D26" i="64"/>
  <c r="A26" i="64"/>
  <c r="AA25" i="64"/>
  <c r="X25" i="64"/>
  <c r="U25" i="64"/>
  <c r="Z24" i="64"/>
  <c r="W24" i="64"/>
  <c r="T24" i="64"/>
  <c r="L24" i="64"/>
  <c r="D24" i="64"/>
  <c r="A24" i="64"/>
  <c r="AA23" i="64"/>
  <c r="X23" i="64"/>
  <c r="U23" i="64"/>
  <c r="Z22" i="64"/>
  <c r="W22" i="64"/>
  <c r="T22" i="64"/>
  <c r="L22" i="64"/>
  <c r="D22" i="64"/>
  <c r="A22" i="64"/>
  <c r="AA21" i="64"/>
  <c r="X21" i="64"/>
  <c r="U21" i="64"/>
  <c r="Z20" i="64"/>
  <c r="W20" i="64"/>
  <c r="T20" i="64"/>
  <c r="L20" i="64"/>
  <c r="D20" i="64"/>
  <c r="A20" i="64"/>
  <c r="AA19" i="64"/>
  <c r="X19" i="64"/>
  <c r="U19" i="64"/>
  <c r="Z18" i="64"/>
  <c r="W18" i="64"/>
  <c r="T18" i="64"/>
  <c r="L18" i="64"/>
  <c r="D18" i="64"/>
  <c r="A18" i="64"/>
  <c r="AA17" i="64"/>
  <c r="X17" i="64"/>
  <c r="U17" i="64"/>
  <c r="Z16" i="64"/>
  <c r="W16" i="64"/>
  <c r="T16" i="64"/>
  <c r="L16" i="64"/>
  <c r="D16" i="64"/>
  <c r="A16" i="64"/>
  <c r="AA15" i="64"/>
  <c r="X15" i="64"/>
  <c r="U15" i="64"/>
  <c r="Z14" i="64"/>
  <c r="W14" i="64"/>
  <c r="T14" i="64"/>
  <c r="L14" i="64"/>
  <c r="D14" i="64"/>
  <c r="A14" i="64"/>
  <c r="AA13" i="64"/>
  <c r="X13" i="64"/>
  <c r="U13" i="64"/>
  <c r="Z12" i="64"/>
  <c r="W12" i="64"/>
  <c r="T12" i="64"/>
  <c r="L12" i="64"/>
  <c r="D12" i="64"/>
  <c r="A12" i="64"/>
  <c r="BC9" i="64"/>
  <c r="BA9" i="64"/>
  <c r="AY9" i="64"/>
  <c r="AW9" i="64"/>
  <c r="AU9" i="64"/>
  <c r="AS9" i="64"/>
  <c r="AQ9" i="64"/>
  <c r="AO9" i="64"/>
  <c r="AM9" i="64"/>
  <c r="AK9" i="64"/>
  <c r="AI9" i="64"/>
  <c r="AG9" i="64"/>
  <c r="AE9" i="64"/>
  <c r="AC9" i="64"/>
  <c r="AX6" i="64"/>
  <c r="AP6" i="64"/>
  <c r="AJ174" i="59"/>
  <c r="AJ172" i="59"/>
  <c r="B170" i="59"/>
  <c r="BA169" i="59"/>
  <c r="AW169" i="59"/>
  <c r="AS169" i="59"/>
  <c r="AX168" i="59"/>
  <c r="AS168" i="59"/>
  <c r="M168" i="59"/>
  <c r="I168" i="59"/>
  <c r="B168" i="59"/>
  <c r="AA163" i="59"/>
  <c r="X163" i="59"/>
  <c r="U163" i="59"/>
  <c r="Z162" i="59"/>
  <c r="W162" i="59"/>
  <c r="T162" i="59"/>
  <c r="L162" i="59"/>
  <c r="D162" i="59"/>
  <c r="A162" i="59"/>
  <c r="AA161" i="59"/>
  <c r="X161" i="59"/>
  <c r="U161" i="59"/>
  <c r="Z160" i="59"/>
  <c r="W160" i="59"/>
  <c r="T160" i="59"/>
  <c r="L160" i="59"/>
  <c r="D160" i="59"/>
  <c r="A160" i="59"/>
  <c r="AA159" i="59"/>
  <c r="X159" i="59"/>
  <c r="U159" i="59"/>
  <c r="Z158" i="59"/>
  <c r="W158" i="59"/>
  <c r="T158" i="59"/>
  <c r="L158" i="59"/>
  <c r="D158" i="59"/>
  <c r="A158" i="59"/>
  <c r="AA157" i="59"/>
  <c r="X157" i="59"/>
  <c r="U157" i="59"/>
  <c r="Z156" i="59"/>
  <c r="W156" i="59"/>
  <c r="T156" i="59"/>
  <c r="L156" i="59"/>
  <c r="D156" i="59"/>
  <c r="A156" i="59"/>
  <c r="AA155" i="59"/>
  <c r="X155" i="59"/>
  <c r="U155" i="59"/>
  <c r="Z154" i="59"/>
  <c r="W154" i="59"/>
  <c r="T154" i="59"/>
  <c r="L154" i="59"/>
  <c r="D154" i="59"/>
  <c r="A154" i="59"/>
  <c r="AA153" i="59"/>
  <c r="X153" i="59"/>
  <c r="U153" i="59"/>
  <c r="Z152" i="59"/>
  <c r="W152" i="59"/>
  <c r="T152" i="59"/>
  <c r="L152" i="59"/>
  <c r="D152" i="59"/>
  <c r="A152" i="59"/>
  <c r="AA151" i="59"/>
  <c r="X151" i="59"/>
  <c r="U151" i="59"/>
  <c r="Z150" i="59"/>
  <c r="W150" i="59"/>
  <c r="T150" i="59"/>
  <c r="L150" i="59"/>
  <c r="D150" i="59"/>
  <c r="A150" i="59"/>
  <c r="AA149" i="59"/>
  <c r="X149" i="59"/>
  <c r="U149" i="59"/>
  <c r="Z148" i="59"/>
  <c r="W148" i="59"/>
  <c r="T148" i="59"/>
  <c r="L148" i="59"/>
  <c r="D148" i="59"/>
  <c r="A148" i="59"/>
  <c r="AA147" i="59"/>
  <c r="X147" i="59"/>
  <c r="U147" i="59"/>
  <c r="Z146" i="59"/>
  <c r="W146" i="59"/>
  <c r="T146" i="59"/>
  <c r="L146" i="59"/>
  <c r="D146" i="59"/>
  <c r="A146" i="59"/>
  <c r="AA145" i="59"/>
  <c r="X145" i="59"/>
  <c r="U145" i="59"/>
  <c r="Z144" i="59"/>
  <c r="W144" i="59"/>
  <c r="T144" i="59"/>
  <c r="L144" i="59"/>
  <c r="D144" i="59"/>
  <c r="A144" i="59"/>
  <c r="BC141" i="59"/>
  <c r="BA141" i="59"/>
  <c r="AY141" i="59"/>
  <c r="AW141" i="59"/>
  <c r="AU141" i="59"/>
  <c r="AS141" i="59"/>
  <c r="AQ141" i="59"/>
  <c r="AO141" i="59"/>
  <c r="AM141" i="59"/>
  <c r="AK141" i="59"/>
  <c r="AI141" i="59"/>
  <c r="AG141" i="59"/>
  <c r="AE141" i="59"/>
  <c r="AC141" i="59"/>
  <c r="AX138" i="59"/>
  <c r="AP138" i="59"/>
  <c r="T138" i="59"/>
  <c r="AJ130" i="59"/>
  <c r="AJ128" i="59"/>
  <c r="B126" i="59"/>
  <c r="BA125" i="59"/>
  <c r="AW125" i="59"/>
  <c r="AS125" i="59"/>
  <c r="AX124" i="59"/>
  <c r="AS124" i="59"/>
  <c r="M124" i="59"/>
  <c r="I124" i="59"/>
  <c r="B124" i="59"/>
  <c r="AA119" i="59"/>
  <c r="X119" i="59"/>
  <c r="U119" i="59"/>
  <c r="Z118" i="59"/>
  <c r="W118" i="59"/>
  <c r="T118" i="59"/>
  <c r="L118" i="59"/>
  <c r="D118" i="59"/>
  <c r="A118" i="59"/>
  <c r="AA117" i="59"/>
  <c r="X117" i="59"/>
  <c r="U117" i="59"/>
  <c r="Z116" i="59"/>
  <c r="W116" i="59"/>
  <c r="T116" i="59"/>
  <c r="L116" i="59"/>
  <c r="D116" i="59"/>
  <c r="A116" i="59"/>
  <c r="AA115" i="59"/>
  <c r="X115" i="59"/>
  <c r="U115" i="59"/>
  <c r="Z114" i="59"/>
  <c r="W114" i="59"/>
  <c r="T114" i="59"/>
  <c r="L114" i="59"/>
  <c r="D114" i="59"/>
  <c r="A114" i="59"/>
  <c r="AA113" i="59"/>
  <c r="X113" i="59"/>
  <c r="U113" i="59"/>
  <c r="Z112" i="59"/>
  <c r="W112" i="59"/>
  <c r="T112" i="59"/>
  <c r="L112" i="59"/>
  <c r="D112" i="59"/>
  <c r="A112" i="59"/>
  <c r="AA111" i="59"/>
  <c r="X111" i="59"/>
  <c r="U111" i="59"/>
  <c r="Z110" i="59"/>
  <c r="W110" i="59"/>
  <c r="T110" i="59"/>
  <c r="L110" i="59"/>
  <c r="D110" i="59"/>
  <c r="A110" i="59"/>
  <c r="AA109" i="59"/>
  <c r="X109" i="59"/>
  <c r="U109" i="59"/>
  <c r="Z108" i="59"/>
  <c r="W108" i="59"/>
  <c r="T108" i="59"/>
  <c r="L108" i="59"/>
  <c r="D108" i="59"/>
  <c r="A108" i="59"/>
  <c r="AA107" i="59"/>
  <c r="X107" i="59"/>
  <c r="U107" i="59"/>
  <c r="Z106" i="59"/>
  <c r="W106" i="59"/>
  <c r="T106" i="59"/>
  <c r="L106" i="59"/>
  <c r="D106" i="59"/>
  <c r="A106" i="59"/>
  <c r="AA105" i="59"/>
  <c r="X105" i="59"/>
  <c r="U105" i="59"/>
  <c r="Z104" i="59"/>
  <c r="W104" i="59"/>
  <c r="T104" i="59"/>
  <c r="L104" i="59"/>
  <c r="D104" i="59"/>
  <c r="A104" i="59"/>
  <c r="AA103" i="59"/>
  <c r="X103" i="59"/>
  <c r="U103" i="59"/>
  <c r="Z102" i="59"/>
  <c r="W102" i="59"/>
  <c r="T102" i="59"/>
  <c r="L102" i="59"/>
  <c r="D102" i="59"/>
  <c r="A102" i="59"/>
  <c r="AA101" i="59"/>
  <c r="X101" i="59"/>
  <c r="U101" i="59"/>
  <c r="Z100" i="59"/>
  <c r="W100" i="59"/>
  <c r="T100" i="59"/>
  <c r="L100" i="59"/>
  <c r="D100" i="59"/>
  <c r="A100" i="59"/>
  <c r="BC97" i="59"/>
  <c r="BA97" i="59"/>
  <c r="AY97" i="59"/>
  <c r="AW97" i="59"/>
  <c r="AU97" i="59"/>
  <c r="AS97" i="59"/>
  <c r="AQ97" i="59"/>
  <c r="AO97" i="59"/>
  <c r="AM97" i="59"/>
  <c r="AK97" i="59"/>
  <c r="AI97" i="59"/>
  <c r="AG97" i="59"/>
  <c r="AE97" i="59"/>
  <c r="AC97" i="59"/>
  <c r="AX94" i="59"/>
  <c r="AP94" i="59"/>
  <c r="T94" i="59"/>
  <c r="AJ86" i="59"/>
  <c r="AJ84" i="59"/>
  <c r="B82" i="59"/>
  <c r="BA81" i="59"/>
  <c r="AW81" i="59"/>
  <c r="AS81" i="59"/>
  <c r="AX80" i="59"/>
  <c r="AS80" i="59"/>
  <c r="M80" i="59"/>
  <c r="I80" i="59"/>
  <c r="B80" i="59"/>
  <c r="AA75" i="59"/>
  <c r="X75" i="59"/>
  <c r="U75" i="59"/>
  <c r="Z74" i="59"/>
  <c r="W74" i="59"/>
  <c r="T74" i="59"/>
  <c r="L74" i="59"/>
  <c r="D74" i="59"/>
  <c r="A74" i="59"/>
  <c r="AA73" i="59"/>
  <c r="X73" i="59"/>
  <c r="U73" i="59"/>
  <c r="Z72" i="59"/>
  <c r="W72" i="59"/>
  <c r="T72" i="59"/>
  <c r="L72" i="59"/>
  <c r="D72" i="59"/>
  <c r="A72" i="59"/>
  <c r="AA71" i="59"/>
  <c r="X71" i="59"/>
  <c r="U71" i="59"/>
  <c r="Z70" i="59"/>
  <c r="W70" i="59"/>
  <c r="T70" i="59"/>
  <c r="L70" i="59"/>
  <c r="D70" i="59"/>
  <c r="A70" i="59"/>
  <c r="AA69" i="59"/>
  <c r="X69" i="59"/>
  <c r="U69" i="59"/>
  <c r="Z68" i="59"/>
  <c r="W68" i="59"/>
  <c r="T68" i="59"/>
  <c r="L68" i="59"/>
  <c r="D68" i="59"/>
  <c r="A68" i="59"/>
  <c r="AA67" i="59"/>
  <c r="X67" i="59"/>
  <c r="U67" i="59"/>
  <c r="Z66" i="59"/>
  <c r="W66" i="59"/>
  <c r="T66" i="59"/>
  <c r="L66" i="59"/>
  <c r="D66" i="59"/>
  <c r="A66" i="59"/>
  <c r="AA65" i="59"/>
  <c r="X65" i="59"/>
  <c r="U65" i="59"/>
  <c r="Z64" i="59"/>
  <c r="W64" i="59"/>
  <c r="T64" i="59"/>
  <c r="L64" i="59"/>
  <c r="D64" i="59"/>
  <c r="A64" i="59"/>
  <c r="AA63" i="59"/>
  <c r="X63" i="59"/>
  <c r="U63" i="59"/>
  <c r="Z62" i="59"/>
  <c r="W62" i="59"/>
  <c r="T62" i="59"/>
  <c r="L62" i="59"/>
  <c r="D62" i="59"/>
  <c r="A62" i="59"/>
  <c r="AA61" i="59"/>
  <c r="X61" i="59"/>
  <c r="U61" i="59"/>
  <c r="Z60" i="59"/>
  <c r="W60" i="59"/>
  <c r="T60" i="59"/>
  <c r="L60" i="59"/>
  <c r="D60" i="59"/>
  <c r="A60" i="59"/>
  <c r="AA59" i="59"/>
  <c r="X59" i="59"/>
  <c r="U59" i="59"/>
  <c r="Z58" i="59"/>
  <c r="W58" i="59"/>
  <c r="T58" i="59"/>
  <c r="L58" i="59"/>
  <c r="D58" i="59"/>
  <c r="A58" i="59"/>
  <c r="AA57" i="59"/>
  <c r="X57" i="59"/>
  <c r="U57" i="59"/>
  <c r="Z56" i="59"/>
  <c r="W56" i="59"/>
  <c r="T56" i="59"/>
  <c r="L56" i="59"/>
  <c r="D56" i="59"/>
  <c r="A56" i="59"/>
  <c r="BC53" i="59"/>
  <c r="BA53" i="59"/>
  <c r="AY53" i="59"/>
  <c r="AW53" i="59"/>
  <c r="AU53" i="59"/>
  <c r="AS53" i="59"/>
  <c r="AQ53" i="59"/>
  <c r="AO53" i="59"/>
  <c r="AM53" i="59"/>
  <c r="AK53" i="59"/>
  <c r="AI53" i="59"/>
  <c r="AG53" i="59"/>
  <c r="AE53" i="59"/>
  <c r="AC53" i="59"/>
  <c r="AX50" i="59"/>
  <c r="AP50" i="59"/>
  <c r="T50" i="59"/>
  <c r="AJ42" i="59"/>
  <c r="AJ40" i="59"/>
  <c r="B38" i="59"/>
  <c r="BA37" i="59"/>
  <c r="AW37" i="59"/>
  <c r="AS37" i="59"/>
  <c r="AX36" i="59"/>
  <c r="AS36" i="59"/>
  <c r="M36" i="59"/>
  <c r="I36" i="59"/>
  <c r="B36" i="59"/>
  <c r="AA31" i="59"/>
  <c r="X31" i="59"/>
  <c r="U31" i="59"/>
  <c r="Z30" i="59"/>
  <c r="W30" i="59"/>
  <c r="T30" i="59"/>
  <c r="L30" i="59"/>
  <c r="D30" i="59"/>
  <c r="A30" i="59"/>
  <c r="AA29" i="59"/>
  <c r="X29" i="59"/>
  <c r="U29" i="59"/>
  <c r="Z28" i="59"/>
  <c r="W28" i="59"/>
  <c r="T28" i="59"/>
  <c r="L28" i="59"/>
  <c r="D28" i="59"/>
  <c r="A28" i="59"/>
  <c r="AA27" i="59"/>
  <c r="X27" i="59"/>
  <c r="U27" i="59"/>
  <c r="Z26" i="59"/>
  <c r="W26" i="59"/>
  <c r="T26" i="59"/>
  <c r="L26" i="59"/>
  <c r="D26" i="59"/>
  <c r="A26" i="59"/>
  <c r="AA25" i="59"/>
  <c r="X25" i="59"/>
  <c r="U25" i="59"/>
  <c r="Z24" i="59"/>
  <c r="W24" i="59"/>
  <c r="T24" i="59"/>
  <c r="L24" i="59"/>
  <c r="D24" i="59"/>
  <c r="A24" i="59"/>
  <c r="AA23" i="59"/>
  <c r="X23" i="59"/>
  <c r="U23" i="59"/>
  <c r="Z22" i="59"/>
  <c r="W22" i="59"/>
  <c r="T22" i="59"/>
  <c r="L22" i="59"/>
  <c r="D22" i="59"/>
  <c r="A22" i="59"/>
  <c r="AA21" i="59"/>
  <c r="X21" i="59"/>
  <c r="U21" i="59"/>
  <c r="Z20" i="59"/>
  <c r="W20" i="59"/>
  <c r="T20" i="59"/>
  <c r="L20" i="59"/>
  <c r="D20" i="59"/>
  <c r="A20" i="59"/>
  <c r="AA19" i="59"/>
  <c r="X19" i="59"/>
  <c r="U19" i="59"/>
  <c r="Z18" i="59"/>
  <c r="W18" i="59"/>
  <c r="T18" i="59"/>
  <c r="L18" i="59"/>
  <c r="D18" i="59"/>
  <c r="A18" i="59"/>
  <c r="AA17" i="59"/>
  <c r="X17" i="59"/>
  <c r="U17" i="59"/>
  <c r="Z16" i="59"/>
  <c r="W16" i="59"/>
  <c r="T16" i="59"/>
  <c r="L16" i="59"/>
  <c r="D16" i="59"/>
  <c r="A16" i="59"/>
  <c r="AA15" i="59"/>
  <c r="X15" i="59"/>
  <c r="U15" i="59"/>
  <c r="Z14" i="59"/>
  <c r="W14" i="59"/>
  <c r="T14" i="59"/>
  <c r="L14" i="59"/>
  <c r="D14" i="59"/>
  <c r="A14" i="59"/>
  <c r="AA13" i="59"/>
  <c r="X13" i="59"/>
  <c r="U13" i="59"/>
  <c r="Z12" i="59"/>
  <c r="W12" i="59"/>
  <c r="T12" i="59"/>
  <c r="L12" i="59"/>
  <c r="D12" i="59"/>
  <c r="A12" i="59"/>
  <c r="BC9" i="59"/>
  <c r="BA9" i="59"/>
  <c r="AY9" i="59"/>
  <c r="AW9" i="59"/>
  <c r="AU9" i="59"/>
  <c r="AS9" i="59"/>
  <c r="AQ9" i="59"/>
  <c r="AO9" i="59"/>
  <c r="AM9" i="59"/>
  <c r="AK9" i="59"/>
  <c r="AI9" i="59"/>
  <c r="AG9" i="59"/>
  <c r="AE9" i="59"/>
  <c r="AC9" i="59"/>
  <c r="AX6" i="59"/>
  <c r="AP6" i="59"/>
  <c r="T6" i="59"/>
  <c r="BJ168" i="63"/>
  <c r="BI168" i="63"/>
  <c r="BH168" i="63"/>
  <c r="D164" i="63"/>
  <c r="D164" i="67" s="1"/>
  <c r="BL163" i="63"/>
  <c r="BK163" i="63"/>
  <c r="BJ163" i="63"/>
  <c r="BN162" i="63"/>
  <c r="AD162" i="63" s="1"/>
  <c r="AD162" i="67" s="1"/>
  <c r="BL162" i="63"/>
  <c r="BK162" i="63"/>
  <c r="BJ162" i="63"/>
  <c r="BL161" i="63"/>
  <c r="BK161" i="63"/>
  <c r="BJ161" i="63"/>
  <c r="BI161" i="63"/>
  <c r="BN160" i="63"/>
  <c r="BL160" i="63"/>
  <c r="BK160" i="63"/>
  <c r="BJ160" i="63"/>
  <c r="BI160" i="63"/>
  <c r="AD160" i="63"/>
  <c r="AD160" i="67" s="1"/>
  <c r="BL159" i="63"/>
  <c r="BK159" i="63"/>
  <c r="BJ159" i="63"/>
  <c r="BI159" i="63"/>
  <c r="BN158" i="63"/>
  <c r="AD158" i="63" s="1"/>
  <c r="AD158" i="67" s="1"/>
  <c r="BL158" i="63"/>
  <c r="BK158" i="63"/>
  <c r="BJ158" i="63"/>
  <c r="BI158" i="63"/>
  <c r="BL157" i="63"/>
  <c r="BK157" i="63"/>
  <c r="BJ157" i="63"/>
  <c r="BI157" i="63"/>
  <c r="BN156" i="63"/>
  <c r="BL156" i="63"/>
  <c r="BK156" i="63"/>
  <c r="BJ156" i="63"/>
  <c r="BI156" i="63"/>
  <c r="AD156" i="63"/>
  <c r="AD156" i="67" s="1"/>
  <c r="BL155" i="63"/>
  <c r="BK155" i="63"/>
  <c r="BJ155" i="63"/>
  <c r="BI155" i="63"/>
  <c r="BN154" i="63"/>
  <c r="AD154" i="63" s="1"/>
  <c r="AD154" i="67" s="1"/>
  <c r="BL154" i="63"/>
  <c r="BK154" i="63"/>
  <c r="BJ154" i="63"/>
  <c r="BI154" i="63"/>
  <c r="BL153" i="63"/>
  <c r="BK153" i="63"/>
  <c r="BJ153" i="63"/>
  <c r="BI153" i="63"/>
  <c r="BN152" i="63"/>
  <c r="BL152" i="63"/>
  <c r="BK152" i="63"/>
  <c r="BJ152" i="63"/>
  <c r="BI152" i="63"/>
  <c r="AD152" i="63"/>
  <c r="AD152" i="67" s="1"/>
  <c r="BL151" i="63"/>
  <c r="BK151" i="63"/>
  <c r="BJ151" i="63"/>
  <c r="BI151" i="63"/>
  <c r="BN150" i="63"/>
  <c r="BL150" i="63"/>
  <c r="BK150" i="63"/>
  <c r="BJ150" i="63"/>
  <c r="BI150" i="63"/>
  <c r="AD150" i="63"/>
  <c r="AD150" i="67" s="1"/>
  <c r="BL149" i="63"/>
  <c r="BK149" i="63"/>
  <c r="BJ149" i="63"/>
  <c r="BI149" i="63"/>
  <c r="BN148" i="63"/>
  <c r="AD148" i="63" s="1"/>
  <c r="AD148" i="67" s="1"/>
  <c r="BL148" i="63"/>
  <c r="BK148" i="63"/>
  <c r="BJ148" i="63"/>
  <c r="BI148" i="63"/>
  <c r="BL147" i="63"/>
  <c r="BK147" i="63"/>
  <c r="BJ147" i="63"/>
  <c r="BI147" i="63"/>
  <c r="BN146" i="63"/>
  <c r="AD146" i="63" s="1"/>
  <c r="AD146" i="67" s="1"/>
  <c r="BL146" i="63"/>
  <c r="BK146" i="63"/>
  <c r="BJ146" i="63"/>
  <c r="BI146" i="63"/>
  <c r="BL145" i="63"/>
  <c r="BK145" i="63"/>
  <c r="BJ145" i="63"/>
  <c r="BI145" i="63"/>
  <c r="BN144" i="63"/>
  <c r="BL144" i="63"/>
  <c r="BK144" i="63"/>
  <c r="BJ144" i="63"/>
  <c r="BI144" i="63"/>
  <c r="AD144" i="63"/>
  <c r="AD144" i="67" s="1"/>
  <c r="BI141" i="63"/>
  <c r="BI137" i="63"/>
  <c r="BH147" i="63" s="1"/>
  <c r="BH137" i="63"/>
  <c r="BH150" i="63" s="1"/>
  <c r="BJ124" i="63"/>
  <c r="BI124" i="63"/>
  <c r="BH124" i="63"/>
  <c r="D120" i="63"/>
  <c r="D120" i="67" s="1"/>
  <c r="BL119" i="63"/>
  <c r="BK119" i="63"/>
  <c r="BJ119" i="63"/>
  <c r="BI119" i="63"/>
  <c r="BN118" i="63"/>
  <c r="AD118" i="63" s="1"/>
  <c r="AD118" i="67" s="1"/>
  <c r="BL118" i="63"/>
  <c r="BK118" i="63"/>
  <c r="BJ118" i="63"/>
  <c r="BI118" i="63"/>
  <c r="BL117" i="63"/>
  <c r="BK117" i="63"/>
  <c r="BJ117" i="63"/>
  <c r="BI117" i="63"/>
  <c r="BN116" i="63"/>
  <c r="BL116" i="63"/>
  <c r="BK116" i="63"/>
  <c r="BJ116" i="63"/>
  <c r="BI116" i="63"/>
  <c r="AD116" i="63"/>
  <c r="AD116" i="67" s="1"/>
  <c r="BL115" i="63"/>
  <c r="BK115" i="63"/>
  <c r="BJ115" i="63"/>
  <c r="BI115" i="63"/>
  <c r="BN114" i="63"/>
  <c r="AD114" i="63" s="1"/>
  <c r="AD114" i="67" s="1"/>
  <c r="BL114" i="63"/>
  <c r="BK114" i="63"/>
  <c r="BJ114" i="63"/>
  <c r="BI114" i="63"/>
  <c r="BL113" i="63"/>
  <c r="BK113" i="63"/>
  <c r="BJ113" i="63"/>
  <c r="BI113" i="63"/>
  <c r="BN112" i="63"/>
  <c r="BL112" i="63"/>
  <c r="BK112" i="63"/>
  <c r="BJ112" i="63"/>
  <c r="BI112" i="63"/>
  <c r="AD112" i="63"/>
  <c r="AD112" i="67" s="1"/>
  <c r="BL111" i="63"/>
  <c r="BK111" i="63"/>
  <c r="BJ111" i="63"/>
  <c r="BI111" i="63"/>
  <c r="BN110" i="63"/>
  <c r="BL110" i="63"/>
  <c r="BK110" i="63"/>
  <c r="BJ110" i="63"/>
  <c r="BI110" i="63"/>
  <c r="AD110" i="63"/>
  <c r="AD110" i="67" s="1"/>
  <c r="BL109" i="63"/>
  <c r="BK109" i="63"/>
  <c r="BJ109" i="63"/>
  <c r="BI109" i="63"/>
  <c r="BN108" i="63"/>
  <c r="AD108" i="63" s="1"/>
  <c r="AD108" i="67" s="1"/>
  <c r="BL108" i="63"/>
  <c r="BK108" i="63"/>
  <c r="BJ108" i="63"/>
  <c r="BI108" i="63"/>
  <c r="BL107" i="63"/>
  <c r="BK107" i="63"/>
  <c r="BJ107" i="63"/>
  <c r="BI107" i="63"/>
  <c r="BN106" i="63"/>
  <c r="AD106" i="63" s="1"/>
  <c r="AD106" i="67" s="1"/>
  <c r="BL106" i="63"/>
  <c r="BK106" i="63"/>
  <c r="BJ106" i="63"/>
  <c r="BI106" i="63"/>
  <c r="BL105" i="63"/>
  <c r="BK105" i="63"/>
  <c r="BJ105" i="63"/>
  <c r="BI105" i="63"/>
  <c r="BN104" i="63"/>
  <c r="BL104" i="63"/>
  <c r="BK104" i="63"/>
  <c r="BJ104" i="63"/>
  <c r="BI104" i="63"/>
  <c r="AD104" i="63"/>
  <c r="AD104" i="67" s="1"/>
  <c r="BL103" i="63"/>
  <c r="BK103" i="63"/>
  <c r="BJ103" i="63"/>
  <c r="BI103" i="63"/>
  <c r="BN102" i="63"/>
  <c r="AD102" i="63" s="1"/>
  <c r="AD102" i="67" s="1"/>
  <c r="BL102" i="63"/>
  <c r="BK102" i="63"/>
  <c r="BJ102" i="63"/>
  <c r="BI102" i="63"/>
  <c r="BL101" i="63"/>
  <c r="BK101" i="63"/>
  <c r="BJ101" i="63"/>
  <c r="BI101" i="63"/>
  <c r="BN100" i="63"/>
  <c r="BL100" i="63"/>
  <c r="BK100" i="63"/>
  <c r="BJ100" i="63"/>
  <c r="BI100" i="63"/>
  <c r="AD100" i="63"/>
  <c r="AD100" i="67" s="1"/>
  <c r="BI97" i="63"/>
  <c r="BI93" i="63"/>
  <c r="BH107" i="63" s="1"/>
  <c r="BH93" i="63"/>
  <c r="BH110" i="63" s="1"/>
  <c r="BJ80" i="63"/>
  <c r="BI80" i="63"/>
  <c r="BH80" i="63"/>
  <c r="D76" i="63"/>
  <c r="D76" i="67" s="1"/>
  <c r="BL75" i="63"/>
  <c r="BN74" i="63"/>
  <c r="AD74" i="63" s="1"/>
  <c r="AD74" i="67" s="1"/>
  <c r="BL74" i="63"/>
  <c r="BL73" i="63"/>
  <c r="BN72" i="63"/>
  <c r="BL72" i="63"/>
  <c r="AD72" i="63"/>
  <c r="AD72" i="67" s="1"/>
  <c r="BL71" i="63"/>
  <c r="BN70" i="63"/>
  <c r="BL70" i="63"/>
  <c r="AD70" i="63"/>
  <c r="AD70" i="67" s="1"/>
  <c r="BL69" i="63"/>
  <c r="BN68" i="63"/>
  <c r="AD68" i="63" s="1"/>
  <c r="AD68" i="67" s="1"/>
  <c r="BL68" i="63"/>
  <c r="BL67" i="63"/>
  <c r="BN66" i="63"/>
  <c r="AD66" i="63" s="1"/>
  <c r="AD66" i="67" s="1"/>
  <c r="BL66" i="63"/>
  <c r="BL65" i="63"/>
  <c r="BN64" i="63"/>
  <c r="BL64" i="63"/>
  <c r="AD64" i="63"/>
  <c r="AD64" i="67" s="1"/>
  <c r="BL63" i="63"/>
  <c r="BN62" i="63"/>
  <c r="AD62" i="63" s="1"/>
  <c r="AD62" i="67" s="1"/>
  <c r="BL62" i="63"/>
  <c r="BL61" i="63"/>
  <c r="BN60" i="63"/>
  <c r="BL60" i="63"/>
  <c r="AD60" i="63"/>
  <c r="AD60" i="67" s="1"/>
  <c r="BL59" i="63"/>
  <c r="BN58" i="63"/>
  <c r="AD58" i="63" s="1"/>
  <c r="AD58" i="67" s="1"/>
  <c r="BL58" i="63"/>
  <c r="BL57" i="63"/>
  <c r="BN56" i="63"/>
  <c r="BL56" i="63"/>
  <c r="AD56" i="63"/>
  <c r="AD56" i="67" s="1"/>
  <c r="BI53" i="63"/>
  <c r="BJ36" i="63"/>
  <c r="BI36" i="63"/>
  <c r="BH36" i="63"/>
  <c r="D32" i="63"/>
  <c r="D32" i="67" s="1"/>
  <c r="BL31" i="63"/>
  <c r="BK31" i="63"/>
  <c r="BJ31" i="63"/>
  <c r="BI31" i="63"/>
  <c r="BN30" i="63"/>
  <c r="BL30" i="63"/>
  <c r="BK30" i="63"/>
  <c r="BJ30" i="63"/>
  <c r="BI30" i="63"/>
  <c r="AD30" i="63"/>
  <c r="AD30" i="67" s="1"/>
  <c r="BL29" i="63"/>
  <c r="BK29" i="63"/>
  <c r="BJ29" i="63"/>
  <c r="BI29" i="63"/>
  <c r="BN28" i="63"/>
  <c r="AD28" i="63" s="1"/>
  <c r="AD28" i="67" s="1"/>
  <c r="BL28" i="63"/>
  <c r="BK28" i="63"/>
  <c r="BJ28" i="63"/>
  <c r="BI28" i="63"/>
  <c r="BL27" i="63"/>
  <c r="BK27" i="63"/>
  <c r="BJ27" i="63"/>
  <c r="BI27" i="63"/>
  <c r="BN26" i="63"/>
  <c r="AD26" i="63" s="1"/>
  <c r="AD26" i="67" s="1"/>
  <c r="BL26" i="63"/>
  <c r="BK26" i="63"/>
  <c r="BJ26" i="63"/>
  <c r="BI26" i="63"/>
  <c r="BL25" i="63"/>
  <c r="BK25" i="63"/>
  <c r="BJ25" i="63"/>
  <c r="BI25" i="63"/>
  <c r="BN24" i="63"/>
  <c r="BL24" i="63"/>
  <c r="BK24" i="63"/>
  <c r="BJ24" i="63"/>
  <c r="BI24" i="63"/>
  <c r="AD24" i="63"/>
  <c r="AD24" i="67" s="1"/>
  <c r="BL23" i="63"/>
  <c r="BK23" i="63"/>
  <c r="BJ23" i="63"/>
  <c r="BI23" i="63"/>
  <c r="BN22" i="63"/>
  <c r="AD22" i="63" s="1"/>
  <c r="AD22" i="67" s="1"/>
  <c r="BL22" i="63"/>
  <c r="BK22" i="63"/>
  <c r="BJ22" i="63"/>
  <c r="BI22" i="63"/>
  <c r="BP21" i="63"/>
  <c r="BL21" i="63"/>
  <c r="BK21" i="63"/>
  <c r="BJ21" i="63"/>
  <c r="BI21" i="63"/>
  <c r="BP20" i="63"/>
  <c r="BN20" i="63"/>
  <c r="BL20" i="63"/>
  <c r="BK20" i="63"/>
  <c r="BJ20" i="63"/>
  <c r="BI20" i="63"/>
  <c r="AD20" i="63"/>
  <c r="AD20" i="67" s="1"/>
  <c r="BP19" i="63"/>
  <c r="BL19" i="63"/>
  <c r="BK19" i="63"/>
  <c r="BJ19" i="63"/>
  <c r="BI19" i="63"/>
  <c r="BP18" i="63"/>
  <c r="BN18" i="63"/>
  <c r="AD18" i="63" s="1"/>
  <c r="AD18" i="67" s="1"/>
  <c r="BL18" i="63"/>
  <c r="BK18" i="63"/>
  <c r="BJ18" i="63"/>
  <c r="BI18" i="63"/>
  <c r="BP17" i="63"/>
  <c r="BL17" i="63"/>
  <c r="BK17" i="63"/>
  <c r="BJ17" i="63"/>
  <c r="BI17" i="63"/>
  <c r="BP16" i="63"/>
  <c r="BN16" i="63"/>
  <c r="AD16" i="63" s="1"/>
  <c r="AD16" i="67" s="1"/>
  <c r="BL16" i="63"/>
  <c r="BK16" i="63"/>
  <c r="BJ16" i="63"/>
  <c r="BI16" i="63"/>
  <c r="BL15" i="63"/>
  <c r="BK15" i="63"/>
  <c r="BJ15" i="63"/>
  <c r="BI15" i="63"/>
  <c r="BN14" i="63"/>
  <c r="AD14" i="63" s="1"/>
  <c r="AD14" i="67" s="1"/>
  <c r="BL14" i="63"/>
  <c r="BK14" i="63"/>
  <c r="BJ14" i="63"/>
  <c r="BI14" i="63"/>
  <c r="BL13" i="63"/>
  <c r="BK13" i="63"/>
  <c r="BJ13" i="63"/>
  <c r="BI13" i="63"/>
  <c r="BN12" i="63"/>
  <c r="AD12" i="63" s="1"/>
  <c r="AD12" i="67" s="1"/>
  <c r="BL12" i="63"/>
  <c r="BK12" i="63"/>
  <c r="BJ12" i="63"/>
  <c r="BI12" i="63"/>
  <c r="BI9" i="63"/>
  <c r="BI5" i="63"/>
  <c r="BH27" i="63" s="1"/>
  <c r="BH5" i="63"/>
  <c r="BH30" i="63" s="1"/>
  <c r="BJ168" i="62"/>
  <c r="BI168" i="62"/>
  <c r="BH168" i="62"/>
  <c r="D164" i="62"/>
  <c r="D164" i="66" s="1"/>
  <c r="BL163" i="62"/>
  <c r="BK163" i="62"/>
  <c r="BJ163" i="62"/>
  <c r="BN162" i="62"/>
  <c r="AD162" i="62" s="1"/>
  <c r="AD162" i="66" s="1"/>
  <c r="BL162" i="62"/>
  <c r="BK162" i="62"/>
  <c r="BJ162" i="62"/>
  <c r="BL161" i="62"/>
  <c r="BK161" i="62"/>
  <c r="BJ161" i="62"/>
  <c r="BI161" i="62"/>
  <c r="BN160" i="62"/>
  <c r="BL160" i="62"/>
  <c r="BK160" i="62"/>
  <c r="BJ160" i="62"/>
  <c r="BI160" i="62"/>
  <c r="AD160" i="62"/>
  <c r="BL159" i="62"/>
  <c r="BK159" i="62"/>
  <c r="BJ159" i="62"/>
  <c r="BI159" i="62"/>
  <c r="BN158" i="62"/>
  <c r="AD158" i="62" s="1"/>
  <c r="BL158" i="62"/>
  <c r="BK158" i="62"/>
  <c r="BJ158" i="62"/>
  <c r="BI158" i="62"/>
  <c r="BL157" i="62"/>
  <c r="BK157" i="62"/>
  <c r="BJ157" i="62"/>
  <c r="BI157" i="62"/>
  <c r="BN156" i="62"/>
  <c r="BL156" i="62"/>
  <c r="BK156" i="62"/>
  <c r="BJ156" i="62"/>
  <c r="BI156" i="62"/>
  <c r="AD156" i="62"/>
  <c r="BL155" i="62"/>
  <c r="BK155" i="62"/>
  <c r="BJ155" i="62"/>
  <c r="BI155" i="62"/>
  <c r="BN154" i="62"/>
  <c r="AD154" i="62" s="1"/>
  <c r="BL154" i="62"/>
  <c r="BK154" i="62"/>
  <c r="BJ154" i="62"/>
  <c r="BI154" i="62"/>
  <c r="BL153" i="62"/>
  <c r="BK153" i="62"/>
  <c r="BJ153" i="62"/>
  <c r="BI153" i="62"/>
  <c r="BN152" i="62"/>
  <c r="BL152" i="62"/>
  <c r="BK152" i="62"/>
  <c r="BJ152" i="62"/>
  <c r="BI152" i="62"/>
  <c r="AD152" i="62"/>
  <c r="BL151" i="62"/>
  <c r="BK151" i="62"/>
  <c r="BJ151" i="62"/>
  <c r="BI151" i="62"/>
  <c r="BN150" i="62"/>
  <c r="BL150" i="62"/>
  <c r="BK150" i="62"/>
  <c r="BJ150" i="62"/>
  <c r="BI150" i="62"/>
  <c r="AD150" i="62"/>
  <c r="BL149" i="62"/>
  <c r="BK149" i="62"/>
  <c r="BJ149" i="62"/>
  <c r="BI149" i="62"/>
  <c r="BN148" i="62"/>
  <c r="AD148" i="62" s="1"/>
  <c r="BL148" i="62"/>
  <c r="BK148" i="62"/>
  <c r="BJ148" i="62"/>
  <c r="BI148" i="62"/>
  <c r="BL147" i="62"/>
  <c r="BK147" i="62"/>
  <c r="BJ147" i="62"/>
  <c r="BI147" i="62"/>
  <c r="BN146" i="62"/>
  <c r="AD146" i="62" s="1"/>
  <c r="BL146" i="62"/>
  <c r="BK146" i="62"/>
  <c r="BJ146" i="62"/>
  <c r="BI146" i="62"/>
  <c r="BL145" i="62"/>
  <c r="BK145" i="62"/>
  <c r="BJ145" i="62"/>
  <c r="BI145" i="62"/>
  <c r="BN144" i="62"/>
  <c r="BL144" i="62"/>
  <c r="BK144" i="62"/>
  <c r="BJ144" i="62"/>
  <c r="BI144" i="62"/>
  <c r="AD144" i="62"/>
  <c r="BI141" i="62"/>
  <c r="BI137" i="62"/>
  <c r="BH151" i="62" s="1"/>
  <c r="BH137" i="62"/>
  <c r="BH150" i="62" s="1"/>
  <c r="BJ124" i="62"/>
  <c r="BI124" i="62"/>
  <c r="BH124" i="62"/>
  <c r="D120" i="62"/>
  <c r="D120" i="66" s="1"/>
  <c r="BL119" i="62"/>
  <c r="BK119" i="62"/>
  <c r="BJ119" i="62"/>
  <c r="BI119" i="62"/>
  <c r="BN118" i="62"/>
  <c r="AD118" i="62" s="1"/>
  <c r="AD118" i="66" s="1"/>
  <c r="BL118" i="62"/>
  <c r="BK118" i="62"/>
  <c r="BJ118" i="62"/>
  <c r="BI118" i="62"/>
  <c r="BL117" i="62"/>
  <c r="BK117" i="62"/>
  <c r="BJ117" i="62"/>
  <c r="BI117" i="62"/>
  <c r="BN116" i="62"/>
  <c r="BL116" i="62"/>
  <c r="BK116" i="62"/>
  <c r="BJ116" i="62"/>
  <c r="BI116" i="62"/>
  <c r="AD116" i="62"/>
  <c r="AD116" i="66" s="1"/>
  <c r="BL115" i="62"/>
  <c r="BK115" i="62"/>
  <c r="BJ115" i="62"/>
  <c r="BI115" i="62"/>
  <c r="BN114" i="62"/>
  <c r="AD114" i="62" s="1"/>
  <c r="AD114" i="66" s="1"/>
  <c r="BL114" i="62"/>
  <c r="BK114" i="62"/>
  <c r="BJ114" i="62"/>
  <c r="BI114" i="62"/>
  <c r="BL113" i="62"/>
  <c r="BK113" i="62"/>
  <c r="BJ113" i="62"/>
  <c r="BI113" i="62"/>
  <c r="BN112" i="62"/>
  <c r="BL112" i="62"/>
  <c r="BK112" i="62"/>
  <c r="BJ112" i="62"/>
  <c r="BI112" i="62"/>
  <c r="AD112" i="62"/>
  <c r="AD112" i="66" s="1"/>
  <c r="BL111" i="62"/>
  <c r="BJ111" i="62"/>
  <c r="BI111" i="62"/>
  <c r="BN110" i="62"/>
  <c r="BL110" i="62"/>
  <c r="BK110" i="62"/>
  <c r="BJ110" i="62"/>
  <c r="BI110" i="62"/>
  <c r="AD110" i="62"/>
  <c r="AD110" i="66" s="1"/>
  <c r="BL109" i="62"/>
  <c r="BK109" i="62"/>
  <c r="BJ109" i="62"/>
  <c r="BI109" i="62"/>
  <c r="BN108" i="62"/>
  <c r="BL108" i="62"/>
  <c r="BK108" i="62"/>
  <c r="BJ108" i="62"/>
  <c r="BI108" i="62"/>
  <c r="AD108" i="62"/>
  <c r="AD108" i="66" s="1"/>
  <c r="BL107" i="62"/>
  <c r="BK107" i="62"/>
  <c r="BJ107" i="62"/>
  <c r="BI107" i="62"/>
  <c r="BN106" i="62"/>
  <c r="AD106" i="62" s="1"/>
  <c r="AD106" i="66" s="1"/>
  <c r="BL106" i="62"/>
  <c r="BK106" i="62"/>
  <c r="BJ106" i="62"/>
  <c r="BI106" i="62"/>
  <c r="BL105" i="62"/>
  <c r="BK105" i="62"/>
  <c r="BJ105" i="62"/>
  <c r="BI105" i="62"/>
  <c r="BN104" i="62"/>
  <c r="BL104" i="62"/>
  <c r="BK104" i="62"/>
  <c r="BJ104" i="62"/>
  <c r="BI104" i="62"/>
  <c r="AD104" i="62"/>
  <c r="AD104" i="66" s="1"/>
  <c r="BL103" i="62"/>
  <c r="BK103" i="62"/>
  <c r="BJ103" i="62"/>
  <c r="BI103" i="62"/>
  <c r="BN102" i="62"/>
  <c r="AD102" i="62" s="1"/>
  <c r="AD102" i="66" s="1"/>
  <c r="BL102" i="62"/>
  <c r="BK102" i="62"/>
  <c r="BJ102" i="62"/>
  <c r="BI102" i="62"/>
  <c r="BL101" i="62"/>
  <c r="BK101" i="62"/>
  <c r="BJ101" i="62"/>
  <c r="BI101" i="62"/>
  <c r="BN100" i="62"/>
  <c r="BL100" i="62"/>
  <c r="BK100" i="62"/>
  <c r="BJ100" i="62"/>
  <c r="BI100" i="62"/>
  <c r="AD100" i="62"/>
  <c r="AD100" i="66" s="1"/>
  <c r="BI97" i="62"/>
  <c r="BI93" i="62"/>
  <c r="BH107" i="62" s="1"/>
  <c r="BH93" i="62"/>
  <c r="BH114" i="62" s="1"/>
  <c r="BJ80" i="62"/>
  <c r="BI80" i="62"/>
  <c r="BH80" i="62"/>
  <c r="D76" i="62"/>
  <c r="D76" i="66" s="1"/>
  <c r="BL75" i="62"/>
  <c r="BJ75" i="62"/>
  <c r="BN74" i="62"/>
  <c r="AD74" i="62" s="1"/>
  <c r="AD74" i="66" s="1"/>
  <c r="BL74" i="62"/>
  <c r="BJ74" i="62"/>
  <c r="BL73" i="62"/>
  <c r="BK73" i="62"/>
  <c r="BI73" i="62"/>
  <c r="BN72" i="62"/>
  <c r="BL72" i="62"/>
  <c r="BK72" i="62"/>
  <c r="AD72" i="62"/>
  <c r="AD72" i="66" s="1"/>
  <c r="BL71" i="62"/>
  <c r="BK71" i="62"/>
  <c r="BJ71" i="62"/>
  <c r="BN70" i="62"/>
  <c r="BL70" i="62"/>
  <c r="BJ70" i="62"/>
  <c r="AD70" i="62"/>
  <c r="AD70" i="66" s="1"/>
  <c r="BL69" i="62"/>
  <c r="BJ69" i="62"/>
  <c r="BN68" i="62"/>
  <c r="AD68" i="62" s="1"/>
  <c r="AD68" i="66" s="1"/>
  <c r="BL68" i="62"/>
  <c r="BJ68" i="62"/>
  <c r="BI68" i="62"/>
  <c r="BL67" i="62"/>
  <c r="BI67" i="62"/>
  <c r="BN66" i="62"/>
  <c r="AD66" i="62" s="1"/>
  <c r="AD66" i="66" s="1"/>
  <c r="BL66" i="62"/>
  <c r="BK66" i="62"/>
  <c r="BI66" i="62"/>
  <c r="BL65" i="62"/>
  <c r="BJ65" i="62"/>
  <c r="BN64" i="62"/>
  <c r="BL64" i="62"/>
  <c r="BJ64" i="62"/>
  <c r="AD64" i="62"/>
  <c r="AD64" i="66" s="1"/>
  <c r="BL63" i="62"/>
  <c r="BJ63" i="62"/>
  <c r="BI63" i="62"/>
  <c r="BN62" i="62"/>
  <c r="AD62" i="62" s="1"/>
  <c r="AD62" i="66" s="1"/>
  <c r="BL62" i="62"/>
  <c r="BI62" i="62"/>
  <c r="BL61" i="62"/>
  <c r="BK61" i="62"/>
  <c r="BJ61" i="62"/>
  <c r="BN60" i="62"/>
  <c r="BL60" i="62"/>
  <c r="BJ60" i="62"/>
  <c r="AD60" i="62"/>
  <c r="AD60" i="66" s="1"/>
  <c r="BL59" i="62"/>
  <c r="BJ59" i="62"/>
  <c r="BN58" i="62"/>
  <c r="AD58" i="62" s="1"/>
  <c r="AD58" i="66" s="1"/>
  <c r="BL58" i="62"/>
  <c r="BJ58" i="62"/>
  <c r="BI58" i="62"/>
  <c r="BL57" i="62"/>
  <c r="BK57" i="62"/>
  <c r="BN56" i="62"/>
  <c r="BL56" i="62"/>
  <c r="BK56" i="62"/>
  <c r="BJ56" i="62"/>
  <c r="AD56" i="62"/>
  <c r="AD56" i="66" s="1"/>
  <c r="BI53" i="62"/>
  <c r="BH49" i="62"/>
  <c r="BH70" i="62" s="1"/>
  <c r="BJ36" i="62"/>
  <c r="BI36" i="62"/>
  <c r="BH36" i="62"/>
  <c r="D32" i="62"/>
  <c r="D32" i="66" s="1"/>
  <c r="BL31" i="62"/>
  <c r="BK31" i="62"/>
  <c r="BJ31" i="62"/>
  <c r="BI31" i="62"/>
  <c r="BN30" i="62"/>
  <c r="BL30" i="62"/>
  <c r="BK30" i="62"/>
  <c r="BJ30" i="62"/>
  <c r="BI30" i="62"/>
  <c r="AD30" i="62"/>
  <c r="AD30" i="66" s="1"/>
  <c r="BL29" i="62"/>
  <c r="BK29" i="62"/>
  <c r="BJ29" i="62"/>
  <c r="BI29" i="62"/>
  <c r="BN28" i="62"/>
  <c r="BL28" i="62"/>
  <c r="BK28" i="62"/>
  <c r="BJ28" i="62"/>
  <c r="BI28" i="62"/>
  <c r="AD28" i="62"/>
  <c r="AD28" i="66" s="1"/>
  <c r="BL27" i="62"/>
  <c r="BK27" i="62"/>
  <c r="BJ27" i="62"/>
  <c r="BI27" i="62"/>
  <c r="BN26" i="62"/>
  <c r="AD26" i="62" s="1"/>
  <c r="AD26" i="66" s="1"/>
  <c r="BL26" i="62"/>
  <c r="BK26" i="62"/>
  <c r="BJ26" i="62"/>
  <c r="BI26" i="62"/>
  <c r="BL25" i="62"/>
  <c r="BK25" i="62"/>
  <c r="BJ25" i="62"/>
  <c r="BI25" i="62"/>
  <c r="BN24" i="62"/>
  <c r="BL24" i="62"/>
  <c r="BK24" i="62"/>
  <c r="BJ24" i="62"/>
  <c r="BI24" i="62"/>
  <c r="AD24" i="62"/>
  <c r="AD24" i="66" s="1"/>
  <c r="BL23" i="62"/>
  <c r="BK23" i="62"/>
  <c r="BJ23" i="62"/>
  <c r="BI23" i="62"/>
  <c r="BN22" i="62"/>
  <c r="AD22" i="62" s="1"/>
  <c r="AD22" i="66" s="1"/>
  <c r="BL22" i="62"/>
  <c r="BK22" i="62"/>
  <c r="BJ22" i="62"/>
  <c r="BI22" i="62"/>
  <c r="BP21" i="62"/>
  <c r="BL21" i="62"/>
  <c r="BK21" i="62"/>
  <c r="BJ21" i="62"/>
  <c r="BI21" i="62"/>
  <c r="BP20" i="62"/>
  <c r="BN20" i="62"/>
  <c r="BL20" i="62"/>
  <c r="BK20" i="62"/>
  <c r="BJ20" i="62"/>
  <c r="BI20" i="62"/>
  <c r="AD20" i="62"/>
  <c r="AD20" i="66" s="1"/>
  <c r="BP19" i="62"/>
  <c r="BL19" i="62"/>
  <c r="BK19" i="62"/>
  <c r="BJ19" i="62"/>
  <c r="BI19" i="62"/>
  <c r="BP18" i="62"/>
  <c r="BN18" i="62"/>
  <c r="AD18" i="62" s="1"/>
  <c r="AD18" i="66" s="1"/>
  <c r="BL18" i="62"/>
  <c r="BK18" i="62"/>
  <c r="BJ18" i="62"/>
  <c r="BI18" i="62"/>
  <c r="BP17" i="62"/>
  <c r="BL17" i="62"/>
  <c r="BK17" i="62"/>
  <c r="BJ17" i="62"/>
  <c r="BI17" i="62"/>
  <c r="BP16" i="62"/>
  <c r="BN16" i="62"/>
  <c r="BL16" i="62"/>
  <c r="BK16" i="62"/>
  <c r="BJ16" i="62"/>
  <c r="BI16" i="62"/>
  <c r="AD16" i="62"/>
  <c r="AD16" i="66" s="1"/>
  <c r="BL15" i="62"/>
  <c r="BK15" i="62"/>
  <c r="BJ15" i="62"/>
  <c r="BI15" i="62"/>
  <c r="BN14" i="62"/>
  <c r="AD14" i="62" s="1"/>
  <c r="AD14" i="66" s="1"/>
  <c r="BL14" i="62"/>
  <c r="BK14" i="62"/>
  <c r="BJ14" i="62"/>
  <c r="BI14" i="62"/>
  <c r="AL14" i="62" s="1"/>
  <c r="AL14" i="66" s="1"/>
  <c r="BL13" i="62"/>
  <c r="BK13" i="62"/>
  <c r="BJ13" i="62"/>
  <c r="BI13" i="62"/>
  <c r="BN12" i="62"/>
  <c r="AD12" i="62" s="1"/>
  <c r="AD12" i="66" s="1"/>
  <c r="BL12" i="62"/>
  <c r="BK12" i="62"/>
  <c r="BJ12" i="62"/>
  <c r="BI12" i="62"/>
  <c r="BI9" i="62"/>
  <c r="BI5" i="62"/>
  <c r="BH27" i="62" s="1"/>
  <c r="BH5" i="62"/>
  <c r="BH30" i="62" s="1"/>
  <c r="BJ168" i="61"/>
  <c r="BI168" i="61"/>
  <c r="BH168" i="61"/>
  <c r="D164" i="61"/>
  <c r="D164" i="65" s="1"/>
  <c r="BL163" i="61"/>
  <c r="BK163" i="61"/>
  <c r="BJ163" i="61"/>
  <c r="BN162" i="61"/>
  <c r="AD162" i="61" s="1"/>
  <c r="AD162" i="65" s="1"/>
  <c r="BL162" i="61"/>
  <c r="BK162" i="61"/>
  <c r="BJ162" i="61"/>
  <c r="BL161" i="61"/>
  <c r="BK161" i="61"/>
  <c r="BJ161" i="61"/>
  <c r="BI161" i="61"/>
  <c r="BN160" i="61"/>
  <c r="AD160" i="61" s="1"/>
  <c r="AD160" i="65" s="1"/>
  <c r="BL160" i="61"/>
  <c r="BK160" i="61"/>
  <c r="BJ160" i="61"/>
  <c r="BI160" i="61"/>
  <c r="BL159" i="61"/>
  <c r="BK159" i="61"/>
  <c r="BJ159" i="61"/>
  <c r="BI159" i="61"/>
  <c r="BN158" i="61"/>
  <c r="AD158" i="61" s="1"/>
  <c r="AD158" i="65" s="1"/>
  <c r="BL158" i="61"/>
  <c r="BK158" i="61"/>
  <c r="BJ158" i="61"/>
  <c r="BI158" i="61"/>
  <c r="BL157" i="61"/>
  <c r="BK157" i="61"/>
  <c r="BJ157" i="61"/>
  <c r="BI157" i="61"/>
  <c r="BN156" i="61"/>
  <c r="AD156" i="61" s="1"/>
  <c r="AD156" i="65" s="1"/>
  <c r="BL156" i="61"/>
  <c r="BK156" i="61"/>
  <c r="BJ156" i="61"/>
  <c r="BI156" i="61"/>
  <c r="BL155" i="61"/>
  <c r="BK155" i="61"/>
  <c r="BJ155" i="61"/>
  <c r="BI155" i="61"/>
  <c r="BN154" i="61"/>
  <c r="BL154" i="61"/>
  <c r="BK154" i="61"/>
  <c r="BJ154" i="61"/>
  <c r="BI154" i="61"/>
  <c r="AD154" i="61"/>
  <c r="AD154" i="65" s="1"/>
  <c r="BL153" i="61"/>
  <c r="BK153" i="61"/>
  <c r="BJ153" i="61"/>
  <c r="BI153" i="61"/>
  <c r="BN152" i="61"/>
  <c r="AD152" i="61" s="1"/>
  <c r="AD152" i="65" s="1"/>
  <c r="BL152" i="61"/>
  <c r="BK152" i="61"/>
  <c r="BJ152" i="61"/>
  <c r="BI152" i="61"/>
  <c r="BL151" i="61"/>
  <c r="BK151" i="61"/>
  <c r="BJ151" i="61"/>
  <c r="BI151" i="61"/>
  <c r="BN150" i="61"/>
  <c r="BL150" i="61"/>
  <c r="BK150" i="61"/>
  <c r="BJ150" i="61"/>
  <c r="BI150" i="61"/>
  <c r="AD150" i="61"/>
  <c r="AD150" i="65" s="1"/>
  <c r="BL149" i="61"/>
  <c r="BK149" i="61"/>
  <c r="BJ149" i="61"/>
  <c r="BI149" i="61"/>
  <c r="BN148" i="61"/>
  <c r="AD148" i="61" s="1"/>
  <c r="AD148" i="65" s="1"/>
  <c r="BL148" i="61"/>
  <c r="BK148" i="61"/>
  <c r="BJ148" i="61"/>
  <c r="BI148" i="61"/>
  <c r="BL147" i="61"/>
  <c r="BK147" i="61"/>
  <c r="BJ147" i="61"/>
  <c r="BI147" i="61"/>
  <c r="BN146" i="61"/>
  <c r="BL146" i="61"/>
  <c r="BK146" i="61"/>
  <c r="BJ146" i="61"/>
  <c r="BI146" i="61"/>
  <c r="AD146" i="61"/>
  <c r="AD146" i="65" s="1"/>
  <c r="BL145" i="61"/>
  <c r="BK145" i="61"/>
  <c r="BJ145" i="61"/>
  <c r="BI145" i="61"/>
  <c r="BN144" i="61"/>
  <c r="BL144" i="61"/>
  <c r="BK144" i="61"/>
  <c r="BJ144" i="61"/>
  <c r="BI144" i="61"/>
  <c r="AD144" i="61"/>
  <c r="AD144" i="65" s="1"/>
  <c r="BI141" i="61"/>
  <c r="BI137" i="61"/>
  <c r="BH147" i="61" s="1"/>
  <c r="BH137" i="61"/>
  <c r="BH150" i="61" s="1"/>
  <c r="BJ124" i="61"/>
  <c r="BI124" i="61"/>
  <c r="BH124" i="61"/>
  <c r="D120" i="61"/>
  <c r="D120" i="65" s="1"/>
  <c r="BL119" i="61"/>
  <c r="BK119" i="61"/>
  <c r="BJ119" i="61"/>
  <c r="BI119" i="61"/>
  <c r="BN118" i="61"/>
  <c r="AD118" i="61" s="1"/>
  <c r="AD118" i="65" s="1"/>
  <c r="BL118" i="61"/>
  <c r="BK118" i="61"/>
  <c r="BJ118" i="61"/>
  <c r="BI118" i="61"/>
  <c r="BL117" i="61"/>
  <c r="BK117" i="61"/>
  <c r="BJ117" i="61"/>
  <c r="BI117" i="61"/>
  <c r="BN116" i="61"/>
  <c r="AD116" i="61" s="1"/>
  <c r="AD116" i="65" s="1"/>
  <c r="BL116" i="61"/>
  <c r="BK116" i="61"/>
  <c r="BJ116" i="61"/>
  <c r="BI116" i="61"/>
  <c r="BL115" i="61"/>
  <c r="BK115" i="61"/>
  <c r="BJ115" i="61"/>
  <c r="BI115" i="61"/>
  <c r="BN114" i="61"/>
  <c r="BL114" i="61"/>
  <c r="BK114" i="61"/>
  <c r="BJ114" i="61"/>
  <c r="BI114" i="61"/>
  <c r="AD114" i="61"/>
  <c r="AD114" i="65" s="1"/>
  <c r="BL113" i="61"/>
  <c r="BK113" i="61"/>
  <c r="BJ113" i="61"/>
  <c r="BI113" i="61"/>
  <c r="BN112" i="61"/>
  <c r="BL112" i="61"/>
  <c r="BK112" i="61"/>
  <c r="BJ112" i="61"/>
  <c r="BI112" i="61"/>
  <c r="AD112" i="61"/>
  <c r="AD112" i="65" s="1"/>
  <c r="BL111" i="61"/>
  <c r="BK111" i="61"/>
  <c r="BJ111" i="61"/>
  <c r="BI111" i="61"/>
  <c r="BN110" i="61"/>
  <c r="BL110" i="61"/>
  <c r="BK110" i="61"/>
  <c r="BJ110" i="61"/>
  <c r="BI110" i="61"/>
  <c r="AD110" i="61"/>
  <c r="AD110" i="65" s="1"/>
  <c r="BL109" i="61"/>
  <c r="BK109" i="61"/>
  <c r="BJ109" i="61"/>
  <c r="BI109" i="61"/>
  <c r="BN108" i="61"/>
  <c r="AD108" i="61" s="1"/>
  <c r="AD108" i="65" s="1"/>
  <c r="BL108" i="61"/>
  <c r="BK108" i="61"/>
  <c r="BJ108" i="61"/>
  <c r="BI108" i="61"/>
  <c r="BL107" i="61"/>
  <c r="BK107" i="61"/>
  <c r="BJ107" i="61"/>
  <c r="BI107" i="61"/>
  <c r="BN106" i="61"/>
  <c r="BL106" i="61"/>
  <c r="BK106" i="61"/>
  <c r="BJ106" i="61"/>
  <c r="BI106" i="61"/>
  <c r="AD106" i="61"/>
  <c r="AD106" i="65" s="1"/>
  <c r="BL105" i="61"/>
  <c r="BK105" i="61"/>
  <c r="BJ105" i="61"/>
  <c r="BI105" i="61"/>
  <c r="BN104" i="61"/>
  <c r="BL104" i="61"/>
  <c r="BK104" i="61"/>
  <c r="BJ104" i="61"/>
  <c r="BI104" i="61"/>
  <c r="AD104" i="61"/>
  <c r="AD104" i="65" s="1"/>
  <c r="BL103" i="61"/>
  <c r="BK103" i="61"/>
  <c r="BJ103" i="61"/>
  <c r="BI103" i="61"/>
  <c r="BN102" i="61"/>
  <c r="AD102" i="61" s="1"/>
  <c r="AD102" i="65" s="1"/>
  <c r="BL102" i="61"/>
  <c r="BK102" i="61"/>
  <c r="BJ102" i="61"/>
  <c r="BI102" i="61"/>
  <c r="BL101" i="61"/>
  <c r="BK101" i="61"/>
  <c r="BJ101" i="61"/>
  <c r="BI101" i="61"/>
  <c r="BN100" i="61"/>
  <c r="BL100" i="61"/>
  <c r="BK100" i="61"/>
  <c r="BJ100" i="61"/>
  <c r="BI100" i="61"/>
  <c r="AD100" i="61"/>
  <c r="AD100" i="65" s="1"/>
  <c r="BI97" i="61"/>
  <c r="BI93" i="61"/>
  <c r="BH107" i="61" s="1"/>
  <c r="BH93" i="61"/>
  <c r="BH110" i="61" s="1"/>
  <c r="BJ80" i="61"/>
  <c r="BI80" i="61"/>
  <c r="BH80" i="61"/>
  <c r="D76" i="61"/>
  <c r="D76" i="65" s="1"/>
  <c r="BL75" i="61"/>
  <c r="BK75" i="61"/>
  <c r="BJ75" i="61"/>
  <c r="BI75" i="61"/>
  <c r="BN74" i="61"/>
  <c r="BL74" i="61"/>
  <c r="BK74" i="61"/>
  <c r="BJ74" i="61"/>
  <c r="BI74" i="61"/>
  <c r="AD74" i="61"/>
  <c r="AD74" i="65" s="1"/>
  <c r="BL73" i="61"/>
  <c r="BK73" i="61"/>
  <c r="BJ73" i="61"/>
  <c r="BI73" i="61"/>
  <c r="BN72" i="61"/>
  <c r="BL72" i="61"/>
  <c r="BK72" i="61"/>
  <c r="BJ72" i="61"/>
  <c r="BI72" i="61"/>
  <c r="AD72" i="61"/>
  <c r="AD72" i="65" s="1"/>
  <c r="BL71" i="61"/>
  <c r="BK71" i="61"/>
  <c r="BJ71" i="61"/>
  <c r="BI71" i="61"/>
  <c r="BN70" i="61"/>
  <c r="BL70" i="61"/>
  <c r="BK70" i="61"/>
  <c r="BJ70" i="61"/>
  <c r="BI70" i="61"/>
  <c r="AD70" i="61"/>
  <c r="AD70" i="65" s="1"/>
  <c r="BL69" i="61"/>
  <c r="BK69" i="61"/>
  <c r="BJ69" i="61"/>
  <c r="BI69" i="61"/>
  <c r="BN68" i="61"/>
  <c r="AD68" i="61" s="1"/>
  <c r="AD68" i="65" s="1"/>
  <c r="BL68" i="61"/>
  <c r="BK68" i="61"/>
  <c r="BJ68" i="61"/>
  <c r="BI68" i="61"/>
  <c r="BL67" i="61"/>
  <c r="BK67" i="61"/>
  <c r="BJ67" i="61"/>
  <c r="BI67" i="61"/>
  <c r="BN66" i="61"/>
  <c r="BL66" i="61"/>
  <c r="BK66" i="61"/>
  <c r="BJ66" i="61"/>
  <c r="BI66" i="61"/>
  <c r="AD66" i="61"/>
  <c r="AD66" i="65" s="1"/>
  <c r="BL65" i="61"/>
  <c r="BK65" i="61"/>
  <c r="BJ65" i="61"/>
  <c r="BI65" i="61"/>
  <c r="BN64" i="61"/>
  <c r="BL64" i="61"/>
  <c r="BK64" i="61"/>
  <c r="BJ64" i="61"/>
  <c r="BI64" i="61"/>
  <c r="AD64" i="61"/>
  <c r="AD64" i="65" s="1"/>
  <c r="BL63" i="61"/>
  <c r="BK63" i="61"/>
  <c r="BJ63" i="61"/>
  <c r="BI63" i="61"/>
  <c r="BN62" i="61"/>
  <c r="AD62" i="61" s="1"/>
  <c r="AD62" i="65" s="1"/>
  <c r="BL62" i="61"/>
  <c r="BK62" i="61"/>
  <c r="BJ62" i="61"/>
  <c r="BI62" i="61"/>
  <c r="BL61" i="61"/>
  <c r="BK61" i="61"/>
  <c r="BJ61" i="61"/>
  <c r="BI61" i="61"/>
  <c r="BN60" i="61"/>
  <c r="BL60" i="61"/>
  <c r="BK60" i="61"/>
  <c r="BJ60" i="61"/>
  <c r="BI60" i="61"/>
  <c r="AD60" i="61"/>
  <c r="AD60" i="65" s="1"/>
  <c r="BL59" i="61"/>
  <c r="BK59" i="61"/>
  <c r="BJ59" i="61"/>
  <c r="BI59" i="61"/>
  <c r="BN58" i="61"/>
  <c r="BL58" i="61"/>
  <c r="BK58" i="61"/>
  <c r="BJ58" i="61"/>
  <c r="BI58" i="61"/>
  <c r="AD58" i="61"/>
  <c r="AD58" i="65" s="1"/>
  <c r="BL57" i="61"/>
  <c r="BK57" i="61"/>
  <c r="BJ57" i="61"/>
  <c r="BI57" i="61"/>
  <c r="BN56" i="61"/>
  <c r="BL56" i="61"/>
  <c r="BK56" i="61"/>
  <c r="BJ56" i="61"/>
  <c r="BI56" i="61"/>
  <c r="AD56" i="61"/>
  <c r="AD56" i="65" s="1"/>
  <c r="BI53" i="61"/>
  <c r="BI49" i="61"/>
  <c r="BH67" i="61" s="1"/>
  <c r="BH49" i="61"/>
  <c r="BH70" i="61" s="1"/>
  <c r="BJ36" i="61"/>
  <c r="BI36" i="61"/>
  <c r="BH36" i="61"/>
  <c r="D32" i="61"/>
  <c r="D32" i="65" s="1"/>
  <c r="BL31" i="61"/>
  <c r="BK31" i="61"/>
  <c r="BJ31" i="61"/>
  <c r="BI31" i="61"/>
  <c r="BN30" i="61"/>
  <c r="BL30" i="61"/>
  <c r="BK30" i="61"/>
  <c r="BJ30" i="61"/>
  <c r="BI30" i="61"/>
  <c r="AD30" i="61"/>
  <c r="BL29" i="61"/>
  <c r="BK29" i="61"/>
  <c r="BJ29" i="61"/>
  <c r="BI29" i="61"/>
  <c r="BN28" i="61"/>
  <c r="AD28" i="61" s="1"/>
  <c r="BL28" i="61"/>
  <c r="BK28" i="61"/>
  <c r="BJ28" i="61"/>
  <c r="BI28" i="61"/>
  <c r="BL27" i="61"/>
  <c r="BK27" i="61"/>
  <c r="BJ27" i="61"/>
  <c r="BI27" i="61"/>
  <c r="BN26" i="61"/>
  <c r="BL26" i="61"/>
  <c r="BK26" i="61"/>
  <c r="BJ26" i="61"/>
  <c r="BI26" i="61"/>
  <c r="AD26" i="61"/>
  <c r="BL25" i="61"/>
  <c r="BK25" i="61"/>
  <c r="BJ25" i="61"/>
  <c r="BI25" i="61"/>
  <c r="BN24" i="61"/>
  <c r="BL24" i="61"/>
  <c r="BK24" i="61"/>
  <c r="BJ24" i="61"/>
  <c r="BI24" i="61"/>
  <c r="AD24" i="61"/>
  <c r="BL23" i="61"/>
  <c r="BK23" i="61"/>
  <c r="BJ23" i="61"/>
  <c r="BI23" i="61"/>
  <c r="BN22" i="61"/>
  <c r="AD22" i="61" s="1"/>
  <c r="BL22" i="61"/>
  <c r="BK22" i="61"/>
  <c r="BJ22" i="61"/>
  <c r="BI22" i="61"/>
  <c r="BP21" i="61"/>
  <c r="BL21" i="61"/>
  <c r="BK21" i="61"/>
  <c r="BJ21" i="61"/>
  <c r="BI21" i="61"/>
  <c r="BP20" i="61"/>
  <c r="BN20" i="61"/>
  <c r="BL20" i="61"/>
  <c r="BK20" i="61"/>
  <c r="BJ20" i="61"/>
  <c r="BI20" i="61"/>
  <c r="AD20" i="61"/>
  <c r="AD20" i="65" s="1"/>
  <c r="BP19" i="61"/>
  <c r="BL19" i="61"/>
  <c r="BK19" i="61"/>
  <c r="BJ19" i="61"/>
  <c r="BI19" i="61"/>
  <c r="BP18" i="61"/>
  <c r="BN18" i="61"/>
  <c r="BL18" i="61"/>
  <c r="BK18" i="61"/>
  <c r="BJ18" i="61"/>
  <c r="BI18" i="61"/>
  <c r="AD18" i="61"/>
  <c r="AD18" i="65" s="1"/>
  <c r="BP17" i="61"/>
  <c r="BL17" i="61"/>
  <c r="BK17" i="61"/>
  <c r="BJ17" i="61"/>
  <c r="BI17" i="61"/>
  <c r="BP16" i="61"/>
  <c r="BN16" i="61"/>
  <c r="AD16" i="61" s="1"/>
  <c r="AD16" i="65" s="1"/>
  <c r="BL16" i="61"/>
  <c r="BK16" i="61"/>
  <c r="BJ16" i="61"/>
  <c r="BI16" i="61"/>
  <c r="BL15" i="61"/>
  <c r="BK15" i="61"/>
  <c r="BJ15" i="61"/>
  <c r="BI15" i="61"/>
  <c r="BN14" i="61"/>
  <c r="BL14" i="61"/>
  <c r="BK14" i="61"/>
  <c r="BJ14" i="61"/>
  <c r="BI14" i="61"/>
  <c r="AD14" i="61"/>
  <c r="AD14" i="65" s="1"/>
  <c r="BL13" i="61"/>
  <c r="BK13" i="61"/>
  <c r="BJ13" i="61"/>
  <c r="BI13" i="61"/>
  <c r="BN12" i="61"/>
  <c r="BL12" i="61"/>
  <c r="BK12" i="61"/>
  <c r="BJ12" i="61"/>
  <c r="BI12" i="61"/>
  <c r="AD12" i="61"/>
  <c r="AD12" i="65" s="1"/>
  <c r="BI9" i="61"/>
  <c r="BI5" i="61"/>
  <c r="BH27" i="61" s="1"/>
  <c r="BH5" i="61"/>
  <c r="BH30" i="61" s="1"/>
  <c r="BJ168" i="60"/>
  <c r="BI168" i="60"/>
  <c r="BH168" i="60"/>
  <c r="D164" i="60"/>
  <c r="D164" i="64" s="1"/>
  <c r="BL163" i="60"/>
  <c r="BN162" i="60"/>
  <c r="AD162" i="60" s="1"/>
  <c r="AD162" i="64" s="1"/>
  <c r="BL162" i="60"/>
  <c r="BL161" i="60"/>
  <c r="BN160" i="60"/>
  <c r="AD160" i="60" s="1"/>
  <c r="AD160" i="64" s="1"/>
  <c r="BL160" i="60"/>
  <c r="BL159" i="60"/>
  <c r="BN158" i="60"/>
  <c r="BL158" i="60"/>
  <c r="AD158" i="60"/>
  <c r="AD158" i="64" s="1"/>
  <c r="BL157" i="60"/>
  <c r="BN156" i="60"/>
  <c r="BL156" i="60"/>
  <c r="AD156" i="60"/>
  <c r="AD156" i="64" s="1"/>
  <c r="BL155" i="60"/>
  <c r="BN154" i="60"/>
  <c r="AD154" i="60" s="1"/>
  <c r="AD154" i="64" s="1"/>
  <c r="BL154" i="60"/>
  <c r="BL153" i="60"/>
  <c r="BN152" i="60"/>
  <c r="BL152" i="60"/>
  <c r="AD152" i="60"/>
  <c r="AD152" i="64" s="1"/>
  <c r="BL151" i="60"/>
  <c r="BN150" i="60"/>
  <c r="BL150" i="60"/>
  <c r="AD150" i="60"/>
  <c r="AD150" i="64" s="1"/>
  <c r="BL149" i="60"/>
  <c r="BN148" i="60"/>
  <c r="BL148" i="60"/>
  <c r="AD148" i="60"/>
  <c r="AD148" i="64" s="1"/>
  <c r="BL147" i="60"/>
  <c r="BN146" i="60"/>
  <c r="AD146" i="60" s="1"/>
  <c r="AD146" i="64" s="1"/>
  <c r="BL146" i="60"/>
  <c r="BL145" i="60"/>
  <c r="BN144" i="60"/>
  <c r="AD144" i="60" s="1"/>
  <c r="AD144" i="64" s="1"/>
  <c r="BL144" i="60"/>
  <c r="BI141" i="60"/>
  <c r="BJ124" i="60"/>
  <c r="BI124" i="60"/>
  <c r="BH124" i="60"/>
  <c r="D120" i="60"/>
  <c r="D120" i="64" s="1"/>
  <c r="BL119" i="60"/>
  <c r="BN118" i="60"/>
  <c r="BL118" i="60"/>
  <c r="AD118" i="60"/>
  <c r="AD118" i="64" s="1"/>
  <c r="BL117" i="60"/>
  <c r="BN116" i="60"/>
  <c r="BL116" i="60"/>
  <c r="AD116" i="60"/>
  <c r="AD116" i="64" s="1"/>
  <c r="BL115" i="60"/>
  <c r="BN114" i="60"/>
  <c r="AD114" i="60" s="1"/>
  <c r="AD114" i="64" s="1"/>
  <c r="BL114" i="60"/>
  <c r="BL113" i="60"/>
  <c r="BN112" i="60"/>
  <c r="BL112" i="60"/>
  <c r="AD112" i="60"/>
  <c r="AD112" i="64" s="1"/>
  <c r="BL111" i="60"/>
  <c r="BN110" i="60"/>
  <c r="BL110" i="60"/>
  <c r="AD110" i="60"/>
  <c r="AD110" i="64" s="1"/>
  <c r="BL109" i="60"/>
  <c r="BN108" i="60"/>
  <c r="BL108" i="60"/>
  <c r="AD108" i="60"/>
  <c r="AD108" i="64" s="1"/>
  <c r="BL107" i="60"/>
  <c r="BN106" i="60"/>
  <c r="AD106" i="60" s="1"/>
  <c r="AD106" i="64" s="1"/>
  <c r="BL106" i="60"/>
  <c r="BL105" i="60"/>
  <c r="BN104" i="60"/>
  <c r="AD104" i="60" s="1"/>
  <c r="AD104" i="64" s="1"/>
  <c r="BL104" i="60"/>
  <c r="BL103" i="60"/>
  <c r="BN102" i="60"/>
  <c r="BL102" i="60"/>
  <c r="AD102" i="60"/>
  <c r="AD102" i="64" s="1"/>
  <c r="BL101" i="60"/>
  <c r="BN100" i="60"/>
  <c r="BL100" i="60"/>
  <c r="AD100" i="60"/>
  <c r="AD100" i="64" s="1"/>
  <c r="BI97" i="60"/>
  <c r="BJ80" i="60"/>
  <c r="BI80" i="60"/>
  <c r="BH80" i="60"/>
  <c r="D76" i="60"/>
  <c r="D76" i="64" s="1"/>
  <c r="BL75" i="60"/>
  <c r="BN74" i="60"/>
  <c r="AD74" i="60" s="1"/>
  <c r="AD74" i="64" s="1"/>
  <c r="BL74" i="60"/>
  <c r="BL73" i="60"/>
  <c r="BN72" i="60"/>
  <c r="BL72" i="60"/>
  <c r="AD72" i="60"/>
  <c r="AD72" i="64" s="1"/>
  <c r="BL71" i="60"/>
  <c r="BN70" i="60"/>
  <c r="BL70" i="60"/>
  <c r="AD70" i="60"/>
  <c r="AD70" i="64" s="1"/>
  <c r="BL69" i="60"/>
  <c r="BN68" i="60"/>
  <c r="BL68" i="60"/>
  <c r="AD68" i="60"/>
  <c r="AD68" i="64" s="1"/>
  <c r="BL67" i="60"/>
  <c r="BN66" i="60"/>
  <c r="AD66" i="60" s="1"/>
  <c r="AD66" i="64" s="1"/>
  <c r="BL66" i="60"/>
  <c r="BL65" i="60"/>
  <c r="BN64" i="60"/>
  <c r="AD64" i="60" s="1"/>
  <c r="AD64" i="64" s="1"/>
  <c r="BL64" i="60"/>
  <c r="BL63" i="60"/>
  <c r="BN62" i="60"/>
  <c r="BL62" i="60"/>
  <c r="AD62" i="60"/>
  <c r="AD62" i="64" s="1"/>
  <c r="BL61" i="60"/>
  <c r="BN60" i="60"/>
  <c r="BL60" i="60"/>
  <c r="AD60" i="60"/>
  <c r="AD60" i="64" s="1"/>
  <c r="BL59" i="60"/>
  <c r="BN58" i="60"/>
  <c r="AD58" i="60" s="1"/>
  <c r="AD58" i="64" s="1"/>
  <c r="BL58" i="60"/>
  <c r="BL57" i="60"/>
  <c r="BN56" i="60"/>
  <c r="BL56" i="60"/>
  <c r="AD56" i="60"/>
  <c r="AD56" i="64" s="1"/>
  <c r="BI53" i="60"/>
  <c r="BJ36" i="60"/>
  <c r="BI36" i="60"/>
  <c r="BH36" i="60"/>
  <c r="D32" i="60"/>
  <c r="D32" i="64" s="1"/>
  <c r="BL31" i="60"/>
  <c r="BN30" i="60"/>
  <c r="BL30" i="60"/>
  <c r="AD30" i="60"/>
  <c r="AD30" i="64" s="1"/>
  <c r="BL29" i="60"/>
  <c r="BN28" i="60"/>
  <c r="BL28" i="60"/>
  <c r="AD28" i="60"/>
  <c r="AD28" i="64" s="1"/>
  <c r="BL27" i="60"/>
  <c r="BN26" i="60"/>
  <c r="AD26" i="60" s="1"/>
  <c r="AD26" i="64" s="1"/>
  <c r="BL26" i="60"/>
  <c r="BL25" i="60"/>
  <c r="BN24" i="60"/>
  <c r="AD24" i="60" s="1"/>
  <c r="AD24" i="64" s="1"/>
  <c r="BL24" i="60"/>
  <c r="BL23" i="60"/>
  <c r="BN22" i="60"/>
  <c r="BL22" i="60"/>
  <c r="AD22" i="60"/>
  <c r="AD22" i="64" s="1"/>
  <c r="BP21" i="60"/>
  <c r="BL21" i="60"/>
  <c r="BP20" i="60"/>
  <c r="BN20" i="60"/>
  <c r="AD20" i="60" s="1"/>
  <c r="AD20" i="64" s="1"/>
  <c r="BL20" i="60"/>
  <c r="BP19" i="60"/>
  <c r="BL19" i="60"/>
  <c r="BP18" i="60"/>
  <c r="BN18" i="60"/>
  <c r="AD18" i="60" s="1"/>
  <c r="AD18" i="64" s="1"/>
  <c r="BL18" i="60"/>
  <c r="BP17" i="60"/>
  <c r="BL17" i="60"/>
  <c r="BP16" i="60"/>
  <c r="BN16" i="60"/>
  <c r="BL16" i="60"/>
  <c r="AD16" i="60"/>
  <c r="AD16" i="64" s="1"/>
  <c r="BL15" i="60"/>
  <c r="BN14" i="60"/>
  <c r="BL14" i="60"/>
  <c r="AD14" i="60"/>
  <c r="AD14" i="64" s="1"/>
  <c r="BL13" i="60"/>
  <c r="BN12" i="60"/>
  <c r="AD12" i="60" s="1"/>
  <c r="AD12" i="64" s="1"/>
  <c r="BL12" i="60"/>
  <c r="BI9" i="60"/>
  <c r="BJ168" i="56"/>
  <c r="BI168" i="56"/>
  <c r="BH168" i="56"/>
  <c r="D164" i="56"/>
  <c r="BL163" i="56"/>
  <c r="BK163" i="56"/>
  <c r="BJ163" i="56"/>
  <c r="BN162" i="56"/>
  <c r="AD162" i="56" s="1"/>
  <c r="AD162" i="59" s="1"/>
  <c r="BL162" i="56"/>
  <c r="BK162" i="56"/>
  <c r="BJ162" i="56"/>
  <c r="BL161" i="56"/>
  <c r="BK161" i="56"/>
  <c r="BJ161" i="56"/>
  <c r="BI161" i="56"/>
  <c r="BN160" i="56"/>
  <c r="BL160" i="56"/>
  <c r="BK160" i="56"/>
  <c r="BJ160" i="56"/>
  <c r="BI160" i="56"/>
  <c r="AD160" i="56"/>
  <c r="AD160" i="59" s="1"/>
  <c r="BL159" i="56"/>
  <c r="BK159" i="56"/>
  <c r="BJ159" i="56"/>
  <c r="BI159" i="56"/>
  <c r="BN158" i="56"/>
  <c r="AD158" i="56" s="1"/>
  <c r="AD158" i="59" s="1"/>
  <c r="BL158" i="56"/>
  <c r="BK158" i="56"/>
  <c r="BJ158" i="56"/>
  <c r="BI158" i="56"/>
  <c r="BL157" i="56"/>
  <c r="BK157" i="56"/>
  <c r="BJ157" i="56"/>
  <c r="BI157" i="56"/>
  <c r="BN156" i="56"/>
  <c r="AD156" i="56" s="1"/>
  <c r="AD156" i="59" s="1"/>
  <c r="BL156" i="56"/>
  <c r="BK156" i="56"/>
  <c r="BJ156" i="56"/>
  <c r="BI156" i="56"/>
  <c r="BL155" i="56"/>
  <c r="BK155" i="56"/>
  <c r="BJ155" i="56"/>
  <c r="BI155" i="56"/>
  <c r="BN154" i="56"/>
  <c r="BL154" i="56"/>
  <c r="BK154" i="56"/>
  <c r="BJ154" i="56"/>
  <c r="BI154" i="56"/>
  <c r="AD154" i="56"/>
  <c r="AD154" i="59" s="1"/>
  <c r="BL153" i="56"/>
  <c r="BK153" i="56"/>
  <c r="BJ153" i="56"/>
  <c r="BI153" i="56"/>
  <c r="BN152" i="56"/>
  <c r="BL152" i="56"/>
  <c r="BK152" i="56"/>
  <c r="BJ152" i="56"/>
  <c r="BI152" i="56"/>
  <c r="AD152" i="56"/>
  <c r="AD152" i="59" s="1"/>
  <c r="BL151" i="56"/>
  <c r="BK151" i="56"/>
  <c r="BJ151" i="56"/>
  <c r="BI151" i="56"/>
  <c r="BN150" i="56"/>
  <c r="AD150" i="56" s="1"/>
  <c r="AD150" i="59" s="1"/>
  <c r="BL150" i="56"/>
  <c r="BK150" i="56"/>
  <c r="BJ150" i="56"/>
  <c r="BI150" i="56"/>
  <c r="BL149" i="56"/>
  <c r="BK149" i="56"/>
  <c r="BJ149" i="56"/>
  <c r="BI149" i="56"/>
  <c r="BN148" i="56"/>
  <c r="AD148" i="56" s="1"/>
  <c r="AD148" i="59" s="1"/>
  <c r="BL148" i="56"/>
  <c r="BK148" i="56"/>
  <c r="BJ148" i="56"/>
  <c r="BI148" i="56"/>
  <c r="BL147" i="56"/>
  <c r="BK147" i="56"/>
  <c r="BJ147" i="56"/>
  <c r="BI147" i="56"/>
  <c r="BN146" i="56"/>
  <c r="AD146" i="56" s="1"/>
  <c r="AD146" i="59" s="1"/>
  <c r="BL146" i="56"/>
  <c r="BK146" i="56"/>
  <c r="BJ146" i="56"/>
  <c r="BI146" i="56"/>
  <c r="BL145" i="56"/>
  <c r="BK145" i="56"/>
  <c r="BJ145" i="56"/>
  <c r="BI145" i="56"/>
  <c r="BN144" i="56"/>
  <c r="BL144" i="56"/>
  <c r="BK144" i="56"/>
  <c r="BJ144" i="56"/>
  <c r="BI144" i="56"/>
  <c r="AD144" i="56"/>
  <c r="AD144" i="59" s="1"/>
  <c r="BI141" i="56"/>
  <c r="BI137" i="56"/>
  <c r="BH147" i="56" s="1"/>
  <c r="BH137" i="56"/>
  <c r="BH150" i="56" s="1"/>
  <c r="BJ124" i="56"/>
  <c r="BI124" i="56"/>
  <c r="BH124" i="56"/>
  <c r="D120" i="56"/>
  <c r="BL119" i="56"/>
  <c r="BK119" i="56"/>
  <c r="BJ119" i="56"/>
  <c r="BI119" i="56"/>
  <c r="BN118" i="56"/>
  <c r="AD118" i="56" s="1"/>
  <c r="AD118" i="59" s="1"/>
  <c r="BL118" i="56"/>
  <c r="BK118" i="56"/>
  <c r="BJ118" i="56"/>
  <c r="BI118" i="56"/>
  <c r="BL117" i="56"/>
  <c r="BK117" i="56"/>
  <c r="BJ117" i="56"/>
  <c r="BI117" i="56"/>
  <c r="BN116" i="56"/>
  <c r="AD116" i="56" s="1"/>
  <c r="AD116" i="59" s="1"/>
  <c r="BL116" i="56"/>
  <c r="BK116" i="56"/>
  <c r="BJ116" i="56"/>
  <c r="BI116" i="56"/>
  <c r="BL115" i="56"/>
  <c r="BK115" i="56"/>
  <c r="BJ115" i="56"/>
  <c r="BI115" i="56"/>
  <c r="BN114" i="56"/>
  <c r="BL114" i="56"/>
  <c r="BK114" i="56"/>
  <c r="BJ114" i="56"/>
  <c r="BI114" i="56"/>
  <c r="AD114" i="56"/>
  <c r="AD114" i="59" s="1"/>
  <c r="BL113" i="56"/>
  <c r="BK113" i="56"/>
  <c r="BJ113" i="56"/>
  <c r="BI113" i="56"/>
  <c r="BN112" i="56"/>
  <c r="BL112" i="56"/>
  <c r="BK112" i="56"/>
  <c r="BJ112" i="56"/>
  <c r="BI112" i="56"/>
  <c r="AD112" i="56"/>
  <c r="AD112" i="59" s="1"/>
  <c r="BL111" i="56"/>
  <c r="BK111" i="56"/>
  <c r="BJ111" i="56"/>
  <c r="BI111" i="56"/>
  <c r="BN110" i="56"/>
  <c r="AD110" i="56" s="1"/>
  <c r="AD110" i="59" s="1"/>
  <c r="BL110" i="56"/>
  <c r="BK110" i="56"/>
  <c r="BJ110" i="56"/>
  <c r="BI110" i="56"/>
  <c r="BL109" i="56"/>
  <c r="BK109" i="56"/>
  <c r="BJ109" i="56"/>
  <c r="BI109" i="56"/>
  <c r="BN108" i="56"/>
  <c r="BL108" i="56"/>
  <c r="BK108" i="56"/>
  <c r="BJ108" i="56"/>
  <c r="BI108" i="56"/>
  <c r="AD108" i="56"/>
  <c r="AD108" i="59" s="1"/>
  <c r="BL107" i="56"/>
  <c r="BK107" i="56"/>
  <c r="BJ107" i="56"/>
  <c r="BI107" i="56"/>
  <c r="BN106" i="56"/>
  <c r="AD106" i="56" s="1"/>
  <c r="AD106" i="59" s="1"/>
  <c r="BL106" i="56"/>
  <c r="BK106" i="56"/>
  <c r="BJ106" i="56"/>
  <c r="BI106" i="56"/>
  <c r="BL105" i="56"/>
  <c r="BK105" i="56"/>
  <c r="BJ105" i="56"/>
  <c r="BI105" i="56"/>
  <c r="BN104" i="56"/>
  <c r="BL104" i="56"/>
  <c r="BK104" i="56"/>
  <c r="BJ104" i="56"/>
  <c r="BI104" i="56"/>
  <c r="AD104" i="56"/>
  <c r="AD104" i="59" s="1"/>
  <c r="BL103" i="56"/>
  <c r="BK103" i="56"/>
  <c r="BJ103" i="56"/>
  <c r="BI103" i="56"/>
  <c r="BN102" i="56"/>
  <c r="AD102" i="56" s="1"/>
  <c r="AD102" i="59" s="1"/>
  <c r="BL102" i="56"/>
  <c r="BK102" i="56"/>
  <c r="BJ102" i="56"/>
  <c r="BI102" i="56"/>
  <c r="BL101" i="56"/>
  <c r="BK101" i="56"/>
  <c r="BJ101" i="56"/>
  <c r="BI101" i="56"/>
  <c r="BN100" i="56"/>
  <c r="AD100" i="56" s="1"/>
  <c r="AD100" i="59" s="1"/>
  <c r="BL100" i="56"/>
  <c r="BK100" i="56"/>
  <c r="BJ100" i="56"/>
  <c r="BI100" i="56"/>
  <c r="BI97" i="56"/>
  <c r="BI93" i="56"/>
  <c r="BH107" i="56" s="1"/>
  <c r="BH93" i="56"/>
  <c r="BH110" i="56" s="1"/>
  <c r="BJ80" i="56"/>
  <c r="BI80" i="56"/>
  <c r="BH80" i="56"/>
  <c r="D76" i="56"/>
  <c r="BL75" i="56"/>
  <c r="BK75" i="56"/>
  <c r="BJ75" i="56"/>
  <c r="BI75" i="56"/>
  <c r="BN74" i="56"/>
  <c r="BL74" i="56"/>
  <c r="BK74" i="56"/>
  <c r="BJ74" i="56"/>
  <c r="BI74" i="56"/>
  <c r="AD74" i="56"/>
  <c r="AD74" i="59" s="1"/>
  <c r="BL73" i="56"/>
  <c r="BK73" i="56"/>
  <c r="BJ73" i="56"/>
  <c r="BI73" i="56"/>
  <c r="BN72" i="56"/>
  <c r="BL72" i="56"/>
  <c r="BK72" i="56"/>
  <c r="BJ72" i="56"/>
  <c r="BI72" i="56"/>
  <c r="AD72" i="56"/>
  <c r="AD72" i="59" s="1"/>
  <c r="BL71" i="56"/>
  <c r="BK71" i="56"/>
  <c r="BJ71" i="56"/>
  <c r="BI71" i="56"/>
  <c r="BN70" i="56"/>
  <c r="AD70" i="56" s="1"/>
  <c r="AD70" i="59" s="1"/>
  <c r="BL70" i="56"/>
  <c r="BK70" i="56"/>
  <c r="BJ70" i="56"/>
  <c r="BI70" i="56"/>
  <c r="BL69" i="56"/>
  <c r="BK69" i="56"/>
  <c r="BJ69" i="56"/>
  <c r="BI69" i="56"/>
  <c r="BN68" i="56"/>
  <c r="BL68" i="56"/>
  <c r="BK68" i="56"/>
  <c r="BJ68" i="56"/>
  <c r="BI68" i="56"/>
  <c r="AD68" i="56"/>
  <c r="AD68" i="59" s="1"/>
  <c r="BL67" i="56"/>
  <c r="BK67" i="56"/>
  <c r="BJ67" i="56"/>
  <c r="BI67" i="56"/>
  <c r="BN66" i="56"/>
  <c r="AD66" i="56" s="1"/>
  <c r="AD66" i="59" s="1"/>
  <c r="BL66" i="56"/>
  <c r="BK66" i="56"/>
  <c r="BJ66" i="56"/>
  <c r="BI66" i="56"/>
  <c r="BL65" i="56"/>
  <c r="BK65" i="56"/>
  <c r="BJ65" i="56"/>
  <c r="BI65" i="56"/>
  <c r="BN64" i="56"/>
  <c r="BL64" i="56"/>
  <c r="BK64" i="56"/>
  <c r="BJ64" i="56"/>
  <c r="BI64" i="56"/>
  <c r="AD64" i="56"/>
  <c r="AD64" i="59" s="1"/>
  <c r="BL63" i="56"/>
  <c r="BK63" i="56"/>
  <c r="BJ63" i="56"/>
  <c r="BI63" i="56"/>
  <c r="BN62" i="56"/>
  <c r="AD62" i="56" s="1"/>
  <c r="AD62" i="59" s="1"/>
  <c r="BL62" i="56"/>
  <c r="BK62" i="56"/>
  <c r="BJ62" i="56"/>
  <c r="BI62" i="56"/>
  <c r="BL61" i="56"/>
  <c r="BK61" i="56"/>
  <c r="BJ61" i="56"/>
  <c r="BI61" i="56"/>
  <c r="BN60" i="56"/>
  <c r="AD60" i="56" s="1"/>
  <c r="AD60" i="59" s="1"/>
  <c r="BL60" i="56"/>
  <c r="BK60" i="56"/>
  <c r="BJ60" i="56"/>
  <c r="BI60" i="56"/>
  <c r="BL59" i="56"/>
  <c r="BK59" i="56"/>
  <c r="BJ59" i="56"/>
  <c r="BI59" i="56"/>
  <c r="BN58" i="56"/>
  <c r="BL58" i="56"/>
  <c r="BK58" i="56"/>
  <c r="BJ58" i="56"/>
  <c r="BI58" i="56"/>
  <c r="AD58" i="56"/>
  <c r="AD58" i="59" s="1"/>
  <c r="BL57" i="56"/>
  <c r="BK57" i="56"/>
  <c r="BJ57" i="56"/>
  <c r="BI57" i="56"/>
  <c r="BN56" i="56"/>
  <c r="AD56" i="56" s="1"/>
  <c r="AD56" i="59" s="1"/>
  <c r="BL56" i="56"/>
  <c r="BK56" i="56"/>
  <c r="BJ56" i="56"/>
  <c r="BI56" i="56"/>
  <c r="BI53" i="56"/>
  <c r="BI49" i="56"/>
  <c r="BH67" i="56" s="1"/>
  <c r="BH49" i="56"/>
  <c r="BH70" i="56" s="1"/>
  <c r="BJ36" i="56"/>
  <c r="BI36" i="56"/>
  <c r="BH36" i="56"/>
  <c r="D32" i="56"/>
  <c r="BL31" i="56"/>
  <c r="BK31" i="56"/>
  <c r="BJ31" i="56"/>
  <c r="BN30" i="56"/>
  <c r="AD30" i="56" s="1"/>
  <c r="AD30" i="59" s="1"/>
  <c r="BL30" i="56"/>
  <c r="BK30" i="56"/>
  <c r="BJ30" i="56"/>
  <c r="BL29" i="56"/>
  <c r="BK29" i="56"/>
  <c r="BJ29" i="56"/>
  <c r="BI29" i="56"/>
  <c r="BN28" i="56"/>
  <c r="BL28" i="56"/>
  <c r="BK28" i="56"/>
  <c r="BJ28" i="56"/>
  <c r="BI28" i="56"/>
  <c r="AD28" i="56"/>
  <c r="AD28" i="59" s="1"/>
  <c r="BL27" i="56"/>
  <c r="BK27" i="56"/>
  <c r="BJ27" i="56"/>
  <c r="BI27" i="56"/>
  <c r="BN26" i="56"/>
  <c r="AD26" i="56" s="1"/>
  <c r="AD26" i="59" s="1"/>
  <c r="BL26" i="56"/>
  <c r="BK26" i="56"/>
  <c r="BJ26" i="56"/>
  <c r="BI26" i="56"/>
  <c r="BL25" i="56"/>
  <c r="BK25" i="56"/>
  <c r="BJ25" i="56"/>
  <c r="BI25" i="56"/>
  <c r="BN24" i="56"/>
  <c r="BL24" i="56"/>
  <c r="BK24" i="56"/>
  <c r="BJ24" i="56"/>
  <c r="BI24" i="56"/>
  <c r="AD24" i="56"/>
  <c r="AD24" i="59" s="1"/>
  <c r="BL23" i="56"/>
  <c r="BK23" i="56"/>
  <c r="BJ23" i="56"/>
  <c r="BI23" i="56"/>
  <c r="BN22" i="56"/>
  <c r="BL22" i="56"/>
  <c r="BK22" i="56"/>
  <c r="BJ22" i="56"/>
  <c r="BI22" i="56"/>
  <c r="AD22" i="56"/>
  <c r="AD22" i="59" s="1"/>
  <c r="BP21" i="56"/>
  <c r="BL21" i="56"/>
  <c r="BK21" i="56"/>
  <c r="BJ21" i="56"/>
  <c r="BI21" i="56"/>
  <c r="BP20" i="56"/>
  <c r="BN20" i="56"/>
  <c r="BL20" i="56"/>
  <c r="BK20" i="56"/>
  <c r="BJ20" i="56"/>
  <c r="BI20" i="56"/>
  <c r="AD20" i="56"/>
  <c r="AD20" i="59" s="1"/>
  <c r="BP19" i="56"/>
  <c r="BL19" i="56"/>
  <c r="BK19" i="56"/>
  <c r="BJ19" i="56"/>
  <c r="BI19" i="56"/>
  <c r="BP18" i="56"/>
  <c r="BN18" i="56"/>
  <c r="AD18" i="56" s="1"/>
  <c r="AD18" i="59" s="1"/>
  <c r="BL18" i="56"/>
  <c r="BK18" i="56"/>
  <c r="BJ18" i="56"/>
  <c r="BI18" i="56"/>
  <c r="BP17" i="56"/>
  <c r="BL17" i="56"/>
  <c r="BK17" i="56"/>
  <c r="BJ17" i="56"/>
  <c r="BI17" i="56"/>
  <c r="BP16" i="56"/>
  <c r="BN16" i="56"/>
  <c r="BL16" i="56"/>
  <c r="BK16" i="56"/>
  <c r="BJ16" i="56"/>
  <c r="BI16" i="56"/>
  <c r="AD16" i="56"/>
  <c r="AD16" i="59" s="1"/>
  <c r="BL15" i="56"/>
  <c r="BK15" i="56"/>
  <c r="BJ15" i="56"/>
  <c r="BI15" i="56"/>
  <c r="BN14" i="56"/>
  <c r="AD14" i="56" s="1"/>
  <c r="AD14" i="59" s="1"/>
  <c r="BL14" i="56"/>
  <c r="BK14" i="56"/>
  <c r="BJ14" i="56"/>
  <c r="BI14" i="56"/>
  <c r="BL13" i="56"/>
  <c r="BK13" i="56"/>
  <c r="BJ13" i="56"/>
  <c r="BN12" i="56"/>
  <c r="AD12" i="56" s="1"/>
  <c r="AD12" i="59" s="1"/>
  <c r="BL12" i="56"/>
  <c r="BK12" i="56"/>
  <c r="BJ12" i="56"/>
  <c r="BI9" i="56"/>
  <c r="BI5" i="56"/>
  <c r="BH27" i="56" s="1"/>
  <c r="BH5" i="56"/>
  <c r="BH30" i="56" s="1"/>
  <c r="BK5" i="56"/>
  <c r="BK5" i="63"/>
  <c r="BK5" i="60"/>
  <c r="BK5" i="61"/>
  <c r="BK5" i="62"/>
  <c r="T94" i="66" l="1"/>
  <c r="BK111" i="62"/>
  <c r="D120" i="59"/>
  <c r="E17" i="23"/>
  <c r="D76" i="59"/>
  <c r="E15" i="23"/>
  <c r="BH162" i="56"/>
  <c r="BH163" i="56"/>
  <c r="BH163" i="61"/>
  <c r="AL112" i="61"/>
  <c r="AO112" i="61" s="1"/>
  <c r="AO112" i="65" s="1"/>
  <c r="BH163" i="63"/>
  <c r="BH163" i="62"/>
  <c r="BH162" i="63"/>
  <c r="BH162" i="61"/>
  <c r="BH162" i="62"/>
  <c r="E19" i="23"/>
  <c r="BJ58" i="63"/>
  <c r="BJ73" i="63"/>
  <c r="BK58" i="62"/>
  <c r="BI60" i="62"/>
  <c r="BK63" i="62"/>
  <c r="BI65" i="62"/>
  <c r="BK68" i="62"/>
  <c r="BI70" i="62"/>
  <c r="BJ73" i="62"/>
  <c r="BI75" i="62"/>
  <c r="BI70" i="63"/>
  <c r="BI49" i="62"/>
  <c r="BH67" i="62" s="1"/>
  <c r="BI57" i="62"/>
  <c r="BK60" i="62"/>
  <c r="BJ62" i="62"/>
  <c r="BK65" i="62"/>
  <c r="BJ67" i="62"/>
  <c r="BK70" i="62"/>
  <c r="BI72" i="62"/>
  <c r="AL72" i="62" s="1"/>
  <c r="AW72" i="62" s="1"/>
  <c r="AW72" i="66" s="1"/>
  <c r="BK75" i="62"/>
  <c r="BJ63" i="63"/>
  <c r="BJ57" i="62"/>
  <c r="BI59" i="62"/>
  <c r="AL58" i="62" s="1"/>
  <c r="BK62" i="62"/>
  <c r="BI64" i="62"/>
  <c r="BK67" i="62"/>
  <c r="BI69" i="62"/>
  <c r="AL68" i="62" s="1"/>
  <c r="AL68" i="66" s="1"/>
  <c r="BJ72" i="62"/>
  <c r="BI74" i="62"/>
  <c r="BK56" i="63"/>
  <c r="BK68" i="63"/>
  <c r="BI75" i="63"/>
  <c r="BI73" i="63"/>
  <c r="BI56" i="62"/>
  <c r="BK59" i="62"/>
  <c r="BI61" i="62"/>
  <c r="AL60" i="62" s="1"/>
  <c r="AL60" i="66" s="1"/>
  <c r="BK64" i="62"/>
  <c r="BJ66" i="62"/>
  <c r="BK69" i="62"/>
  <c r="BI71" i="62"/>
  <c r="BK74" i="62"/>
  <c r="BK58" i="63"/>
  <c r="BI60" i="63"/>
  <c r="BK63" i="63"/>
  <c r="BI65" i="63"/>
  <c r="BJ70" i="63"/>
  <c r="BK73" i="63"/>
  <c r="BJ75" i="63"/>
  <c r="BH49" i="63"/>
  <c r="BH70" i="63" s="1"/>
  <c r="BJ60" i="63"/>
  <c r="BI62" i="63"/>
  <c r="BJ65" i="63"/>
  <c r="BI67" i="63"/>
  <c r="BK70" i="63"/>
  <c r="BI72" i="63"/>
  <c r="BK75" i="63"/>
  <c r="BI49" i="63"/>
  <c r="BH67" i="63" s="1"/>
  <c r="BI57" i="63"/>
  <c r="BK60" i="63"/>
  <c r="BJ62" i="63"/>
  <c r="BK65" i="63"/>
  <c r="BJ67" i="63"/>
  <c r="BI69" i="63"/>
  <c r="BJ72" i="63"/>
  <c r="BI74" i="63"/>
  <c r="BJ57" i="63"/>
  <c r="BI59" i="63"/>
  <c r="BK62" i="63"/>
  <c r="BI64" i="63"/>
  <c r="AL64" i="63" s="1"/>
  <c r="AL64" i="67" s="1"/>
  <c r="BK67" i="63"/>
  <c r="BJ69" i="63"/>
  <c r="BK72" i="63"/>
  <c r="BJ74" i="63"/>
  <c r="BK57" i="63"/>
  <c r="BJ59" i="63"/>
  <c r="BJ64" i="63"/>
  <c r="BI66" i="63"/>
  <c r="AL66" i="63" s="1"/>
  <c r="BK69" i="63"/>
  <c r="BI71" i="63"/>
  <c r="AL70" i="63" s="1"/>
  <c r="AL70" i="67" s="1"/>
  <c r="BK74" i="63"/>
  <c r="AL106" i="63"/>
  <c r="AL106" i="67" s="1"/>
  <c r="AL18" i="63"/>
  <c r="AO18" i="63" s="1"/>
  <c r="AO18" i="67" s="1"/>
  <c r="BI56" i="63"/>
  <c r="BK59" i="63"/>
  <c r="BI61" i="63"/>
  <c r="BK64" i="63"/>
  <c r="BJ66" i="63"/>
  <c r="BI68" i="63"/>
  <c r="BJ71" i="63"/>
  <c r="T50" i="67"/>
  <c r="BJ56" i="63"/>
  <c r="BI58" i="63"/>
  <c r="BJ61" i="63"/>
  <c r="BI63" i="63"/>
  <c r="BK66" i="63"/>
  <c r="BJ68" i="63"/>
  <c r="BK71" i="63"/>
  <c r="AL110" i="61"/>
  <c r="AL110" i="65" s="1"/>
  <c r="AL114" i="62"/>
  <c r="AW114" i="62" s="1"/>
  <c r="AW114" i="66" s="1"/>
  <c r="AL150" i="62"/>
  <c r="AL150" i="66" s="1"/>
  <c r="AL160" i="62"/>
  <c r="AL160" i="66" s="1"/>
  <c r="AL154" i="63"/>
  <c r="AL154" i="67" s="1"/>
  <c r="AL18" i="62"/>
  <c r="AL18" i="66" s="1"/>
  <c r="AL146" i="56"/>
  <c r="AO146" i="56" s="1"/>
  <c r="AO146" i="59" s="1"/>
  <c r="AL118" i="63"/>
  <c r="AO118" i="63" s="1"/>
  <c r="AO118" i="67" s="1"/>
  <c r="AL160" i="61"/>
  <c r="AL160" i="65" s="1"/>
  <c r="AL102" i="63"/>
  <c r="AO102" i="63" s="1"/>
  <c r="AO102" i="67" s="1"/>
  <c r="AL112" i="63"/>
  <c r="AL26" i="56"/>
  <c r="AL156" i="61"/>
  <c r="AL20" i="63"/>
  <c r="AL20" i="67" s="1"/>
  <c r="AL22" i="63"/>
  <c r="AW22" i="63" s="1"/>
  <c r="AW22" i="67" s="1"/>
  <c r="BH152" i="56"/>
  <c r="AL110" i="62"/>
  <c r="AL110" i="66" s="1"/>
  <c r="AL148" i="63"/>
  <c r="AW148" i="63" s="1"/>
  <c r="AW148" i="67" s="1"/>
  <c r="AL158" i="63"/>
  <c r="AL152" i="62"/>
  <c r="AL152" i="66" s="1"/>
  <c r="AL156" i="56"/>
  <c r="AW156" i="56" s="1"/>
  <c r="AW156" i="59" s="1"/>
  <c r="AL24" i="61"/>
  <c r="AL24" i="65" s="1"/>
  <c r="AL58" i="61"/>
  <c r="AW58" i="61" s="1"/>
  <c r="AW58" i="65" s="1"/>
  <c r="AL102" i="61"/>
  <c r="AO102" i="61" s="1"/>
  <c r="AO102" i="65" s="1"/>
  <c r="AL152" i="63"/>
  <c r="AL152" i="67" s="1"/>
  <c r="AL26" i="61"/>
  <c r="AL26" i="65" s="1"/>
  <c r="AL60" i="61"/>
  <c r="AW60" i="61" s="1"/>
  <c r="AW60" i="65" s="1"/>
  <c r="AL28" i="61"/>
  <c r="AL104" i="61"/>
  <c r="AL104" i="65" s="1"/>
  <c r="BH148" i="61"/>
  <c r="AL160" i="56"/>
  <c r="AL160" i="59" s="1"/>
  <c r="BH103" i="61"/>
  <c r="AL20" i="62"/>
  <c r="AL20" i="66" s="1"/>
  <c r="AL114" i="63"/>
  <c r="AL114" i="67" s="1"/>
  <c r="BH160" i="63"/>
  <c r="AL18" i="56"/>
  <c r="AL18" i="59" s="1"/>
  <c r="AL22" i="56"/>
  <c r="AL22" i="59" s="1"/>
  <c r="AL100" i="56"/>
  <c r="AW100" i="56" s="1"/>
  <c r="AW100" i="59" s="1"/>
  <c r="AL118" i="56"/>
  <c r="AL118" i="59" s="1"/>
  <c r="AL158" i="61"/>
  <c r="AW158" i="61" s="1"/>
  <c r="AW158" i="65" s="1"/>
  <c r="AL116" i="62"/>
  <c r="AL116" i="66" s="1"/>
  <c r="AL108" i="56"/>
  <c r="AL108" i="59" s="1"/>
  <c r="BH160" i="56"/>
  <c r="AL12" i="62"/>
  <c r="AO12" i="62" s="1"/>
  <c r="AO12" i="66" s="1"/>
  <c r="BH100" i="62"/>
  <c r="AL112" i="62"/>
  <c r="AW112" i="62" s="1"/>
  <c r="AW112" i="66" s="1"/>
  <c r="AL24" i="63"/>
  <c r="AL24" i="67" s="1"/>
  <c r="BH144" i="61"/>
  <c r="BH115" i="62"/>
  <c r="AL20" i="56"/>
  <c r="AL20" i="59" s="1"/>
  <c r="AL104" i="56"/>
  <c r="AL104" i="59" s="1"/>
  <c r="BH146" i="56"/>
  <c r="BH149" i="56"/>
  <c r="AL114" i="61"/>
  <c r="AW114" i="61" s="1"/>
  <c r="AW114" i="65" s="1"/>
  <c r="AL156" i="62"/>
  <c r="AL156" i="66" s="1"/>
  <c r="BH20" i="63"/>
  <c r="BH66" i="56"/>
  <c r="BH69" i="56"/>
  <c r="AL66" i="56"/>
  <c r="AO66" i="56" s="1"/>
  <c r="AO66" i="59" s="1"/>
  <c r="BH63" i="56"/>
  <c r="AL58" i="56"/>
  <c r="AL58" i="59" s="1"/>
  <c r="AL60" i="56"/>
  <c r="AW60" i="56" s="1"/>
  <c r="AW60" i="59" s="1"/>
  <c r="AL64" i="56"/>
  <c r="AL64" i="59" s="1"/>
  <c r="BH118" i="62"/>
  <c r="BH145" i="62"/>
  <c r="BH104" i="63"/>
  <c r="BH57" i="56"/>
  <c r="AL16" i="61"/>
  <c r="AL20" i="61"/>
  <c r="AL20" i="65" s="1"/>
  <c r="BH19" i="62"/>
  <c r="BH145" i="63"/>
  <c r="BH60" i="56"/>
  <c r="AL68" i="56"/>
  <c r="AL68" i="59" s="1"/>
  <c r="AL72" i="61"/>
  <c r="AW72" i="61" s="1"/>
  <c r="AW72" i="65" s="1"/>
  <c r="AL154" i="61"/>
  <c r="AW154" i="61" s="1"/>
  <c r="AW154" i="65" s="1"/>
  <c r="BH25" i="62"/>
  <c r="BH112" i="62"/>
  <c r="BH144" i="62"/>
  <c r="BH147" i="62"/>
  <c r="AL30" i="63"/>
  <c r="AL30" i="67" s="1"/>
  <c r="AL116" i="63"/>
  <c r="AL116" i="67" s="1"/>
  <c r="AL102" i="56"/>
  <c r="AL102" i="59" s="1"/>
  <c r="AL12" i="61"/>
  <c r="AO12" i="61" s="1"/>
  <c r="AO12" i="65" s="1"/>
  <c r="AL30" i="61"/>
  <c r="AL30" i="65" s="1"/>
  <c r="AL30" i="62"/>
  <c r="AL30" i="66" s="1"/>
  <c r="BH62" i="62"/>
  <c r="AL104" i="62"/>
  <c r="AL104" i="66" s="1"/>
  <c r="AL108" i="62"/>
  <c r="AL108" i="66" s="1"/>
  <c r="AL144" i="62"/>
  <c r="AL144" i="66" s="1"/>
  <c r="AL12" i="63"/>
  <c r="AL108" i="63"/>
  <c r="AW108" i="63" s="1"/>
  <c r="AW108" i="67" s="1"/>
  <c r="AL146" i="63"/>
  <c r="AL146" i="67" s="1"/>
  <c r="BH155" i="63"/>
  <c r="AL150" i="56"/>
  <c r="AL150" i="59" s="1"/>
  <c r="AL22" i="61"/>
  <c r="AL22" i="65" s="1"/>
  <c r="AL56" i="61"/>
  <c r="AW56" i="61" s="1"/>
  <c r="AW56" i="65" s="1"/>
  <c r="AL74" i="61"/>
  <c r="AW74" i="61" s="1"/>
  <c r="AW74" i="65" s="1"/>
  <c r="AL116" i="61"/>
  <c r="AL116" i="65" s="1"/>
  <c r="BH145" i="61"/>
  <c r="AL148" i="61"/>
  <c r="AL148" i="65" s="1"/>
  <c r="BH56" i="62"/>
  <c r="BH59" i="62"/>
  <c r="AL106" i="62"/>
  <c r="AL106" i="66" s="1"/>
  <c r="AL154" i="62"/>
  <c r="AO154" i="62" s="1"/>
  <c r="AO154" i="66" s="1"/>
  <c r="AL158" i="62"/>
  <c r="AL158" i="66" s="1"/>
  <c r="AL16" i="63"/>
  <c r="AL16" i="67" s="1"/>
  <c r="AL26" i="63"/>
  <c r="AL26" i="67" s="1"/>
  <c r="BH149" i="63"/>
  <c r="AL14" i="56"/>
  <c r="AO14" i="56" s="1"/>
  <c r="AO14" i="59" s="1"/>
  <c r="AL28" i="56"/>
  <c r="AL28" i="59" s="1"/>
  <c r="AL114" i="56"/>
  <c r="AL114" i="59" s="1"/>
  <c r="AL144" i="56"/>
  <c r="AL144" i="59" s="1"/>
  <c r="AL148" i="56"/>
  <c r="AL148" i="59" s="1"/>
  <c r="AL18" i="61"/>
  <c r="AL18" i="65" s="1"/>
  <c r="AL100" i="61"/>
  <c r="AW100" i="61" s="1"/>
  <c r="AW100" i="65" s="1"/>
  <c r="AL118" i="61"/>
  <c r="AW118" i="61" s="1"/>
  <c r="AW118" i="65" s="1"/>
  <c r="AL152" i="61"/>
  <c r="AL152" i="65" s="1"/>
  <c r="BH161" i="61"/>
  <c r="AL14" i="63"/>
  <c r="AL14" i="67" s="1"/>
  <c r="BH24" i="63"/>
  <c r="AL28" i="63"/>
  <c r="AW28" i="63" s="1"/>
  <c r="AW28" i="67" s="1"/>
  <c r="AL24" i="56"/>
  <c r="AL24" i="59" s="1"/>
  <c r="BH72" i="56"/>
  <c r="AL106" i="56"/>
  <c r="AL106" i="59" s="1"/>
  <c r="AL110" i="56"/>
  <c r="AL110" i="59" s="1"/>
  <c r="AL116" i="56"/>
  <c r="AL116" i="59" s="1"/>
  <c r="AL16" i="62"/>
  <c r="AL16" i="66" s="1"/>
  <c r="AL102" i="62"/>
  <c r="AL102" i="66" s="1"/>
  <c r="AL118" i="62"/>
  <c r="AL118" i="66" s="1"/>
  <c r="BH157" i="63"/>
  <c r="D32" i="59"/>
  <c r="E13" i="23"/>
  <c r="BH144" i="63"/>
  <c r="AL160" i="63"/>
  <c r="AL160" i="67" s="1"/>
  <c r="BI163" i="63"/>
  <c r="AL144" i="63"/>
  <c r="AL144" i="67" s="1"/>
  <c r="AL150" i="63"/>
  <c r="AL150" i="67" s="1"/>
  <c r="AL156" i="63"/>
  <c r="AL156" i="67" s="1"/>
  <c r="BI162" i="63"/>
  <c r="BH152" i="63"/>
  <c r="BH161" i="63"/>
  <c r="BH148" i="63"/>
  <c r="AW112" i="63"/>
  <c r="AW112" i="67" s="1"/>
  <c r="AL104" i="63"/>
  <c r="AL104" i="67" s="1"/>
  <c r="AL110" i="63"/>
  <c r="AL110" i="67" s="1"/>
  <c r="AL100" i="63"/>
  <c r="AL100" i="67" s="1"/>
  <c r="BH112" i="63"/>
  <c r="BH102" i="63"/>
  <c r="BH105" i="63"/>
  <c r="BH108" i="63"/>
  <c r="BI162" i="62"/>
  <c r="BH149" i="62"/>
  <c r="BH155" i="62"/>
  <c r="BH158" i="62"/>
  <c r="AL146" i="62"/>
  <c r="AL146" i="66" s="1"/>
  <c r="AL148" i="62"/>
  <c r="AL148" i="66" s="1"/>
  <c r="BH161" i="62"/>
  <c r="BH157" i="62"/>
  <c r="BH160" i="62"/>
  <c r="BI163" i="62"/>
  <c r="BH102" i="62"/>
  <c r="BH108" i="62"/>
  <c r="BH105" i="62"/>
  <c r="BH117" i="62"/>
  <c r="BH101" i="62"/>
  <c r="BH104" i="62"/>
  <c r="BH110" i="62"/>
  <c r="AL100" i="62"/>
  <c r="AL100" i="66" s="1"/>
  <c r="BH61" i="62"/>
  <c r="BH64" i="62"/>
  <c r="BH75" i="62"/>
  <c r="AL66" i="62"/>
  <c r="AL66" i="66" s="1"/>
  <c r="AL62" i="62"/>
  <c r="AL62" i="66" s="1"/>
  <c r="BH68" i="62"/>
  <c r="AW156" i="61"/>
  <c r="AW156" i="65" s="1"/>
  <c r="AL156" i="65"/>
  <c r="BI162" i="61"/>
  <c r="AL144" i="61"/>
  <c r="AL144" i="65" s="1"/>
  <c r="AL150" i="61"/>
  <c r="AL150" i="65" s="1"/>
  <c r="BH146" i="61"/>
  <c r="AL146" i="61"/>
  <c r="AL146" i="65" s="1"/>
  <c r="BI163" i="61"/>
  <c r="AW112" i="61"/>
  <c r="AW112" i="65" s="1"/>
  <c r="AL112" i="65"/>
  <c r="BH102" i="61"/>
  <c r="BH106" i="61"/>
  <c r="AL106" i="61"/>
  <c r="AL106" i="65" s="1"/>
  <c r="BH101" i="61"/>
  <c r="BH105" i="61"/>
  <c r="BH108" i="61"/>
  <c r="AL108" i="61"/>
  <c r="AL108" i="65" s="1"/>
  <c r="BH104" i="61"/>
  <c r="AL62" i="61"/>
  <c r="AW62" i="61" s="1"/>
  <c r="AW62" i="65" s="1"/>
  <c r="BH64" i="61"/>
  <c r="AL70" i="61"/>
  <c r="AL70" i="65" s="1"/>
  <c r="AL64" i="61"/>
  <c r="AL64" i="65" s="1"/>
  <c r="AL60" i="65"/>
  <c r="BH56" i="61"/>
  <c r="BH66" i="61"/>
  <c r="AL66" i="61"/>
  <c r="AL66" i="65" s="1"/>
  <c r="BH62" i="61"/>
  <c r="BH68" i="61"/>
  <c r="AL68" i="61"/>
  <c r="AL68" i="65" s="1"/>
  <c r="BH58" i="61"/>
  <c r="BH16" i="63"/>
  <c r="BH22" i="63"/>
  <c r="BH25" i="63"/>
  <c r="BH28" i="63"/>
  <c r="BH19" i="63"/>
  <c r="BH16" i="62"/>
  <c r="BH24" i="62"/>
  <c r="BH20" i="62"/>
  <c r="AL24" i="62"/>
  <c r="AL24" i="66" s="1"/>
  <c r="AL22" i="62"/>
  <c r="AL22" i="66" s="1"/>
  <c r="AL26" i="62"/>
  <c r="AL26" i="66" s="1"/>
  <c r="AL28" i="62"/>
  <c r="AL28" i="66" s="1"/>
  <c r="BH14" i="62"/>
  <c r="BH22" i="62"/>
  <c r="BH28" i="62"/>
  <c r="BH20" i="61"/>
  <c r="BH19" i="61"/>
  <c r="BH18" i="61"/>
  <c r="BH23" i="61"/>
  <c r="AL14" i="61"/>
  <c r="AL14" i="65" s="1"/>
  <c r="BH26" i="61"/>
  <c r="BH16" i="61"/>
  <c r="BH25" i="61"/>
  <c r="BH28" i="61"/>
  <c r="BH21" i="61"/>
  <c r="BH144" i="56"/>
  <c r="AL152" i="56"/>
  <c r="AL152" i="59" s="1"/>
  <c r="AL158" i="56"/>
  <c r="AL158" i="59" s="1"/>
  <c r="BI163" i="56"/>
  <c r="AL154" i="56"/>
  <c r="AL154" i="59" s="1"/>
  <c r="BH156" i="56"/>
  <c r="AO106" i="56"/>
  <c r="AO106" i="59" s="1"/>
  <c r="BH104" i="56"/>
  <c r="BH112" i="56"/>
  <c r="BH106" i="56"/>
  <c r="BH100" i="56"/>
  <c r="BH116" i="56"/>
  <c r="AL112" i="56"/>
  <c r="AL112" i="59" s="1"/>
  <c r="BH61" i="56"/>
  <c r="BH64" i="56"/>
  <c r="BH73" i="56"/>
  <c r="AL72" i="56"/>
  <c r="AL72" i="59" s="1"/>
  <c r="BH56" i="56"/>
  <c r="AL56" i="56"/>
  <c r="AL56" i="59" s="1"/>
  <c r="AL62" i="56"/>
  <c r="AL62" i="59" s="1"/>
  <c r="AL70" i="56"/>
  <c r="AL70" i="59" s="1"/>
  <c r="AL74" i="56"/>
  <c r="AL74" i="59" s="1"/>
  <c r="D164" i="59"/>
  <c r="AO18" i="56"/>
  <c r="AO18" i="59" s="1"/>
  <c r="AO26" i="56"/>
  <c r="AO26" i="59" s="1"/>
  <c r="AL26" i="59"/>
  <c r="AL16" i="56"/>
  <c r="AL16" i="59" s="1"/>
  <c r="BH24" i="56"/>
  <c r="BH20" i="56"/>
  <c r="BH26" i="56"/>
  <c r="BH29" i="56"/>
  <c r="BH18" i="56"/>
  <c r="BH18" i="63"/>
  <c r="BH21" i="63"/>
  <c r="BH23" i="63"/>
  <c r="BH26" i="63"/>
  <c r="BH103" i="63"/>
  <c r="BH106" i="63"/>
  <c r="BH119" i="63"/>
  <c r="BH146" i="63"/>
  <c r="BH159" i="63"/>
  <c r="BH101" i="63"/>
  <c r="BH117" i="63"/>
  <c r="BH115" i="63"/>
  <c r="BH118" i="63"/>
  <c r="BH158" i="63"/>
  <c r="BH100" i="63"/>
  <c r="BH113" i="63"/>
  <c r="BH116" i="63"/>
  <c r="BH153" i="63"/>
  <c r="BH156" i="63"/>
  <c r="BH12" i="63"/>
  <c r="BH13" i="63"/>
  <c r="BH31" i="63"/>
  <c r="BH111" i="63"/>
  <c r="BH114" i="63"/>
  <c r="BH151" i="63"/>
  <c r="BH154" i="63"/>
  <c r="BH15" i="63"/>
  <c r="BH29" i="63"/>
  <c r="BH109" i="63"/>
  <c r="BH14" i="63"/>
  <c r="BH17" i="63"/>
  <c r="AW14" i="62"/>
  <c r="AW14" i="66" s="1"/>
  <c r="AO14" i="62"/>
  <c r="AO14" i="66" s="1"/>
  <c r="AW110" i="62"/>
  <c r="AW110" i="66" s="1"/>
  <c r="AW160" i="62"/>
  <c r="AW160" i="66" s="1"/>
  <c r="AO160" i="62"/>
  <c r="AO160" i="66" s="1"/>
  <c r="BH65" i="62"/>
  <c r="BH148" i="62"/>
  <c r="BH18" i="62"/>
  <c r="BH21" i="62"/>
  <c r="BH23" i="62"/>
  <c r="BH26" i="62"/>
  <c r="BH63" i="62"/>
  <c r="BH66" i="62"/>
  <c r="BH103" i="62"/>
  <c r="BH106" i="62"/>
  <c r="BH119" i="62"/>
  <c r="BH146" i="62"/>
  <c r="BH159" i="62"/>
  <c r="BH57" i="62"/>
  <c r="BH60" i="62"/>
  <c r="BH73" i="62"/>
  <c r="BH113" i="62"/>
  <c r="BH116" i="62"/>
  <c r="BH153" i="62"/>
  <c r="BH156" i="62"/>
  <c r="BH12" i="62"/>
  <c r="BH13" i="62"/>
  <c r="BH31" i="62"/>
  <c r="BH58" i="62"/>
  <c r="BH71" i="62"/>
  <c r="BH74" i="62"/>
  <c r="BH111" i="62"/>
  <c r="BH154" i="62"/>
  <c r="BH15" i="62"/>
  <c r="BH29" i="62"/>
  <c r="BH69" i="62"/>
  <c r="BH72" i="62"/>
  <c r="BH109" i="62"/>
  <c r="BH152" i="62"/>
  <c r="BH17" i="62"/>
  <c r="AO18" i="61"/>
  <c r="AO18" i="65" s="1"/>
  <c r="AW26" i="61"/>
  <c r="AW26" i="65" s="1"/>
  <c r="AO104" i="61"/>
  <c r="AO104" i="65" s="1"/>
  <c r="AW104" i="61"/>
  <c r="AW104" i="65" s="1"/>
  <c r="AW30" i="61"/>
  <c r="AW30" i="65" s="1"/>
  <c r="AO30" i="61"/>
  <c r="AO30" i="65" s="1"/>
  <c r="BH63" i="61"/>
  <c r="AO118" i="61"/>
  <c r="AO118" i="65" s="1"/>
  <c r="BH119" i="61"/>
  <c r="BH159" i="61"/>
  <c r="BH24" i="61"/>
  <c r="BH61" i="61"/>
  <c r="AO100" i="61"/>
  <c r="AO100" i="65" s="1"/>
  <c r="BH117" i="61"/>
  <c r="AO156" i="61"/>
  <c r="AO156" i="65" s="1"/>
  <c r="BH157" i="61"/>
  <c r="BH160" i="61"/>
  <c r="BH22" i="61"/>
  <c r="BH59" i="61"/>
  <c r="BH75" i="61"/>
  <c r="BH115" i="61"/>
  <c r="BH118" i="61"/>
  <c r="BH155" i="61"/>
  <c r="BH158" i="61"/>
  <c r="BH57" i="61"/>
  <c r="BH60" i="61"/>
  <c r="BH73" i="61"/>
  <c r="BH100" i="61"/>
  <c r="BH113" i="61"/>
  <c r="BH116" i="61"/>
  <c r="BH153" i="61"/>
  <c r="BH156" i="61"/>
  <c r="BH65" i="61"/>
  <c r="BH12" i="61"/>
  <c r="BH13" i="61"/>
  <c r="BH31" i="61"/>
  <c r="BH71" i="61"/>
  <c r="BH74" i="61"/>
  <c r="BH111" i="61"/>
  <c r="BH114" i="61"/>
  <c r="BH151" i="61"/>
  <c r="BH154" i="61"/>
  <c r="BH15" i="61"/>
  <c r="BH29" i="61"/>
  <c r="BH69" i="61"/>
  <c r="BH72" i="61"/>
  <c r="BH109" i="61"/>
  <c r="BH112" i="61"/>
  <c r="BH149" i="61"/>
  <c r="BH152" i="61"/>
  <c r="BH14" i="61"/>
  <c r="BH17" i="61"/>
  <c r="AW24" i="56"/>
  <c r="AW24" i="59" s="1"/>
  <c r="AO24" i="56"/>
  <c r="AO24" i="59" s="1"/>
  <c r="AW104" i="56"/>
  <c r="AW104" i="59" s="1"/>
  <c r="AO104" i="56"/>
  <c r="AO104" i="59" s="1"/>
  <c r="AW22" i="56"/>
  <c r="AW22" i="59" s="1"/>
  <c r="AO22" i="56"/>
  <c r="AO22" i="59" s="1"/>
  <c r="AO102" i="56"/>
  <c r="AO102" i="59" s="1"/>
  <c r="AW20" i="56"/>
  <c r="AW20" i="59" s="1"/>
  <c r="AO20" i="56"/>
  <c r="AO20" i="59" s="1"/>
  <c r="AW28" i="56"/>
  <c r="AW28" i="59" s="1"/>
  <c r="AW108" i="56"/>
  <c r="AW108" i="59" s="1"/>
  <c r="AO108" i="56"/>
  <c r="AO108" i="59" s="1"/>
  <c r="AW114" i="56"/>
  <c r="AW114" i="59" s="1"/>
  <c r="BH16" i="56"/>
  <c r="AW18" i="56"/>
  <c r="AW18" i="59" s="1"/>
  <c r="BH19" i="56"/>
  <c r="BH25" i="56"/>
  <c r="AW26" i="56"/>
  <c r="AW26" i="59" s="1"/>
  <c r="BH28" i="56"/>
  <c r="BH65" i="56"/>
  <c r="BH68" i="56"/>
  <c r="BH105" i="56"/>
  <c r="AW106" i="56"/>
  <c r="AW106" i="59" s="1"/>
  <c r="BH108" i="56"/>
  <c r="BH145" i="56"/>
  <c r="BH148" i="56"/>
  <c r="BH161" i="56"/>
  <c r="BH21" i="56"/>
  <c r="BH23" i="56"/>
  <c r="BH103" i="56"/>
  <c r="BH119" i="56"/>
  <c r="BH159" i="56"/>
  <c r="BI162" i="56"/>
  <c r="BH101" i="56"/>
  <c r="BH117" i="56"/>
  <c r="BH157" i="56"/>
  <c r="BH22" i="56"/>
  <c r="BH59" i="56"/>
  <c r="BH62" i="56"/>
  <c r="BH75" i="56"/>
  <c r="BH102" i="56"/>
  <c r="BH115" i="56"/>
  <c r="BH118" i="56"/>
  <c r="BH155" i="56"/>
  <c r="BH158" i="56"/>
  <c r="BH113" i="56"/>
  <c r="BH153" i="56"/>
  <c r="BH12" i="56"/>
  <c r="BH13" i="56"/>
  <c r="BI13" i="56" s="1"/>
  <c r="BH31" i="56"/>
  <c r="BI31" i="56" s="1"/>
  <c r="BH58" i="56"/>
  <c r="BH71" i="56"/>
  <c r="BH74" i="56"/>
  <c r="BH111" i="56"/>
  <c r="BH114" i="56"/>
  <c r="BH151" i="56"/>
  <c r="BH154" i="56"/>
  <c r="BH15" i="56"/>
  <c r="BH109" i="56"/>
  <c r="BH14" i="56"/>
  <c r="BH17" i="56"/>
  <c r="BP15" i="63"/>
  <c r="BP12" i="61"/>
  <c r="BP13" i="61"/>
  <c r="BP12" i="56"/>
  <c r="BP13" i="62"/>
  <c r="BP12" i="62"/>
  <c r="BP15" i="60"/>
  <c r="BP14" i="61"/>
  <c r="BP15" i="62"/>
  <c r="BP14" i="62"/>
  <c r="BP14" i="63"/>
  <c r="BP13" i="56"/>
  <c r="BP15" i="61"/>
  <c r="BP15" i="56"/>
  <c r="BP12" i="60"/>
  <c r="BP13" i="63"/>
  <c r="BP14" i="60"/>
  <c r="BP14" i="56"/>
  <c r="BP13" i="60"/>
  <c r="BP12" i="63"/>
  <c r="AL60" i="63" l="1"/>
  <c r="AL60" i="67" s="1"/>
  <c r="AL70" i="62"/>
  <c r="AL112" i="67"/>
  <c r="AO112" i="63"/>
  <c r="AO112" i="67" s="1"/>
  <c r="AW158" i="63"/>
  <c r="AW158" i="67" s="1"/>
  <c r="AO158" i="63"/>
  <c r="AO158" i="67" s="1"/>
  <c r="AL12" i="67"/>
  <c r="AW12" i="63"/>
  <c r="AW12" i="67" s="1"/>
  <c r="AL114" i="66"/>
  <c r="AO114" i="62"/>
  <c r="AO114" i="66" s="1"/>
  <c r="AL28" i="65"/>
  <c r="AW28" i="61"/>
  <c r="AW28" i="65" s="1"/>
  <c r="AO28" i="61"/>
  <c r="AO28" i="65" s="1"/>
  <c r="AL16" i="65"/>
  <c r="AO16" i="61"/>
  <c r="AO16" i="65" s="1"/>
  <c r="AW16" i="61"/>
  <c r="AW16" i="65" s="1"/>
  <c r="AO18" i="62"/>
  <c r="AO18" i="66" s="1"/>
  <c r="AW20" i="63"/>
  <c r="AW20" i="67" s="1"/>
  <c r="AO110" i="62"/>
  <c r="AO110" i="66" s="1"/>
  <c r="AL58" i="63"/>
  <c r="AO152" i="63"/>
  <c r="AO152" i="67" s="1"/>
  <c r="AO102" i="62"/>
  <c r="AO102" i="66" s="1"/>
  <c r="AW116" i="63"/>
  <c r="AW116" i="67" s="1"/>
  <c r="AO20" i="62"/>
  <c r="AO20" i="66" s="1"/>
  <c r="AW20" i="62"/>
  <c r="AW20" i="66" s="1"/>
  <c r="AO108" i="62"/>
  <c r="AO108" i="66" s="1"/>
  <c r="AW104" i="63"/>
  <c r="AW104" i="67" s="1"/>
  <c r="AW144" i="61"/>
  <c r="AW144" i="65" s="1"/>
  <c r="AL74" i="63"/>
  <c r="AL64" i="62"/>
  <c r="AW64" i="62" s="1"/>
  <c r="AW64" i="66" s="1"/>
  <c r="AO58" i="62"/>
  <c r="AO58" i="66" s="1"/>
  <c r="AL58" i="66"/>
  <c r="AW100" i="62"/>
  <c r="AW100" i="66" s="1"/>
  <c r="AL72" i="63"/>
  <c r="AW72" i="63" s="1"/>
  <c r="AW72" i="67" s="1"/>
  <c r="BH74" i="63"/>
  <c r="AO56" i="61"/>
  <c r="AO56" i="65" s="1"/>
  <c r="AL56" i="62"/>
  <c r="AL74" i="62"/>
  <c r="AL162" i="56"/>
  <c r="AL162" i="59" s="1"/>
  <c r="AO24" i="63"/>
  <c r="AO24" i="67" s="1"/>
  <c r="AW24" i="63"/>
  <c r="AW24" i="67" s="1"/>
  <c r="AO110" i="56"/>
  <c r="AO110" i="59" s="1"/>
  <c r="AL18" i="67"/>
  <c r="AW110" i="56"/>
  <c r="AW110" i="59" s="1"/>
  <c r="AL14" i="59"/>
  <c r="AO152" i="61"/>
  <c r="AO152" i="65" s="1"/>
  <c r="AW14" i="56"/>
  <c r="AW14" i="59" s="1"/>
  <c r="AW152" i="61"/>
  <c r="AW152" i="65" s="1"/>
  <c r="AW156" i="62"/>
  <c r="AW156" i="66" s="1"/>
  <c r="AO28" i="56"/>
  <c r="AO28" i="59" s="1"/>
  <c r="AO158" i="61"/>
  <c r="AO158" i="65" s="1"/>
  <c r="AO148" i="61"/>
  <c r="AO148" i="65" s="1"/>
  <c r="AO22" i="63"/>
  <c r="AO22" i="67" s="1"/>
  <c r="AW102" i="62"/>
  <c r="AW102" i="66" s="1"/>
  <c r="AO30" i="62"/>
  <c r="AO30" i="66" s="1"/>
  <c r="AW30" i="62"/>
  <c r="AW30" i="66" s="1"/>
  <c r="AW144" i="63"/>
  <c r="AW144" i="67" s="1"/>
  <c r="AW20" i="61"/>
  <c r="AW20" i="65" s="1"/>
  <c r="AO20" i="61"/>
  <c r="AO20" i="65" s="1"/>
  <c r="AW146" i="63"/>
  <c r="AW146" i="67" s="1"/>
  <c r="AW18" i="63"/>
  <c r="AW18" i="67" s="1"/>
  <c r="AO118" i="56"/>
  <c r="AO118" i="59" s="1"/>
  <c r="AW110" i="61"/>
  <c r="AW110" i="65" s="1"/>
  <c r="AO146" i="63"/>
  <c r="AO146" i="67" s="1"/>
  <c r="AL22" i="67"/>
  <c r="AW118" i="56"/>
  <c r="AW118" i="59" s="1"/>
  <c r="AO104" i="63"/>
  <c r="AO104" i="67" s="1"/>
  <c r="AW22" i="61"/>
  <c r="AW22" i="65" s="1"/>
  <c r="AW114" i="63"/>
  <c r="AW114" i="67" s="1"/>
  <c r="AL100" i="65"/>
  <c r="AW104" i="62"/>
  <c r="AW104" i="66" s="1"/>
  <c r="AO26" i="61"/>
  <c r="AO26" i="65" s="1"/>
  <c r="AO116" i="56"/>
  <c r="AO116" i="59" s="1"/>
  <c r="AO116" i="62"/>
  <c r="AO116" i="66" s="1"/>
  <c r="AO22" i="61"/>
  <c r="AO22" i="65" s="1"/>
  <c r="AW116" i="62"/>
  <c r="AW116" i="66" s="1"/>
  <c r="AO118" i="62"/>
  <c r="AO118" i="66" s="1"/>
  <c r="AW18" i="61"/>
  <c r="AW18" i="65" s="1"/>
  <c r="AW118" i="62"/>
  <c r="AW118" i="66" s="1"/>
  <c r="AO12" i="63"/>
  <c r="AO12" i="67" s="1"/>
  <c r="AO28" i="63"/>
  <c r="AO28" i="67" s="1"/>
  <c r="AO116" i="61"/>
  <c r="AO116" i="65" s="1"/>
  <c r="AO16" i="63"/>
  <c r="AO16" i="67" s="1"/>
  <c r="AW12" i="61"/>
  <c r="AW12" i="65" s="1"/>
  <c r="AL12" i="65"/>
  <c r="AL56" i="63"/>
  <c r="AO56" i="63" s="1"/>
  <c r="AO56" i="67" s="1"/>
  <c r="AO156" i="56"/>
  <c r="AO156" i="59" s="1"/>
  <c r="AO154" i="63"/>
  <c r="AO154" i="67" s="1"/>
  <c r="AW154" i="63"/>
  <c r="AW154" i="67" s="1"/>
  <c r="AL158" i="67"/>
  <c r="AW156" i="63"/>
  <c r="AW156" i="67" s="1"/>
  <c r="AW152" i="63"/>
  <c r="AW152" i="67" s="1"/>
  <c r="AL118" i="67"/>
  <c r="AW118" i="63"/>
  <c r="AW118" i="67" s="1"/>
  <c r="AW102" i="63"/>
  <c r="AW102" i="67" s="1"/>
  <c r="AL102" i="67"/>
  <c r="AL66" i="67"/>
  <c r="AW66" i="63"/>
  <c r="AW66" i="67" s="1"/>
  <c r="AO66" i="63"/>
  <c r="AO66" i="67" s="1"/>
  <c r="AL68" i="63"/>
  <c r="AL68" i="67" s="1"/>
  <c r="BH75" i="63"/>
  <c r="BH66" i="63"/>
  <c r="AO70" i="63"/>
  <c r="AO70" i="67" s="1"/>
  <c r="AW150" i="62"/>
  <c r="AW150" i="66" s="1"/>
  <c r="AO150" i="62"/>
  <c r="AO150" i="66" s="1"/>
  <c r="AO152" i="62"/>
  <c r="AO152" i="66" s="1"/>
  <c r="AW58" i="62"/>
  <c r="AW58" i="66" s="1"/>
  <c r="AW68" i="62"/>
  <c r="AW68" i="66" s="1"/>
  <c r="AL158" i="65"/>
  <c r="AO114" i="61"/>
  <c r="AO114" i="65" s="1"/>
  <c r="AW116" i="61"/>
  <c r="AW116" i="65" s="1"/>
  <c r="AL114" i="65"/>
  <c r="AO110" i="61"/>
  <c r="AO110" i="65" s="1"/>
  <c r="AW160" i="56"/>
  <c r="AW160" i="59" s="1"/>
  <c r="AO152" i="56"/>
  <c r="AO152" i="59" s="1"/>
  <c r="AW58" i="56"/>
  <c r="AW58" i="59" s="1"/>
  <c r="BH61" i="63"/>
  <c r="AO24" i="61"/>
  <c r="AO24" i="65" s="1"/>
  <c r="AW66" i="61"/>
  <c r="AW66" i="65" s="1"/>
  <c r="AW108" i="62"/>
  <c r="AW108" i="66" s="1"/>
  <c r="AW158" i="62"/>
  <c r="AW158" i="66" s="1"/>
  <c r="BH65" i="63"/>
  <c r="AW16" i="63"/>
  <c r="AW16" i="67" s="1"/>
  <c r="AO64" i="63"/>
  <c r="AO64" i="67" s="1"/>
  <c r="AW102" i="56"/>
  <c r="AW24" i="61"/>
  <c r="AW24" i="65" s="1"/>
  <c r="AO100" i="56"/>
  <c r="AO100" i="59" s="1"/>
  <c r="AW148" i="62"/>
  <c r="AW148" i="66" s="1"/>
  <c r="AO158" i="62"/>
  <c r="AO158" i="66" s="1"/>
  <c r="AW16" i="62"/>
  <c r="AW16" i="66" s="1"/>
  <c r="BH57" i="63"/>
  <c r="AO144" i="63"/>
  <c r="AO144" i="67" s="1"/>
  <c r="AO14" i="63"/>
  <c r="AO14" i="67" s="1"/>
  <c r="AO146" i="62"/>
  <c r="AO146" i="66" s="1"/>
  <c r="AO144" i="56"/>
  <c r="AO144" i="59" s="1"/>
  <c r="AW106" i="63"/>
  <c r="AW106" i="67" s="1"/>
  <c r="AW14" i="63"/>
  <c r="AW14" i="67" s="1"/>
  <c r="AO158" i="56"/>
  <c r="AO158" i="59" s="1"/>
  <c r="AW112" i="56"/>
  <c r="AW112" i="59" s="1"/>
  <c r="AW158" i="56"/>
  <c r="AW158" i="59" s="1"/>
  <c r="AO74" i="61"/>
  <c r="AO74" i="65" s="1"/>
  <c r="AW154" i="62"/>
  <c r="AW154" i="66" s="1"/>
  <c r="AL100" i="59"/>
  <c r="AL156" i="59"/>
  <c r="AW62" i="62"/>
  <c r="AW62" i="66" s="1"/>
  <c r="AO110" i="63"/>
  <c r="AO110" i="67" s="1"/>
  <c r="BH60" i="63"/>
  <c r="BH73" i="63"/>
  <c r="BH59" i="63"/>
  <c r="AO106" i="63"/>
  <c r="AO106" i="67" s="1"/>
  <c r="AO156" i="63"/>
  <c r="AO156" i="67" s="1"/>
  <c r="AO30" i="63"/>
  <c r="AO30" i="67" s="1"/>
  <c r="AW30" i="63"/>
  <c r="AW30" i="67" s="1"/>
  <c r="BH58" i="63"/>
  <c r="BH69" i="63"/>
  <c r="BH71" i="63"/>
  <c r="BH63" i="63"/>
  <c r="BH72" i="63"/>
  <c r="AL62" i="63"/>
  <c r="AW152" i="62"/>
  <c r="AW152" i="66" s="1"/>
  <c r="AW12" i="62"/>
  <c r="AW12" i="66" s="1"/>
  <c r="AW18" i="62"/>
  <c r="AW18" i="66" s="1"/>
  <c r="AW66" i="62"/>
  <c r="AW66" i="66" s="1"/>
  <c r="AO66" i="62"/>
  <c r="AO66" i="66" s="1"/>
  <c r="AO104" i="62"/>
  <c r="AO104" i="66" s="1"/>
  <c r="AO68" i="62"/>
  <c r="AO68" i="66" s="1"/>
  <c r="AO58" i="61"/>
  <c r="AO58" i="65" s="1"/>
  <c r="AO154" i="61"/>
  <c r="AO154" i="65" s="1"/>
  <c r="AO60" i="61"/>
  <c r="AO60" i="65" s="1"/>
  <c r="AW160" i="61"/>
  <c r="AW160" i="65" s="1"/>
  <c r="AO144" i="61"/>
  <c r="AO144" i="65" s="1"/>
  <c r="AW148" i="61"/>
  <c r="AW148" i="65" s="1"/>
  <c r="AO160" i="61"/>
  <c r="AO160" i="65" s="1"/>
  <c r="AL74" i="65"/>
  <c r="AL58" i="65"/>
  <c r="AL154" i="65"/>
  <c r="AO72" i="61"/>
  <c r="AO72" i="65" s="1"/>
  <c r="AL72" i="65"/>
  <c r="AW144" i="56"/>
  <c r="AW144" i="59" s="1"/>
  <c r="AO150" i="56"/>
  <c r="AO150" i="59" s="1"/>
  <c r="AW150" i="56"/>
  <c r="AW150" i="59" s="1"/>
  <c r="AW146" i="56"/>
  <c r="AW146" i="59" s="1"/>
  <c r="AO160" i="56"/>
  <c r="AO160" i="59" s="1"/>
  <c r="AO114" i="56"/>
  <c r="AO114" i="59" s="1"/>
  <c r="AW116" i="56"/>
  <c r="AW116" i="59" s="1"/>
  <c r="AO148" i="62"/>
  <c r="AO148" i="66" s="1"/>
  <c r="AO60" i="62"/>
  <c r="AO60" i="66" s="1"/>
  <c r="AW60" i="63"/>
  <c r="AW60" i="67" s="1"/>
  <c r="AL28" i="67"/>
  <c r="AL12" i="66"/>
  <c r="BH68" i="63"/>
  <c r="BH56" i="63"/>
  <c r="BH62" i="63"/>
  <c r="AO154" i="56"/>
  <c r="AO154" i="59" s="1"/>
  <c r="AW154" i="56"/>
  <c r="AW154" i="59" s="1"/>
  <c r="AW106" i="62"/>
  <c r="AW106" i="66" s="1"/>
  <c r="AO156" i="62"/>
  <c r="AO156" i="66" s="1"/>
  <c r="AW100" i="63"/>
  <c r="AW100" i="67" s="1"/>
  <c r="AO116" i="63"/>
  <c r="AO116" i="67" s="1"/>
  <c r="AO20" i="63"/>
  <c r="AO20" i="67" s="1"/>
  <c r="AL146" i="59"/>
  <c r="BH64" i="63"/>
  <c r="AO106" i="62"/>
  <c r="AO106" i="66" s="1"/>
  <c r="AO100" i="63"/>
  <c r="AO100" i="67" s="1"/>
  <c r="AW72" i="56"/>
  <c r="AW72" i="59" s="1"/>
  <c r="AO64" i="56"/>
  <c r="AO64" i="59" s="1"/>
  <c r="AW108" i="61"/>
  <c r="AW108" i="65" s="1"/>
  <c r="AO16" i="62"/>
  <c r="AO16" i="66" s="1"/>
  <c r="AW110" i="63"/>
  <c r="AW110" i="67" s="1"/>
  <c r="AL56" i="65"/>
  <c r="AW150" i="61"/>
  <c r="AW150" i="65" s="1"/>
  <c r="AW16" i="56"/>
  <c r="AW16" i="59" s="1"/>
  <c r="AO148" i="56"/>
  <c r="AO148" i="59" s="1"/>
  <c r="AL102" i="65"/>
  <c r="AW148" i="56"/>
  <c r="AW148" i="59" s="1"/>
  <c r="AO112" i="62"/>
  <c r="AO112" i="66" s="1"/>
  <c r="AW28" i="62"/>
  <c r="AW28" i="66" s="1"/>
  <c r="AO144" i="62"/>
  <c r="AO144" i="66" s="1"/>
  <c r="AW102" i="61"/>
  <c r="AW102" i="65" s="1"/>
  <c r="AW144" i="62"/>
  <c r="AW144" i="66" s="1"/>
  <c r="AO72" i="62"/>
  <c r="AO72" i="66" s="1"/>
  <c r="AW26" i="63"/>
  <c r="AW26" i="67" s="1"/>
  <c r="AL72" i="66"/>
  <c r="AO26" i="63"/>
  <c r="AO26" i="67" s="1"/>
  <c r="AO148" i="63"/>
  <c r="AO148" i="67" s="1"/>
  <c r="AW106" i="61"/>
  <c r="AW106" i="65" s="1"/>
  <c r="AO114" i="63"/>
  <c r="AO114" i="67" s="1"/>
  <c r="AL112" i="66"/>
  <c r="AL148" i="67"/>
  <c r="AO112" i="56"/>
  <c r="AO112" i="59" s="1"/>
  <c r="AO108" i="61"/>
  <c r="AO108" i="65" s="1"/>
  <c r="AW152" i="56"/>
  <c r="AW152" i="59" s="1"/>
  <c r="AW26" i="62"/>
  <c r="AW26" i="66" s="1"/>
  <c r="AO150" i="61"/>
  <c r="AO150" i="65" s="1"/>
  <c r="AW146" i="62"/>
  <c r="AW146" i="66" s="1"/>
  <c r="AO62" i="62"/>
  <c r="AO62" i="66" s="1"/>
  <c r="AW64" i="56"/>
  <c r="AW64" i="59" s="1"/>
  <c r="AO72" i="56"/>
  <c r="AO72" i="59" s="1"/>
  <c r="AW66" i="56"/>
  <c r="AW66" i="59" s="1"/>
  <c r="AW74" i="56"/>
  <c r="AW74" i="59" s="1"/>
  <c r="AO74" i="56"/>
  <c r="AO74" i="59" s="1"/>
  <c r="AO70" i="56"/>
  <c r="AO70" i="59" s="1"/>
  <c r="AL66" i="59"/>
  <c r="AW70" i="56"/>
  <c r="AW70" i="59" s="1"/>
  <c r="AO58" i="56"/>
  <c r="AO58" i="59" s="1"/>
  <c r="AO68" i="56"/>
  <c r="AO68" i="59" s="1"/>
  <c r="AO60" i="56"/>
  <c r="AO60" i="59" s="1"/>
  <c r="AL60" i="59"/>
  <c r="AW68" i="56"/>
  <c r="AW68" i="59" s="1"/>
  <c r="AO14" i="61"/>
  <c r="AO14" i="65" s="1"/>
  <c r="AW24" i="62"/>
  <c r="AW24" i="66" s="1"/>
  <c r="AL154" i="66"/>
  <c r="AW14" i="61"/>
  <c r="AW14" i="65" s="1"/>
  <c r="AL62" i="65"/>
  <c r="AL108" i="67"/>
  <c r="AO108" i="63"/>
  <c r="AO108" i="67" s="1"/>
  <c r="AL118" i="65"/>
  <c r="AO28" i="62"/>
  <c r="AO28" i="66" s="1"/>
  <c r="AL162" i="61"/>
  <c r="AL162" i="65" s="1"/>
  <c r="AO24" i="62"/>
  <c r="AO24" i="66" s="1"/>
  <c r="AW160" i="63"/>
  <c r="AW160" i="67" s="1"/>
  <c r="AO150" i="63"/>
  <c r="AO150" i="67" s="1"/>
  <c r="AW150" i="63"/>
  <c r="AW150" i="67" s="1"/>
  <c r="AL162" i="63"/>
  <c r="AO160" i="63"/>
  <c r="AO160" i="67" s="1"/>
  <c r="AW64" i="63"/>
  <c r="AW64" i="67" s="1"/>
  <c r="AO60" i="63"/>
  <c r="AO60" i="67" s="1"/>
  <c r="AW70" i="63"/>
  <c r="AW70" i="67" s="1"/>
  <c r="AL162" i="62"/>
  <c r="AO100" i="62"/>
  <c r="AO100" i="66" s="1"/>
  <c r="AW60" i="62"/>
  <c r="AW60" i="66" s="1"/>
  <c r="AW146" i="61"/>
  <c r="AW146" i="65" s="1"/>
  <c r="AO146" i="61"/>
  <c r="AO146" i="65" s="1"/>
  <c r="AO106" i="61"/>
  <c r="AO106" i="65" s="1"/>
  <c r="AO62" i="61"/>
  <c r="AO62" i="65" s="1"/>
  <c r="AO68" i="61"/>
  <c r="AO68" i="65" s="1"/>
  <c r="AW64" i="61"/>
  <c r="AW64" i="65" s="1"/>
  <c r="AW70" i="61"/>
  <c r="AW70" i="65" s="1"/>
  <c r="AO64" i="61"/>
  <c r="AO64" i="65" s="1"/>
  <c r="AO66" i="61"/>
  <c r="AO66" i="65" s="1"/>
  <c r="AW68" i="61"/>
  <c r="AW68" i="65" s="1"/>
  <c r="AO70" i="61"/>
  <c r="AO70" i="65" s="1"/>
  <c r="AO26" i="62"/>
  <c r="AO26" i="66" s="1"/>
  <c r="AO22" i="62"/>
  <c r="AO22" i="66" s="1"/>
  <c r="AW22" i="62"/>
  <c r="AW22" i="66" s="1"/>
  <c r="AW102" i="59"/>
  <c r="AO62" i="56"/>
  <c r="AO62" i="59" s="1"/>
  <c r="AO56" i="56"/>
  <c r="AO56" i="59" s="1"/>
  <c r="AW56" i="56"/>
  <c r="AW56" i="59" s="1"/>
  <c r="AW62" i="56"/>
  <c r="AW62" i="59" s="1"/>
  <c r="AO162" i="56"/>
  <c r="AO162" i="59" s="1"/>
  <c r="BI30" i="56"/>
  <c r="AL30" i="56" s="1"/>
  <c r="AL30" i="59" s="1"/>
  <c r="BI12" i="56"/>
  <c r="AL12" i="56" s="1"/>
  <c r="AL12" i="59" s="1"/>
  <c r="AO16" i="56"/>
  <c r="AO16" i="59" s="1"/>
  <c r="BQ12" i="63"/>
  <c r="BQ12" i="62"/>
  <c r="BQ12" i="61"/>
  <c r="BQ12" i="60"/>
  <c r="BQ12" i="56"/>
  <c r="S53" i="11"/>
  <c r="AL70" i="66" l="1"/>
  <c r="AO70" i="62"/>
  <c r="AO70" i="66" s="1"/>
  <c r="AW70" i="62"/>
  <c r="AW70" i="66" s="1"/>
  <c r="AL58" i="67"/>
  <c r="AO58" i="63"/>
  <c r="AO58" i="67" s="1"/>
  <c r="AW58" i="63"/>
  <c r="AW58" i="67" s="1"/>
  <c r="AO74" i="63"/>
  <c r="AO74" i="67" s="1"/>
  <c r="AW74" i="63"/>
  <c r="AW74" i="67" s="1"/>
  <c r="AW74" i="62"/>
  <c r="AW74" i="66" s="1"/>
  <c r="AO74" i="62"/>
  <c r="AO74" i="66" s="1"/>
  <c r="AL64" i="66"/>
  <c r="AO64" i="62"/>
  <c r="AO64" i="66" s="1"/>
  <c r="AL56" i="66"/>
  <c r="AO56" i="62"/>
  <c r="AO56" i="66" s="1"/>
  <c r="AL74" i="67"/>
  <c r="AW56" i="62"/>
  <c r="AL56" i="67"/>
  <c r="AL72" i="67"/>
  <c r="AO72" i="63"/>
  <c r="AO72" i="67" s="1"/>
  <c r="AL74" i="66"/>
  <c r="AW162" i="56"/>
  <c r="AW162" i="59" s="1"/>
  <c r="AW56" i="63"/>
  <c r="AW56" i="67" s="1"/>
  <c r="AW120" i="56"/>
  <c r="AW120" i="59" s="1"/>
  <c r="AW32" i="61"/>
  <c r="AW32" i="65" s="1"/>
  <c r="AW68" i="63"/>
  <c r="AW68" i="67" s="1"/>
  <c r="AO68" i="63"/>
  <c r="AO68" i="67" s="1"/>
  <c r="AW120" i="61"/>
  <c r="AW120" i="65" s="1"/>
  <c r="AO62" i="63"/>
  <c r="AO62" i="67" s="1"/>
  <c r="AW62" i="63"/>
  <c r="AW62" i="67" s="1"/>
  <c r="AL62" i="67"/>
  <c r="AW120" i="63"/>
  <c r="AW120" i="67" s="1"/>
  <c r="AW120" i="62"/>
  <c r="AW120" i="66" s="1"/>
  <c r="AW32" i="63"/>
  <c r="AW32" i="67" s="1"/>
  <c r="AO162" i="61"/>
  <c r="AO162" i="65" s="1"/>
  <c r="AW32" i="62"/>
  <c r="AW32" i="66" s="1"/>
  <c r="AW162" i="61"/>
  <c r="AW76" i="56"/>
  <c r="AW76" i="59" s="1"/>
  <c r="AL162" i="67"/>
  <c r="AO162" i="63"/>
  <c r="AO162" i="67" s="1"/>
  <c r="AW162" i="63"/>
  <c r="AW162" i="62"/>
  <c r="AL162" i="66"/>
  <c r="AO162" i="62"/>
  <c r="AO162" i="66" s="1"/>
  <c r="AW76" i="61"/>
  <c r="AW76" i="65" s="1"/>
  <c r="AW164" i="56"/>
  <c r="AW164" i="59" s="1"/>
  <c r="AW30" i="56"/>
  <c r="AW30" i="59" s="1"/>
  <c r="AO30" i="56"/>
  <c r="AO30" i="59" s="1"/>
  <c r="AO12" i="56"/>
  <c r="AO12" i="59" s="1"/>
  <c r="AW12" i="56"/>
  <c r="AW12" i="59" s="1"/>
  <c r="F5" i="11"/>
  <c r="F7" i="11"/>
  <c r="B57" i="14"/>
  <c r="B57" i="13"/>
  <c r="AW56" i="66" l="1"/>
  <c r="AW76" i="62"/>
  <c r="AW76" i="66" s="1"/>
  <c r="AW76" i="63"/>
  <c r="AW76" i="67" s="1"/>
  <c r="AW162" i="65"/>
  <c r="AW164" i="61"/>
  <c r="AW164" i="65" s="1"/>
  <c r="AW162" i="67"/>
  <c r="AW164" i="63"/>
  <c r="AW164" i="67" s="1"/>
  <c r="AW162" i="66"/>
  <c r="AW164" i="62"/>
  <c r="AW164" i="66" s="1"/>
  <c r="AW32" i="56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6" i="17"/>
  <c r="A15" i="17"/>
  <c r="A14" i="17"/>
  <c r="A13" i="17"/>
  <c r="AE112" i="18"/>
  <c r="S112" i="18"/>
  <c r="L112" i="18"/>
  <c r="D112" i="18"/>
  <c r="A112" i="18"/>
  <c r="AE111" i="18"/>
  <c r="S111" i="18"/>
  <c r="L111" i="18"/>
  <c r="D111" i="18"/>
  <c r="A111" i="18"/>
  <c r="AE110" i="18"/>
  <c r="S110" i="18"/>
  <c r="L110" i="18"/>
  <c r="D110" i="18"/>
  <c r="A110" i="18"/>
  <c r="AE109" i="18"/>
  <c r="S109" i="18"/>
  <c r="L109" i="18"/>
  <c r="D109" i="18"/>
  <c r="A109" i="18"/>
  <c r="AE108" i="18"/>
  <c r="S108" i="18"/>
  <c r="L108" i="18"/>
  <c r="D108" i="18"/>
  <c r="A108" i="18"/>
  <c r="AE107" i="18"/>
  <c r="S107" i="18"/>
  <c r="L107" i="18"/>
  <c r="D107" i="18"/>
  <c r="A107" i="18"/>
  <c r="AE106" i="18"/>
  <c r="S106" i="18"/>
  <c r="L106" i="18"/>
  <c r="D106" i="18"/>
  <c r="A106" i="18"/>
  <c r="AE105" i="18"/>
  <c r="S105" i="18"/>
  <c r="L105" i="18"/>
  <c r="D105" i="18"/>
  <c r="A105" i="18"/>
  <c r="AE104" i="18"/>
  <c r="S104" i="18"/>
  <c r="L104" i="18"/>
  <c r="D104" i="18"/>
  <c r="A104" i="18"/>
  <c r="AE103" i="18"/>
  <c r="S103" i="18"/>
  <c r="L103" i="18"/>
  <c r="D103" i="18"/>
  <c r="A103" i="18"/>
  <c r="AE102" i="18"/>
  <c r="S102" i="18"/>
  <c r="L102" i="18"/>
  <c r="D102" i="18"/>
  <c r="A102" i="18"/>
  <c r="AE101" i="18"/>
  <c r="S101" i="18"/>
  <c r="L101" i="18"/>
  <c r="D101" i="18"/>
  <c r="A101" i="18"/>
  <c r="AE100" i="18"/>
  <c r="S100" i="18"/>
  <c r="L100" i="18"/>
  <c r="D100" i="18"/>
  <c r="A100" i="18"/>
  <c r="AE99" i="18"/>
  <c r="S99" i="18"/>
  <c r="L99" i="18"/>
  <c r="D99" i="18"/>
  <c r="A99" i="18"/>
  <c r="AE98" i="18"/>
  <c r="S98" i="18"/>
  <c r="L98" i="18"/>
  <c r="D98" i="18"/>
  <c r="A98" i="18"/>
  <c r="AE97" i="18"/>
  <c r="S97" i="18"/>
  <c r="L97" i="18"/>
  <c r="D97" i="18"/>
  <c r="A97" i="18"/>
  <c r="AE96" i="18"/>
  <c r="S96" i="18"/>
  <c r="L96" i="18"/>
  <c r="D96" i="18"/>
  <c r="A96" i="18"/>
  <c r="AE95" i="18"/>
  <c r="S95" i="18"/>
  <c r="L95" i="18"/>
  <c r="D95" i="18"/>
  <c r="A95" i="18"/>
  <c r="AE94" i="18"/>
  <c r="S94" i="18"/>
  <c r="L94" i="18"/>
  <c r="D94" i="18"/>
  <c r="A94" i="18"/>
  <c r="AE93" i="18"/>
  <c r="S93" i="18"/>
  <c r="L93" i="18"/>
  <c r="D93" i="18"/>
  <c r="A93" i="18"/>
  <c r="AE92" i="18"/>
  <c r="S92" i="18"/>
  <c r="L92" i="18"/>
  <c r="D92" i="18"/>
  <c r="A92" i="18"/>
  <c r="AE91" i="18"/>
  <c r="S91" i="18"/>
  <c r="L91" i="18"/>
  <c r="D91" i="18"/>
  <c r="A91" i="18"/>
  <c r="AE90" i="18"/>
  <c r="S90" i="18"/>
  <c r="L90" i="18"/>
  <c r="D90" i="18"/>
  <c r="A90" i="18"/>
  <c r="AE89" i="18"/>
  <c r="S89" i="18"/>
  <c r="L89" i="18"/>
  <c r="D89" i="18"/>
  <c r="A89" i="18"/>
  <c r="AE88" i="18"/>
  <c r="S88" i="18"/>
  <c r="L88" i="18"/>
  <c r="D88" i="18"/>
  <c r="A88" i="18"/>
  <c r="AE87" i="18"/>
  <c r="S87" i="18"/>
  <c r="L87" i="18"/>
  <c r="D87" i="18"/>
  <c r="A87" i="18"/>
  <c r="AE86" i="18"/>
  <c r="S86" i="18"/>
  <c r="L86" i="18"/>
  <c r="D86" i="18"/>
  <c r="A86" i="18"/>
  <c r="AE85" i="18"/>
  <c r="S85" i="18"/>
  <c r="L85" i="18"/>
  <c r="D85" i="18"/>
  <c r="A85" i="18"/>
  <c r="AE84" i="18"/>
  <c r="S84" i="18"/>
  <c r="L84" i="18"/>
  <c r="D84" i="18"/>
  <c r="A84" i="18"/>
  <c r="AE83" i="18"/>
  <c r="S83" i="18"/>
  <c r="L83" i="18"/>
  <c r="D83" i="18"/>
  <c r="A83" i="18"/>
  <c r="AE82" i="18"/>
  <c r="S82" i="18"/>
  <c r="L82" i="18"/>
  <c r="D82" i="18"/>
  <c r="A82" i="18"/>
  <c r="AE81" i="18"/>
  <c r="S81" i="18"/>
  <c r="L81" i="18"/>
  <c r="D81" i="18"/>
  <c r="A81" i="18"/>
  <c r="AE80" i="18"/>
  <c r="S80" i="18"/>
  <c r="L80" i="18"/>
  <c r="D80" i="18"/>
  <c r="A80" i="18"/>
  <c r="AE79" i="18"/>
  <c r="S79" i="18"/>
  <c r="L79" i="18"/>
  <c r="D79" i="18"/>
  <c r="A79" i="18"/>
  <c r="AL78" i="18"/>
  <c r="AE78" i="18"/>
  <c r="S78" i="18"/>
  <c r="L78" i="18"/>
  <c r="D78" i="18"/>
  <c r="A78" i="18"/>
  <c r="AL77" i="18"/>
  <c r="AE77" i="18"/>
  <c r="S77" i="18"/>
  <c r="L77" i="18"/>
  <c r="D77" i="18"/>
  <c r="A77" i="18"/>
  <c r="AL76" i="18"/>
  <c r="AE76" i="18"/>
  <c r="S76" i="18"/>
  <c r="L76" i="18"/>
  <c r="D76" i="18"/>
  <c r="A76" i="18"/>
  <c r="AL75" i="18"/>
  <c r="AE75" i="18"/>
  <c r="S75" i="18"/>
  <c r="L75" i="18"/>
  <c r="D75" i="18"/>
  <c r="A75" i="18"/>
  <c r="AL74" i="18"/>
  <c r="AE74" i="18"/>
  <c r="S74" i="18"/>
  <c r="L74" i="18"/>
  <c r="D74" i="18"/>
  <c r="A74" i="18"/>
  <c r="AL73" i="18"/>
  <c r="AE73" i="18"/>
  <c r="S73" i="18"/>
  <c r="L73" i="18"/>
  <c r="D73" i="18"/>
  <c r="A73" i="18"/>
  <c r="AL72" i="18"/>
  <c r="AE72" i="18"/>
  <c r="S72" i="18"/>
  <c r="L72" i="18"/>
  <c r="D72" i="18"/>
  <c r="A72" i="18"/>
  <c r="AL71" i="18"/>
  <c r="AE71" i="18"/>
  <c r="S71" i="18"/>
  <c r="L71" i="18"/>
  <c r="D71" i="18"/>
  <c r="A71" i="18"/>
  <c r="AL70" i="18"/>
  <c r="AE70" i="18"/>
  <c r="S70" i="18"/>
  <c r="L70" i="18"/>
  <c r="D70" i="18"/>
  <c r="A70" i="18"/>
  <c r="AL69" i="18"/>
  <c r="AE69" i="18"/>
  <c r="S69" i="18"/>
  <c r="L69" i="18"/>
  <c r="D69" i="18"/>
  <c r="A69" i="18"/>
  <c r="AL68" i="18"/>
  <c r="AE68" i="18"/>
  <c r="S68" i="18"/>
  <c r="L68" i="18"/>
  <c r="D68" i="18"/>
  <c r="A68" i="18"/>
  <c r="AL67" i="18"/>
  <c r="AE67" i="18"/>
  <c r="S67" i="18"/>
  <c r="L67" i="18"/>
  <c r="D67" i="18"/>
  <c r="A67" i="18"/>
  <c r="AL66" i="18"/>
  <c r="AE66" i="18"/>
  <c r="S66" i="18"/>
  <c r="L66" i="18"/>
  <c r="D66" i="18"/>
  <c r="A66" i="18"/>
  <c r="AL65" i="18"/>
  <c r="AE65" i="18"/>
  <c r="S65" i="18"/>
  <c r="L65" i="18"/>
  <c r="D65" i="18"/>
  <c r="A65" i="18"/>
  <c r="AL64" i="18"/>
  <c r="AE64" i="18"/>
  <c r="S64" i="18"/>
  <c r="L64" i="18"/>
  <c r="D64" i="18"/>
  <c r="A64" i="18"/>
  <c r="AL63" i="18"/>
  <c r="AE63" i="18"/>
  <c r="S63" i="18"/>
  <c r="L63" i="18"/>
  <c r="D63" i="18"/>
  <c r="A63" i="18"/>
  <c r="AL62" i="18"/>
  <c r="AE62" i="18"/>
  <c r="S62" i="18"/>
  <c r="L62" i="18"/>
  <c r="D62" i="18"/>
  <c r="A62" i="18"/>
  <c r="AL61" i="18"/>
  <c r="AE61" i="18"/>
  <c r="S61" i="18"/>
  <c r="L61" i="18"/>
  <c r="D61" i="18"/>
  <c r="A61" i="18"/>
  <c r="AL60" i="18"/>
  <c r="AE60" i="18"/>
  <c r="S60" i="18"/>
  <c r="L60" i="18"/>
  <c r="D60" i="18"/>
  <c r="A60" i="18"/>
  <c r="AL59" i="18"/>
  <c r="AE59" i="18"/>
  <c r="S59" i="18"/>
  <c r="L59" i="18"/>
  <c r="D59" i="18"/>
  <c r="A59" i="18"/>
  <c r="AL58" i="18"/>
  <c r="AE58" i="18"/>
  <c r="S58" i="18"/>
  <c r="L58" i="18"/>
  <c r="D58" i="18"/>
  <c r="A58" i="18"/>
  <c r="AL57" i="18"/>
  <c r="AE57" i="18"/>
  <c r="S57" i="18"/>
  <c r="L57" i="18"/>
  <c r="D57" i="18"/>
  <c r="A57" i="18"/>
  <c r="AE56" i="18"/>
  <c r="S56" i="18"/>
  <c r="L56" i="18"/>
  <c r="D56" i="18"/>
  <c r="A56" i="18"/>
  <c r="AE55" i="18"/>
  <c r="S55" i="18"/>
  <c r="L55" i="18"/>
  <c r="D55" i="18"/>
  <c r="A55" i="18"/>
  <c r="AE54" i="18"/>
  <c r="S54" i="18"/>
  <c r="L54" i="18"/>
  <c r="D54" i="18"/>
  <c r="A54" i="18"/>
  <c r="AE53" i="18"/>
  <c r="S53" i="18"/>
  <c r="L53" i="18"/>
  <c r="D53" i="18"/>
  <c r="A53" i="18"/>
  <c r="AE52" i="18"/>
  <c r="S52" i="18"/>
  <c r="L52" i="18"/>
  <c r="D52" i="18"/>
  <c r="A52" i="18"/>
  <c r="AE51" i="18"/>
  <c r="S51" i="18"/>
  <c r="L51" i="18"/>
  <c r="D51" i="18"/>
  <c r="A51" i="18"/>
  <c r="AE50" i="18"/>
  <c r="S50" i="18"/>
  <c r="L50" i="18"/>
  <c r="D50" i="18"/>
  <c r="A50" i="18"/>
  <c r="AE49" i="18"/>
  <c r="S49" i="18"/>
  <c r="L49" i="18"/>
  <c r="D49" i="18"/>
  <c r="A49" i="18"/>
  <c r="AE48" i="18"/>
  <c r="S48" i="18"/>
  <c r="L48" i="18"/>
  <c r="D48" i="18"/>
  <c r="A48" i="18"/>
  <c r="AE47" i="18"/>
  <c r="S47" i="18"/>
  <c r="L47" i="18"/>
  <c r="D47" i="18"/>
  <c r="A47" i="18"/>
  <c r="AE46" i="18"/>
  <c r="S46" i="18"/>
  <c r="L46" i="18"/>
  <c r="D46" i="18"/>
  <c r="A46" i="18"/>
  <c r="AE45" i="18"/>
  <c r="S45" i="18"/>
  <c r="L45" i="18"/>
  <c r="D45" i="18"/>
  <c r="A45" i="18"/>
  <c r="AE44" i="18"/>
  <c r="S44" i="18"/>
  <c r="L44" i="18"/>
  <c r="D44" i="18"/>
  <c r="A44" i="18"/>
  <c r="AE43" i="18"/>
  <c r="S43" i="18"/>
  <c r="L43" i="18"/>
  <c r="D43" i="18"/>
  <c r="A43" i="18"/>
  <c r="AE42" i="18"/>
  <c r="S42" i="18"/>
  <c r="L42" i="18"/>
  <c r="D42" i="18"/>
  <c r="A42" i="18"/>
  <c r="AE41" i="18"/>
  <c r="S41" i="18"/>
  <c r="L41" i="18"/>
  <c r="D41" i="18"/>
  <c r="A41" i="18"/>
  <c r="AE40" i="18"/>
  <c r="S40" i="18"/>
  <c r="L40" i="18"/>
  <c r="D40" i="18"/>
  <c r="A40" i="18"/>
  <c r="AE39" i="18"/>
  <c r="S39" i="18"/>
  <c r="L39" i="18"/>
  <c r="D39" i="18"/>
  <c r="A39" i="18"/>
  <c r="AE38" i="18"/>
  <c r="S38" i="18"/>
  <c r="L38" i="18"/>
  <c r="D38" i="18"/>
  <c r="A38" i="18"/>
  <c r="AE37" i="18"/>
  <c r="S37" i="18"/>
  <c r="L37" i="18"/>
  <c r="D37" i="18"/>
  <c r="A37" i="18"/>
  <c r="AL36" i="18"/>
  <c r="AE36" i="18"/>
  <c r="S36" i="18"/>
  <c r="L36" i="18"/>
  <c r="D36" i="18"/>
  <c r="A36" i="18"/>
  <c r="AL35" i="18"/>
  <c r="AE35" i="18"/>
  <c r="S35" i="18"/>
  <c r="L35" i="18"/>
  <c r="D35" i="18"/>
  <c r="A35" i="18"/>
  <c r="AE34" i="18"/>
  <c r="S34" i="18"/>
  <c r="L34" i="18"/>
  <c r="D34" i="18"/>
  <c r="A34" i="18"/>
  <c r="AL33" i="18"/>
  <c r="AE33" i="18"/>
  <c r="S33" i="18"/>
  <c r="L33" i="18"/>
  <c r="D33" i="18"/>
  <c r="A33" i="18"/>
  <c r="AE32" i="18"/>
  <c r="S32" i="18"/>
  <c r="L32" i="18"/>
  <c r="D32" i="18"/>
  <c r="A32" i="18"/>
  <c r="AL31" i="18"/>
  <c r="AE31" i="18"/>
  <c r="S31" i="18"/>
  <c r="L31" i="18"/>
  <c r="D31" i="18"/>
  <c r="A31" i="18"/>
  <c r="AE30" i="18"/>
  <c r="S30" i="18"/>
  <c r="L30" i="18"/>
  <c r="D30" i="18"/>
  <c r="A30" i="18"/>
  <c r="AE29" i="18"/>
  <c r="S29" i="18"/>
  <c r="L29" i="18"/>
  <c r="D29" i="18"/>
  <c r="A29" i="18"/>
  <c r="AE28" i="18"/>
  <c r="S28" i="18"/>
  <c r="L28" i="18"/>
  <c r="D28" i="18"/>
  <c r="A28" i="18"/>
  <c r="AL27" i="18"/>
  <c r="AE27" i="18"/>
  <c r="S27" i="18"/>
  <c r="L27" i="18"/>
  <c r="D27" i="18"/>
  <c r="A27" i="18"/>
  <c r="AE26" i="18"/>
  <c r="S26" i="18"/>
  <c r="L26" i="18"/>
  <c r="D26" i="18"/>
  <c r="A26" i="18"/>
  <c r="AE25" i="18"/>
  <c r="S25" i="18"/>
  <c r="L25" i="18"/>
  <c r="D25" i="18"/>
  <c r="A25" i="18"/>
  <c r="AE24" i="18"/>
  <c r="S24" i="18"/>
  <c r="L24" i="18"/>
  <c r="D24" i="18"/>
  <c r="A24" i="18"/>
  <c r="AE23" i="18"/>
  <c r="S23" i="18"/>
  <c r="L23" i="18"/>
  <c r="D23" i="18"/>
  <c r="A23" i="18"/>
  <c r="AE22" i="18"/>
  <c r="S22" i="18"/>
  <c r="L22" i="18"/>
  <c r="D22" i="18"/>
  <c r="A22" i="18"/>
  <c r="AE21" i="18"/>
  <c r="S21" i="18"/>
  <c r="L21" i="18"/>
  <c r="D21" i="18"/>
  <c r="A21" i="18"/>
  <c r="AE20" i="18"/>
  <c r="S20" i="18"/>
  <c r="L20" i="18"/>
  <c r="D20" i="18"/>
  <c r="A20" i="18"/>
  <c r="AE19" i="18"/>
  <c r="S19" i="18"/>
  <c r="L19" i="18"/>
  <c r="D19" i="18"/>
  <c r="A19" i="18"/>
  <c r="AE18" i="18"/>
  <c r="S18" i="18"/>
  <c r="L18" i="18"/>
  <c r="D18" i="18"/>
  <c r="A18" i="18"/>
  <c r="AE17" i="18"/>
  <c r="S17" i="18"/>
  <c r="L17" i="18"/>
  <c r="D17" i="18"/>
  <c r="A17" i="18"/>
  <c r="AE16" i="18"/>
  <c r="S16" i="18"/>
  <c r="L16" i="18"/>
  <c r="D16" i="18"/>
  <c r="A16" i="18"/>
  <c r="AE15" i="18"/>
  <c r="S15" i="18"/>
  <c r="L15" i="18"/>
  <c r="D15" i="18"/>
  <c r="A15" i="18"/>
  <c r="AE14" i="18"/>
  <c r="S14" i="18"/>
  <c r="L14" i="18"/>
  <c r="D14" i="18"/>
  <c r="A14" i="18"/>
  <c r="AE13" i="18"/>
  <c r="S13" i="18"/>
  <c r="L13" i="18"/>
  <c r="D13" i="18"/>
  <c r="AL12" i="18"/>
  <c r="AE13" i="17"/>
  <c r="S13" i="17"/>
  <c r="L13" i="17"/>
  <c r="D13" i="17"/>
  <c r="AL12" i="17"/>
  <c r="AE112" i="17"/>
  <c r="S112" i="17"/>
  <c r="L112" i="17"/>
  <c r="D112" i="17"/>
  <c r="AE111" i="17"/>
  <c r="S111" i="17"/>
  <c r="L111" i="17"/>
  <c r="D111" i="17"/>
  <c r="AE110" i="17"/>
  <c r="S110" i="17"/>
  <c r="L110" i="17"/>
  <c r="D110" i="17"/>
  <c r="AE109" i="17"/>
  <c r="S109" i="17"/>
  <c r="L109" i="17"/>
  <c r="D109" i="17"/>
  <c r="AE108" i="17"/>
  <c r="S108" i="17"/>
  <c r="L108" i="17"/>
  <c r="D108" i="17"/>
  <c r="AE107" i="17"/>
  <c r="S107" i="17"/>
  <c r="L107" i="17"/>
  <c r="D107" i="17"/>
  <c r="AE106" i="17"/>
  <c r="S106" i="17"/>
  <c r="L106" i="17"/>
  <c r="D106" i="17"/>
  <c r="AE105" i="17"/>
  <c r="S105" i="17"/>
  <c r="L105" i="17"/>
  <c r="D105" i="17"/>
  <c r="AE104" i="17"/>
  <c r="S104" i="17"/>
  <c r="L104" i="17"/>
  <c r="D104" i="17"/>
  <c r="AE103" i="17"/>
  <c r="S103" i="17"/>
  <c r="L103" i="17"/>
  <c r="D103" i="17"/>
  <c r="AE102" i="17"/>
  <c r="S102" i="17"/>
  <c r="L102" i="17"/>
  <c r="D102" i="17"/>
  <c r="AE101" i="17"/>
  <c r="S101" i="17"/>
  <c r="L101" i="17"/>
  <c r="D101" i="17"/>
  <c r="AE100" i="17"/>
  <c r="S100" i="17"/>
  <c r="L100" i="17"/>
  <c r="D100" i="17"/>
  <c r="AE99" i="17"/>
  <c r="S99" i="17"/>
  <c r="L99" i="17"/>
  <c r="D99" i="17"/>
  <c r="AE98" i="17"/>
  <c r="S98" i="17"/>
  <c r="L98" i="17"/>
  <c r="D98" i="17"/>
  <c r="AE97" i="17"/>
  <c r="S97" i="17"/>
  <c r="L97" i="17"/>
  <c r="D97" i="17"/>
  <c r="AE96" i="17"/>
  <c r="S96" i="17"/>
  <c r="L96" i="17"/>
  <c r="D96" i="17"/>
  <c r="AE95" i="17"/>
  <c r="S95" i="17"/>
  <c r="L95" i="17"/>
  <c r="D95" i="17"/>
  <c r="AE94" i="17"/>
  <c r="S94" i="17"/>
  <c r="L94" i="17"/>
  <c r="D94" i="17"/>
  <c r="AE93" i="17"/>
  <c r="S93" i="17"/>
  <c r="L93" i="17"/>
  <c r="D93" i="17"/>
  <c r="AE92" i="17"/>
  <c r="S92" i="17"/>
  <c r="L92" i="17"/>
  <c r="D92" i="17"/>
  <c r="AE91" i="17"/>
  <c r="S91" i="17"/>
  <c r="L91" i="17"/>
  <c r="D91" i="17"/>
  <c r="AE90" i="17"/>
  <c r="S90" i="17"/>
  <c r="L90" i="17"/>
  <c r="D90" i="17"/>
  <c r="AE89" i="17"/>
  <c r="S89" i="17"/>
  <c r="L89" i="17"/>
  <c r="D89" i="17"/>
  <c r="AL88" i="17"/>
  <c r="AE88" i="17"/>
  <c r="S88" i="17"/>
  <c r="L88" i="17"/>
  <c r="D88" i="17"/>
  <c r="AL87" i="17"/>
  <c r="AE87" i="17"/>
  <c r="S87" i="17"/>
  <c r="L87" i="17"/>
  <c r="D87" i="17"/>
  <c r="AL86" i="17"/>
  <c r="AE86" i="17"/>
  <c r="S86" i="17"/>
  <c r="L86" i="17"/>
  <c r="D86" i="17"/>
  <c r="AL85" i="17"/>
  <c r="AE85" i="17"/>
  <c r="S85" i="17"/>
  <c r="L85" i="17"/>
  <c r="D85" i="17"/>
  <c r="AL84" i="17"/>
  <c r="AE84" i="17"/>
  <c r="S84" i="17"/>
  <c r="L84" i="17"/>
  <c r="D84" i="17"/>
  <c r="AL83" i="17"/>
  <c r="AE83" i="17"/>
  <c r="S83" i="17"/>
  <c r="L83" i="17"/>
  <c r="D83" i="17"/>
  <c r="AL82" i="17"/>
  <c r="AE82" i="17"/>
  <c r="S82" i="17"/>
  <c r="L82" i="17"/>
  <c r="D82" i="17"/>
  <c r="AL81" i="17"/>
  <c r="AE81" i="17"/>
  <c r="S81" i="17"/>
  <c r="L81" i="17"/>
  <c r="D81" i="17"/>
  <c r="AL80" i="17"/>
  <c r="AE80" i="17"/>
  <c r="S80" i="17"/>
  <c r="L80" i="17"/>
  <c r="D80" i="17"/>
  <c r="AL79" i="17"/>
  <c r="AE79" i="17"/>
  <c r="S79" i="17"/>
  <c r="L79" i="17"/>
  <c r="D79" i="17"/>
  <c r="AL78" i="17"/>
  <c r="AE78" i="17"/>
  <c r="S78" i="17"/>
  <c r="L78" i="17"/>
  <c r="D78" i="17"/>
  <c r="AL77" i="17"/>
  <c r="AE77" i="17"/>
  <c r="S77" i="17"/>
  <c r="L77" i="17"/>
  <c r="D77" i="17"/>
  <c r="AL76" i="17"/>
  <c r="AE76" i="17"/>
  <c r="S76" i="17"/>
  <c r="L76" i="17"/>
  <c r="D76" i="17"/>
  <c r="AL75" i="17"/>
  <c r="AE75" i="17"/>
  <c r="S75" i="17"/>
  <c r="L75" i="17"/>
  <c r="D75" i="17"/>
  <c r="AE74" i="17"/>
  <c r="S74" i="17"/>
  <c r="L74" i="17"/>
  <c r="D74" i="17"/>
  <c r="AE73" i="17"/>
  <c r="S73" i="17"/>
  <c r="L73" i="17"/>
  <c r="D73" i="17"/>
  <c r="AE72" i="17"/>
  <c r="S72" i="17"/>
  <c r="L72" i="17"/>
  <c r="D72" i="17"/>
  <c r="AE71" i="17"/>
  <c r="S71" i="17"/>
  <c r="L71" i="17"/>
  <c r="D71" i="17"/>
  <c r="AE70" i="17"/>
  <c r="S70" i="17"/>
  <c r="L70" i="17"/>
  <c r="D70" i="17"/>
  <c r="AE69" i="17"/>
  <c r="S69" i="17"/>
  <c r="L69" i="17"/>
  <c r="D69" i="17"/>
  <c r="AE68" i="17"/>
  <c r="S68" i="17"/>
  <c r="L68" i="17"/>
  <c r="D68" i="17"/>
  <c r="AE67" i="17"/>
  <c r="S67" i="17"/>
  <c r="L67" i="17"/>
  <c r="D67" i="17"/>
  <c r="AL66" i="17"/>
  <c r="AE66" i="17"/>
  <c r="S66" i="17"/>
  <c r="L66" i="17"/>
  <c r="D66" i="17"/>
  <c r="AL65" i="17"/>
  <c r="AE65" i="17"/>
  <c r="S65" i="17"/>
  <c r="L65" i="17"/>
  <c r="D65" i="17"/>
  <c r="AL64" i="17"/>
  <c r="AE64" i="17"/>
  <c r="S64" i="17"/>
  <c r="L64" i="17"/>
  <c r="D64" i="17"/>
  <c r="AL63" i="17"/>
  <c r="AE63" i="17"/>
  <c r="S63" i="17"/>
  <c r="L63" i="17"/>
  <c r="D63" i="17"/>
  <c r="AL62" i="17"/>
  <c r="AE62" i="17"/>
  <c r="S62" i="17"/>
  <c r="L62" i="17"/>
  <c r="D62" i="17"/>
  <c r="AL61" i="17"/>
  <c r="AE61" i="17"/>
  <c r="S61" i="17"/>
  <c r="L61" i="17"/>
  <c r="D61" i="17"/>
  <c r="AL60" i="17"/>
  <c r="AE60" i="17"/>
  <c r="S60" i="17"/>
  <c r="L60" i="17"/>
  <c r="D60" i="17"/>
  <c r="AL59" i="17"/>
  <c r="AE59" i="17"/>
  <c r="S59" i="17"/>
  <c r="L59" i="17"/>
  <c r="D59" i="17"/>
  <c r="AL58" i="17"/>
  <c r="AE58" i="17"/>
  <c r="S58" i="17"/>
  <c r="L58" i="17"/>
  <c r="D58" i="17"/>
  <c r="AL57" i="17"/>
  <c r="AE57" i="17"/>
  <c r="S57" i="17"/>
  <c r="L57" i="17"/>
  <c r="D57" i="17"/>
  <c r="AL56" i="17"/>
  <c r="AE56" i="17"/>
  <c r="S56" i="17"/>
  <c r="L56" i="17"/>
  <c r="D56" i="17"/>
  <c r="AL55" i="17"/>
  <c r="AE55" i="17"/>
  <c r="S55" i="17"/>
  <c r="L55" i="17"/>
  <c r="D55" i="17"/>
  <c r="AL54" i="17"/>
  <c r="AE54" i="17"/>
  <c r="S54" i="17"/>
  <c r="L54" i="17"/>
  <c r="D54" i="17"/>
  <c r="AL53" i="17"/>
  <c r="AE53" i="17"/>
  <c r="S53" i="17"/>
  <c r="L53" i="17"/>
  <c r="D53" i="17"/>
  <c r="AL52" i="17"/>
  <c r="AE52" i="17"/>
  <c r="S52" i="17"/>
  <c r="L52" i="17"/>
  <c r="D52" i="17"/>
  <c r="AL51" i="17"/>
  <c r="AE51" i="17"/>
  <c r="S51" i="17"/>
  <c r="L51" i="17"/>
  <c r="D51" i="17"/>
  <c r="AL50" i="17"/>
  <c r="AE50" i="17"/>
  <c r="S50" i="17"/>
  <c r="L50" i="17"/>
  <c r="D50" i="17"/>
  <c r="AL49" i="17"/>
  <c r="AE49" i="17"/>
  <c r="S49" i="17"/>
  <c r="L49" i="17"/>
  <c r="D49" i="17"/>
  <c r="AL48" i="17"/>
  <c r="AE48" i="17"/>
  <c r="S48" i="17"/>
  <c r="L48" i="17"/>
  <c r="D48" i="17"/>
  <c r="AL47" i="17"/>
  <c r="AE47" i="17"/>
  <c r="S47" i="17"/>
  <c r="L47" i="17"/>
  <c r="D47" i="17"/>
  <c r="AL46" i="17"/>
  <c r="AE46" i="17"/>
  <c r="S46" i="17"/>
  <c r="L46" i="17"/>
  <c r="D46" i="17"/>
  <c r="AL45" i="17"/>
  <c r="AE45" i="17"/>
  <c r="S45" i="17"/>
  <c r="L45" i="17"/>
  <c r="D45" i="17"/>
  <c r="AL44" i="17"/>
  <c r="AE44" i="17"/>
  <c r="S44" i="17"/>
  <c r="L44" i="17"/>
  <c r="D44" i="17"/>
  <c r="AL43" i="17"/>
  <c r="AE43" i="17"/>
  <c r="S43" i="17"/>
  <c r="L43" i="17"/>
  <c r="D43" i="17"/>
  <c r="AL42" i="17"/>
  <c r="AE42" i="17"/>
  <c r="S42" i="17"/>
  <c r="L42" i="17"/>
  <c r="D42" i="17"/>
  <c r="AL41" i="17"/>
  <c r="AE41" i="17"/>
  <c r="S41" i="17"/>
  <c r="L41" i="17"/>
  <c r="D41" i="17"/>
  <c r="AL40" i="17"/>
  <c r="AE40" i="17"/>
  <c r="S40" i="17"/>
  <c r="L40" i="17"/>
  <c r="D40" i="17"/>
  <c r="AL39" i="17"/>
  <c r="AE39" i="17"/>
  <c r="S39" i="17"/>
  <c r="L39" i="17"/>
  <c r="D39" i="17"/>
  <c r="AL38" i="17"/>
  <c r="AE38" i="17"/>
  <c r="S38" i="17"/>
  <c r="L38" i="17"/>
  <c r="D38" i="17"/>
  <c r="AL37" i="17"/>
  <c r="AE37" i="17"/>
  <c r="S37" i="17"/>
  <c r="L37" i="17"/>
  <c r="D37" i="17"/>
  <c r="AL36" i="17"/>
  <c r="AE36" i="17"/>
  <c r="S36" i="17"/>
  <c r="L36" i="17"/>
  <c r="D36" i="17"/>
  <c r="AL35" i="17"/>
  <c r="AE35" i="17"/>
  <c r="S35" i="17"/>
  <c r="L35" i="17"/>
  <c r="D35" i="17"/>
  <c r="AE34" i="17"/>
  <c r="S34" i="17"/>
  <c r="L34" i="17"/>
  <c r="D34" i="17"/>
  <c r="AL33" i="17"/>
  <c r="AE33" i="17"/>
  <c r="S33" i="17"/>
  <c r="L33" i="17"/>
  <c r="D33" i="17"/>
  <c r="AE32" i="17"/>
  <c r="S32" i="17"/>
  <c r="L32" i="17"/>
  <c r="D32" i="17"/>
  <c r="AE31" i="17"/>
  <c r="S31" i="17"/>
  <c r="L31" i="17"/>
  <c r="D31" i="17"/>
  <c r="AE30" i="17"/>
  <c r="S30" i="17"/>
  <c r="L30" i="17"/>
  <c r="D30" i="17"/>
  <c r="AE29" i="17"/>
  <c r="S29" i="17"/>
  <c r="L29" i="17"/>
  <c r="D29" i="17"/>
  <c r="AE28" i="17"/>
  <c r="S28" i="17"/>
  <c r="L28" i="17"/>
  <c r="D28" i="17"/>
  <c r="AE27" i="17"/>
  <c r="S27" i="17"/>
  <c r="L27" i="17"/>
  <c r="D27" i="17"/>
  <c r="AE26" i="17"/>
  <c r="S26" i="17"/>
  <c r="L26" i="17"/>
  <c r="D26" i="17"/>
  <c r="AE25" i="17"/>
  <c r="S25" i="17"/>
  <c r="L25" i="17"/>
  <c r="D25" i="17"/>
  <c r="AE24" i="17"/>
  <c r="S24" i="17"/>
  <c r="L24" i="17"/>
  <c r="D24" i="17"/>
  <c r="AE23" i="17"/>
  <c r="S23" i="17"/>
  <c r="L23" i="17"/>
  <c r="D23" i="17"/>
  <c r="AE22" i="17"/>
  <c r="S22" i="17"/>
  <c r="L22" i="17"/>
  <c r="D22" i="17"/>
  <c r="AE21" i="17"/>
  <c r="S21" i="17"/>
  <c r="L21" i="17"/>
  <c r="D21" i="17"/>
  <c r="AE20" i="17"/>
  <c r="S20" i="17"/>
  <c r="L20" i="17"/>
  <c r="D20" i="17"/>
  <c r="AE19" i="17"/>
  <c r="S19" i="17"/>
  <c r="L19" i="17"/>
  <c r="D19" i="17"/>
  <c r="AE18" i="17"/>
  <c r="S18" i="17"/>
  <c r="L18" i="17"/>
  <c r="D18" i="17"/>
  <c r="AE17" i="17"/>
  <c r="S17" i="17"/>
  <c r="L17" i="17"/>
  <c r="D17" i="17"/>
  <c r="AE16" i="17"/>
  <c r="S16" i="17"/>
  <c r="L16" i="17"/>
  <c r="D16" i="17"/>
  <c r="AE15" i="17"/>
  <c r="S15" i="17"/>
  <c r="L15" i="17"/>
  <c r="D15" i="17"/>
  <c r="AE14" i="17"/>
  <c r="S14" i="17"/>
  <c r="L14" i="17"/>
  <c r="D14" i="17"/>
  <c r="AL13" i="6"/>
  <c r="AL14" i="6"/>
  <c r="AL15" i="6"/>
  <c r="AL16" i="6"/>
  <c r="AL16" i="18" s="1"/>
  <c r="AL17" i="6"/>
  <c r="AL17" i="18" s="1"/>
  <c r="AL18" i="6"/>
  <c r="AL18" i="18" s="1"/>
  <c r="AL19" i="6"/>
  <c r="AL19" i="17" s="1"/>
  <c r="AL20" i="6"/>
  <c r="AL20" i="18" s="1"/>
  <c r="AL21" i="6"/>
  <c r="AL21" i="18" s="1"/>
  <c r="AL22" i="6"/>
  <c r="AL22" i="17" s="1"/>
  <c r="AL23" i="6"/>
  <c r="AL23" i="17" s="1"/>
  <c r="AL24" i="6"/>
  <c r="AL24" i="18" s="1"/>
  <c r="AL25" i="6"/>
  <c r="AL25" i="18" s="1"/>
  <c r="AL26" i="6"/>
  <c r="AL26" i="17" s="1"/>
  <c r="AL27" i="6"/>
  <c r="AL27" i="17" s="1"/>
  <c r="AL28" i="6"/>
  <c r="AL28" i="18" s="1"/>
  <c r="AL29" i="6"/>
  <c r="AL30" i="6"/>
  <c r="AL30" i="17" s="1"/>
  <c r="AL31" i="6"/>
  <c r="AL31" i="17" s="1"/>
  <c r="AL32" i="6"/>
  <c r="AL32" i="18" s="1"/>
  <c r="AL33" i="6"/>
  <c r="AL34" i="6"/>
  <c r="AL34" i="17" s="1"/>
  <c r="AL35" i="6"/>
  <c r="AL36" i="6"/>
  <c r="AL37" i="6"/>
  <c r="AL37" i="18" s="1"/>
  <c r="AL38" i="6"/>
  <c r="AL38" i="18" s="1"/>
  <c r="AL39" i="6"/>
  <c r="AL39" i="18" s="1"/>
  <c r="AL40" i="6"/>
  <c r="AL40" i="18" s="1"/>
  <c r="AL41" i="6"/>
  <c r="AL41" i="18" s="1"/>
  <c r="AL42" i="6"/>
  <c r="AL42" i="18" s="1"/>
  <c r="AL43" i="6"/>
  <c r="AL43" i="18" s="1"/>
  <c r="AL44" i="6"/>
  <c r="AL44" i="18" s="1"/>
  <c r="AL45" i="6"/>
  <c r="AL45" i="18" s="1"/>
  <c r="AL46" i="6"/>
  <c r="AL46" i="18" s="1"/>
  <c r="AL47" i="6"/>
  <c r="AL47" i="18" s="1"/>
  <c r="AL48" i="6"/>
  <c r="AL48" i="18" s="1"/>
  <c r="AL49" i="6"/>
  <c r="AL49" i="18" s="1"/>
  <c r="AL50" i="6"/>
  <c r="AL50" i="18" s="1"/>
  <c r="AL51" i="6"/>
  <c r="AL51" i="18" s="1"/>
  <c r="AL52" i="6"/>
  <c r="AL52" i="18" s="1"/>
  <c r="AL53" i="6"/>
  <c r="AL53" i="18" s="1"/>
  <c r="AL54" i="6"/>
  <c r="AL54" i="18" s="1"/>
  <c r="AL55" i="6"/>
  <c r="AL55" i="18" s="1"/>
  <c r="AL56" i="6"/>
  <c r="AL56" i="18" s="1"/>
  <c r="AL57" i="6"/>
  <c r="AL58" i="6"/>
  <c r="AL59" i="6"/>
  <c r="AL60" i="6"/>
  <c r="AL61" i="6"/>
  <c r="AL62" i="6"/>
  <c r="AL63" i="6"/>
  <c r="AL64" i="6"/>
  <c r="AL65" i="6"/>
  <c r="AL66" i="6"/>
  <c r="AL67" i="6"/>
  <c r="AL67" i="17" s="1"/>
  <c r="AL68" i="6"/>
  <c r="AL68" i="17" s="1"/>
  <c r="AL69" i="6"/>
  <c r="AL69" i="17" s="1"/>
  <c r="AL70" i="6"/>
  <c r="AL70" i="17" s="1"/>
  <c r="AL71" i="6"/>
  <c r="AL71" i="17" s="1"/>
  <c r="AL72" i="6"/>
  <c r="AL72" i="17" s="1"/>
  <c r="AL73" i="6"/>
  <c r="AL73" i="17" s="1"/>
  <c r="AL74" i="6"/>
  <c r="AL74" i="17" s="1"/>
  <c r="AL75" i="6"/>
  <c r="AL76" i="6"/>
  <c r="AL77" i="6"/>
  <c r="AL78" i="6"/>
  <c r="AL79" i="6"/>
  <c r="AL79" i="18" s="1"/>
  <c r="AL80" i="6"/>
  <c r="AL80" i="18" s="1"/>
  <c r="AL81" i="6"/>
  <c r="AL81" i="18" s="1"/>
  <c r="AL82" i="6"/>
  <c r="AL82" i="18" s="1"/>
  <c r="AL83" i="6"/>
  <c r="AL83" i="18" s="1"/>
  <c r="AL84" i="6"/>
  <c r="AL84" i="18" s="1"/>
  <c r="AL85" i="6"/>
  <c r="AL85" i="18" s="1"/>
  <c r="AL86" i="6"/>
  <c r="AL86" i="18" s="1"/>
  <c r="AL87" i="6"/>
  <c r="AL87" i="18" s="1"/>
  <c r="AL88" i="6"/>
  <c r="AL88" i="18" s="1"/>
  <c r="AL89" i="6"/>
  <c r="AL90" i="6"/>
  <c r="AL91" i="6"/>
  <c r="AL92" i="6"/>
  <c r="AL93" i="6"/>
  <c r="AL94" i="6"/>
  <c r="AL95" i="6"/>
  <c r="AL96" i="6"/>
  <c r="AL97" i="6"/>
  <c r="AL98" i="6"/>
  <c r="AL99" i="6"/>
  <c r="AL100" i="6"/>
  <c r="AL101" i="6"/>
  <c r="AL102" i="6"/>
  <c r="AL103" i="6"/>
  <c r="AL104" i="6"/>
  <c r="AL105" i="6"/>
  <c r="AL106" i="6"/>
  <c r="AL107" i="6"/>
  <c r="AL108" i="6"/>
  <c r="AL109" i="6"/>
  <c r="AL110" i="6"/>
  <c r="AL111" i="6"/>
  <c r="AL111" i="17" s="1"/>
  <c r="AL112" i="6"/>
  <c r="I47" i="14"/>
  <c r="I45" i="14"/>
  <c r="I43" i="14"/>
  <c r="I41" i="14"/>
  <c r="I39" i="14"/>
  <c r="I37" i="14"/>
  <c r="I35" i="14"/>
  <c r="I33" i="14"/>
  <c r="I31" i="14"/>
  <c r="I29" i="14"/>
  <c r="I27" i="14"/>
  <c r="I25" i="14"/>
  <c r="I23" i="14"/>
  <c r="I21" i="14"/>
  <c r="I19" i="14"/>
  <c r="I17" i="14"/>
  <c r="I15" i="14"/>
  <c r="I13" i="14"/>
  <c r="I47" i="13"/>
  <c r="I45" i="13"/>
  <c r="I43" i="13"/>
  <c r="I41" i="13"/>
  <c r="I39" i="13"/>
  <c r="I37" i="13"/>
  <c r="I35" i="13"/>
  <c r="I33" i="13"/>
  <c r="I31" i="13"/>
  <c r="I29" i="13"/>
  <c r="I27" i="13"/>
  <c r="I25" i="13"/>
  <c r="I23" i="13"/>
  <c r="I21" i="13"/>
  <c r="I19" i="13"/>
  <c r="I17" i="13"/>
  <c r="I15" i="13"/>
  <c r="I13" i="13"/>
  <c r="AL14" i="17" l="1"/>
  <c r="AL14" i="18"/>
  <c r="AL15" i="17"/>
  <c r="AL15" i="18"/>
  <c r="AL29" i="18"/>
  <c r="AL29" i="17"/>
  <c r="AL89" i="18"/>
  <c r="AL89" i="17"/>
  <c r="AL90" i="18"/>
  <c r="AL90" i="17"/>
  <c r="AL91" i="18"/>
  <c r="AL91" i="17"/>
  <c r="AL92" i="18"/>
  <c r="AL92" i="17"/>
  <c r="AL93" i="18"/>
  <c r="AL93" i="17"/>
  <c r="AL94" i="18"/>
  <c r="AL94" i="17"/>
  <c r="AL95" i="17"/>
  <c r="AL95" i="18"/>
  <c r="AL96" i="17"/>
  <c r="AL96" i="18"/>
  <c r="AL97" i="18"/>
  <c r="AL97" i="17"/>
  <c r="AL98" i="17"/>
  <c r="AL98" i="18"/>
  <c r="AL99" i="18"/>
  <c r="AL99" i="17"/>
  <c r="AL100" i="18"/>
  <c r="AL100" i="17"/>
  <c r="AL101" i="17"/>
  <c r="AL101" i="18"/>
  <c r="AL102" i="17"/>
  <c r="AL102" i="18"/>
  <c r="AL103" i="18"/>
  <c r="AL103" i="17"/>
  <c r="AL104" i="17"/>
  <c r="AL104" i="18"/>
  <c r="AL105" i="18"/>
  <c r="AL105" i="17"/>
  <c r="AL106" i="18"/>
  <c r="AL106" i="17"/>
  <c r="AL107" i="18"/>
  <c r="AL107" i="17"/>
  <c r="AL108" i="18"/>
  <c r="AL108" i="17"/>
  <c r="AL109" i="18"/>
  <c r="AL109" i="17"/>
  <c r="AL110" i="17"/>
  <c r="AL110" i="18"/>
  <c r="AL112" i="17"/>
  <c r="AL112" i="18"/>
  <c r="AL19" i="18"/>
  <c r="AL34" i="18"/>
  <c r="AL30" i="18"/>
  <c r="AL28" i="17"/>
  <c r="AL26" i="18"/>
  <c r="AL25" i="17"/>
  <c r="AL24" i="17"/>
  <c r="AL23" i="18"/>
  <c r="AL22" i="18"/>
  <c r="AL21" i="17"/>
  <c r="AL20" i="17"/>
  <c r="AL17" i="17"/>
  <c r="AL16" i="17"/>
  <c r="AL13" i="17"/>
  <c r="AL13" i="18"/>
  <c r="AW32" i="59"/>
  <c r="AL32" i="17"/>
  <c r="AL18" i="17"/>
  <c r="AL111" i="18"/>
  <c r="AK47" i="11"/>
  <c r="AS47" i="11" s="1"/>
  <c r="AK45" i="11"/>
  <c r="AK43" i="11"/>
  <c r="AK41" i="11"/>
  <c r="AK39" i="11"/>
  <c r="AS39" i="11" s="1"/>
  <c r="AK37" i="11"/>
  <c r="AK35" i="11"/>
  <c r="AK33" i="11"/>
  <c r="AK31" i="11"/>
  <c r="AS31" i="11" s="1"/>
  <c r="AK29" i="11"/>
  <c r="AK27" i="11"/>
  <c r="AS27" i="11" s="1"/>
  <c r="AK25" i="11"/>
  <c r="AK23" i="11"/>
  <c r="AK21" i="11"/>
  <c r="AK19" i="11"/>
  <c r="AK17" i="11"/>
  <c r="AK15" i="11"/>
  <c r="AK13" i="11"/>
  <c r="AK11" i="11"/>
  <c r="Q47" i="11"/>
  <c r="Q45" i="11"/>
  <c r="Y45" i="11" s="1"/>
  <c r="Q43" i="11"/>
  <c r="Q41" i="11"/>
  <c r="Q39" i="11"/>
  <c r="Q37" i="11"/>
  <c r="Q35" i="11"/>
  <c r="Q33" i="11"/>
  <c r="Q31" i="11"/>
  <c r="Q29" i="11"/>
  <c r="Q27" i="11"/>
  <c r="Q25" i="11"/>
  <c r="Q23" i="11"/>
  <c r="Q21" i="11"/>
  <c r="Q19" i="11"/>
  <c r="Q17" i="11"/>
  <c r="Q15" i="11"/>
  <c r="Q13" i="11"/>
  <c r="Q11" i="11"/>
  <c r="Y47" i="11" l="1"/>
  <c r="Q47" i="14"/>
  <c r="Q47" i="13"/>
  <c r="Y17" i="11"/>
  <c r="Q17" i="13"/>
  <c r="Q17" i="14"/>
  <c r="Y33" i="11"/>
  <c r="Q33" i="13"/>
  <c r="Q33" i="14"/>
  <c r="Y15" i="11"/>
  <c r="Q15" i="13"/>
  <c r="Q15" i="14"/>
  <c r="Y35" i="11"/>
  <c r="Q35" i="14"/>
  <c r="Q35" i="13"/>
  <c r="Y21" i="11"/>
  <c r="Q21" i="14"/>
  <c r="Q21" i="13"/>
  <c r="Y37" i="11"/>
  <c r="Q37" i="14"/>
  <c r="Q37" i="13"/>
  <c r="Y19" i="11"/>
  <c r="Q19" i="14"/>
  <c r="Q19" i="13"/>
  <c r="Y23" i="11"/>
  <c r="Q23" i="14"/>
  <c r="Q23" i="13"/>
  <c r="Y39" i="11"/>
  <c r="Q39" i="13"/>
  <c r="Q39" i="14"/>
  <c r="Y31" i="11"/>
  <c r="Q31" i="13"/>
  <c r="Q31" i="14"/>
  <c r="Y45" i="14"/>
  <c r="Y45" i="13"/>
  <c r="Y25" i="11"/>
  <c r="Q25" i="14"/>
  <c r="Q25" i="13"/>
  <c r="Y41" i="11"/>
  <c r="Q41" i="14"/>
  <c r="Q41" i="13"/>
  <c r="Q11" i="14"/>
  <c r="Q11" i="13"/>
  <c r="Y27" i="11"/>
  <c r="Q27" i="14"/>
  <c r="Q27" i="13"/>
  <c r="Y43" i="11"/>
  <c r="Q43" i="14"/>
  <c r="Q43" i="13"/>
  <c r="Y13" i="11"/>
  <c r="Q13" i="14"/>
  <c r="Q13" i="13"/>
  <c r="Y29" i="11"/>
  <c r="Q29" i="14"/>
  <c r="Q29" i="13"/>
  <c r="Q45" i="14"/>
  <c r="Q45" i="13"/>
  <c r="AS27" i="13"/>
  <c r="AS27" i="14"/>
  <c r="AS13" i="11"/>
  <c r="AK13" i="14"/>
  <c r="AK13" i="13"/>
  <c r="AS29" i="11"/>
  <c r="AK29" i="14"/>
  <c r="AK29" i="13"/>
  <c r="AS45" i="11"/>
  <c r="AK45" i="14"/>
  <c r="AK45" i="13"/>
  <c r="AS41" i="11"/>
  <c r="AK41" i="14"/>
  <c r="AK41" i="13"/>
  <c r="AS31" i="13"/>
  <c r="AS31" i="14"/>
  <c r="AK31" i="13"/>
  <c r="AK31" i="14"/>
  <c r="AK47" i="13"/>
  <c r="AK47" i="14"/>
  <c r="AK27" i="13"/>
  <c r="AK27" i="14"/>
  <c r="AS39" i="13"/>
  <c r="AS39" i="14"/>
  <c r="AS17" i="11"/>
  <c r="AK17" i="14"/>
  <c r="AK17" i="13"/>
  <c r="AS33" i="11"/>
  <c r="AK33" i="14"/>
  <c r="AK33" i="13"/>
  <c r="AS25" i="11"/>
  <c r="AK25" i="14"/>
  <c r="AK25" i="13"/>
  <c r="AK11" i="13"/>
  <c r="AK11" i="14"/>
  <c r="AS47" i="13"/>
  <c r="AS47" i="14"/>
  <c r="AS19" i="11"/>
  <c r="AK19" i="13"/>
  <c r="AK19" i="14"/>
  <c r="AS35" i="11"/>
  <c r="AK35" i="13"/>
  <c r="AK35" i="14"/>
  <c r="AS15" i="11"/>
  <c r="AK15" i="13"/>
  <c r="AK15" i="14"/>
  <c r="AS21" i="11"/>
  <c r="AK21" i="14"/>
  <c r="AK21" i="13"/>
  <c r="AS37" i="11"/>
  <c r="AK37" i="14"/>
  <c r="AK37" i="13"/>
  <c r="AK43" i="13"/>
  <c r="AK43" i="14"/>
  <c r="AS43" i="11"/>
  <c r="AS23" i="11"/>
  <c r="AK23" i="13"/>
  <c r="AK23" i="14"/>
  <c r="AK39" i="13"/>
  <c r="AK39" i="14"/>
  <c r="Q49" i="11"/>
  <c r="AK49" i="11"/>
  <c r="AL12" i="6"/>
  <c r="Y21" i="14" l="1"/>
  <c r="Y21" i="13"/>
  <c r="Y43" i="14"/>
  <c r="Y43" i="13"/>
  <c r="Y41" i="14"/>
  <c r="Y41" i="13"/>
  <c r="Y31" i="14"/>
  <c r="Y31" i="13"/>
  <c r="Y33" i="14"/>
  <c r="Y33" i="13"/>
  <c r="Y29" i="14"/>
  <c r="Y29" i="13"/>
  <c r="Y35" i="13"/>
  <c r="Y35" i="14"/>
  <c r="Y27" i="13"/>
  <c r="Y27" i="14"/>
  <c r="Y25" i="14"/>
  <c r="Y25" i="13"/>
  <c r="Y39" i="14"/>
  <c r="Y39" i="13"/>
  <c r="Y17" i="14"/>
  <c r="Y17" i="13"/>
  <c r="Y37" i="14"/>
  <c r="Y37" i="13"/>
  <c r="Y13" i="14"/>
  <c r="Y13" i="13"/>
  <c r="Y15" i="14"/>
  <c r="Y15" i="13"/>
  <c r="Y19" i="13"/>
  <c r="Y19" i="14"/>
  <c r="Y23" i="14"/>
  <c r="Y23" i="13"/>
  <c r="Y47" i="14"/>
  <c r="Y47" i="13"/>
  <c r="AS23" i="13"/>
  <c r="AS23" i="14"/>
  <c r="AS43" i="13"/>
  <c r="AS43" i="14"/>
  <c r="AS21" i="13"/>
  <c r="AS21" i="14"/>
  <c r="AS25" i="13"/>
  <c r="AS25" i="14"/>
  <c r="AS19" i="13"/>
  <c r="AS19" i="14"/>
  <c r="AS15" i="13"/>
  <c r="AS15" i="14"/>
  <c r="AS33" i="13"/>
  <c r="AS33" i="14"/>
  <c r="AS41" i="13"/>
  <c r="AS41" i="14"/>
  <c r="AS13" i="13"/>
  <c r="AS13" i="14"/>
  <c r="AS29" i="13"/>
  <c r="AS29" i="14"/>
  <c r="AS37" i="13"/>
  <c r="AS37" i="14"/>
  <c r="AS35" i="13"/>
  <c r="AS35" i="14"/>
  <c r="AS17" i="13"/>
  <c r="AS17" i="14"/>
  <c r="AS45" i="14"/>
  <c r="AS45" i="13"/>
  <c r="E20" i="23" l="1"/>
  <c r="Q50" i="11" s="1"/>
  <c r="AE6" i="11" l="1"/>
  <c r="AG6" i="11"/>
  <c r="AI6" i="11"/>
  <c r="AK6" i="11"/>
  <c r="AM6" i="11"/>
  <c r="AO6" i="11"/>
  <c r="AQ6" i="11"/>
  <c r="AS6" i="11"/>
  <c r="AU6" i="11"/>
  <c r="AW6" i="11"/>
  <c r="AY6" i="11"/>
  <c r="BA6" i="11"/>
  <c r="BC6" i="11"/>
  <c r="AC6" i="11"/>
  <c r="I11" i="11"/>
  <c r="I11" i="14" l="1"/>
  <c r="I11" i="13"/>
  <c r="Y11" i="11"/>
  <c r="Y49" i="11" s="1"/>
  <c r="AJ61" i="14"/>
  <c r="H60" i="14"/>
  <c r="B60" i="14"/>
  <c r="AJ59" i="14"/>
  <c r="BA57" i="14"/>
  <c r="AW57" i="14"/>
  <c r="AS57" i="14"/>
  <c r="M57" i="14"/>
  <c r="I57" i="14"/>
  <c r="AX56" i="14"/>
  <c r="AS56" i="14"/>
  <c r="BC6" i="14"/>
  <c r="BA6" i="14"/>
  <c r="AY6" i="14"/>
  <c r="AW6" i="14"/>
  <c r="AU6" i="14"/>
  <c r="AS6" i="14"/>
  <c r="AQ6" i="14"/>
  <c r="AO6" i="14"/>
  <c r="AM6" i="14"/>
  <c r="AK6" i="14"/>
  <c r="AI6" i="14"/>
  <c r="AG6" i="14"/>
  <c r="AE6" i="14"/>
  <c r="AC6" i="14"/>
  <c r="F5" i="14"/>
  <c r="F5" i="13"/>
  <c r="B60" i="13"/>
  <c r="H60" i="13"/>
  <c r="AJ61" i="13"/>
  <c r="AJ59" i="13"/>
  <c r="BA57" i="13"/>
  <c r="AW57" i="13"/>
  <c r="AS57" i="13"/>
  <c r="AX56" i="13"/>
  <c r="M57" i="13"/>
  <c r="I57" i="13"/>
  <c r="AS56" i="13"/>
  <c r="A13" i="18"/>
  <c r="BC9" i="18"/>
  <c r="BA9" i="18"/>
  <c r="AY9" i="18"/>
  <c r="AW9" i="18"/>
  <c r="AU9" i="18"/>
  <c r="AS9" i="18"/>
  <c r="AQ9" i="18"/>
  <c r="AO9" i="18"/>
  <c r="AM9" i="18"/>
  <c r="AK9" i="18"/>
  <c r="AI9" i="18"/>
  <c r="AG9" i="18"/>
  <c r="AE9" i="18"/>
  <c r="AC9" i="18"/>
  <c r="F8" i="18"/>
  <c r="AG9" i="17"/>
  <c r="AI9" i="17"/>
  <c r="AK9" i="17"/>
  <c r="AM9" i="17"/>
  <c r="AO9" i="17"/>
  <c r="AQ9" i="17"/>
  <c r="AS9" i="17"/>
  <c r="AU9" i="17"/>
  <c r="AW9" i="17"/>
  <c r="AY9" i="17"/>
  <c r="BA9" i="17"/>
  <c r="BC9" i="17"/>
  <c r="AE9" i="17"/>
  <c r="AC9" i="17"/>
  <c r="F8" i="17"/>
  <c r="L12" i="6"/>
  <c r="A12" i="6"/>
  <c r="A12" i="17" l="1"/>
  <c r="L12" i="17"/>
  <c r="A12" i="18"/>
  <c r="L12" i="18"/>
  <c r="AK49" i="14" l="1"/>
  <c r="AK51" i="11"/>
  <c r="AS50" i="13"/>
  <c r="AK50" i="13"/>
  <c r="AK50" i="14"/>
  <c r="AS11" i="11"/>
  <c r="AS49" i="11" s="1"/>
  <c r="AI6" i="13"/>
  <c r="AK6" i="13"/>
  <c r="AM6" i="13"/>
  <c r="AO6" i="13"/>
  <c r="AQ6" i="13"/>
  <c r="AS6" i="13"/>
  <c r="AU6" i="13"/>
  <c r="AW6" i="13"/>
  <c r="AY6" i="13"/>
  <c r="BA6" i="13"/>
  <c r="BC6" i="13"/>
  <c r="AG6" i="13"/>
  <c r="AE6" i="13"/>
  <c r="AC6" i="13"/>
  <c r="AS11" i="13" l="1"/>
  <c r="AS11" i="14"/>
  <c r="A54" i="14"/>
  <c r="S53" i="14"/>
  <c r="Q49" i="14"/>
  <c r="Q51" i="11"/>
  <c r="Q51" i="14" s="1"/>
  <c r="AS50" i="14"/>
  <c r="Q50" i="14"/>
  <c r="AK51" i="14"/>
  <c r="Q50" i="13"/>
  <c r="Y11" i="14" l="1"/>
  <c r="Y11" i="13"/>
  <c r="Y49" i="14" l="1"/>
  <c r="AS49" i="14"/>
  <c r="AS51" i="11"/>
  <c r="AS51" i="14" s="1"/>
  <c r="AK49" i="13"/>
  <c r="AM53" i="11" l="1"/>
  <c r="A54" i="13"/>
  <c r="Q9" i="11"/>
  <c r="Q9" i="13" l="1"/>
  <c r="Q9" i="14"/>
  <c r="AM53" i="13"/>
  <c r="AM53" i="14"/>
  <c r="AE12" i="6"/>
  <c r="F10" i="17"/>
  <c r="AE12" i="17" s="1"/>
  <c r="F10" i="18"/>
  <c r="AE12" i="18" s="1"/>
  <c r="AK51" i="13"/>
  <c r="S53" i="13"/>
  <c r="F7" i="13" l="1"/>
  <c r="F7" i="14"/>
  <c r="AK9" i="11"/>
  <c r="AK9" i="13" l="1"/>
  <c r="AK9" i="14"/>
  <c r="AM52" i="11"/>
  <c r="AM52" i="14" s="1"/>
  <c r="AS51" i="13"/>
  <c r="AS49" i="13"/>
  <c r="Y49" i="13"/>
  <c r="AO55" i="11" l="1"/>
  <c r="AO55" i="14" s="1"/>
  <c r="AM52" i="13"/>
  <c r="AO55" i="13" l="1"/>
  <c r="Q49" i="13"/>
  <c r="Q51" i="13" l="1"/>
  <c r="BI20" i="60"/>
  <c r="BI22" i="60"/>
  <c r="BI14" i="60"/>
  <c r="BI24" i="60"/>
  <c r="BI30" i="60"/>
  <c r="BI18" i="60"/>
  <c r="BI28" i="60"/>
  <c r="BH5" i="60"/>
  <c r="BH14" i="60" s="1"/>
  <c r="BI5" i="60"/>
  <c r="BH27" i="60" s="1"/>
  <c r="BI12" i="60"/>
  <c r="BI26" i="60"/>
  <c r="BI16" i="60"/>
  <c r="T138" i="60"/>
  <c r="BJ153" i="60" s="1"/>
  <c r="T50" i="60"/>
  <c r="BI69" i="60" s="1"/>
  <c r="T94" i="60"/>
  <c r="BI100" i="60" s="1"/>
  <c r="BK12" i="60"/>
  <c r="BK22" i="60"/>
  <c r="BJ20" i="60"/>
  <c r="BI23" i="60"/>
  <c r="BJ19" i="60"/>
  <c r="BK27" i="60"/>
  <c r="BJ13" i="60"/>
  <c r="BK14" i="60"/>
  <c r="BJ26" i="60"/>
  <c r="BK23" i="60"/>
  <c r="BJ16" i="60"/>
  <c r="BK25" i="60"/>
  <c r="BI29" i="60"/>
  <c r="BJ22" i="60"/>
  <c r="BJ17" i="60"/>
  <c r="BI25" i="60"/>
  <c r="BK19" i="60"/>
  <c r="BK15" i="60"/>
  <c r="BI13" i="60"/>
  <c r="BJ24" i="60"/>
  <c r="BK31" i="60"/>
  <c r="BI21" i="60"/>
  <c r="BJ15" i="60"/>
  <c r="BI17" i="60"/>
  <c r="BK20" i="60"/>
  <c r="BI19" i="60"/>
  <c r="BK17" i="60"/>
  <c r="BJ23" i="60"/>
  <c r="BJ21" i="60"/>
  <c r="BJ12" i="60"/>
  <c r="BK30" i="60"/>
  <c r="BK21" i="60"/>
  <c r="BJ18" i="60"/>
  <c r="BI31" i="60"/>
  <c r="BK18" i="60"/>
  <c r="BJ28" i="60"/>
  <c r="BK24" i="60"/>
  <c r="BK13" i="60"/>
  <c r="BI15" i="60"/>
  <c r="BJ14" i="60"/>
  <c r="BI27" i="60"/>
  <c r="BJ31" i="60"/>
  <c r="BJ30" i="60"/>
  <c r="BK16" i="60"/>
  <c r="BK26" i="60"/>
  <c r="BJ27" i="60"/>
  <c r="BK28" i="60"/>
  <c r="BK29" i="60"/>
  <c r="BJ25" i="60"/>
  <c r="BJ29" i="60"/>
  <c r="T6" i="64"/>
  <c r="BJ162" i="60" l="1"/>
  <c r="BH16" i="60"/>
  <c r="BH26" i="60"/>
  <c r="AL16" i="60"/>
  <c r="BI110" i="60"/>
  <c r="BI116" i="60"/>
  <c r="BH23" i="60"/>
  <c r="BJ101" i="60"/>
  <c r="BK155" i="60"/>
  <c r="BI154" i="60"/>
  <c r="BI66" i="60"/>
  <c r="BI156" i="60"/>
  <c r="BH13" i="60"/>
  <c r="BJ109" i="60"/>
  <c r="BJ161" i="60"/>
  <c r="AL24" i="60"/>
  <c r="AO24" i="60" s="1"/>
  <c r="AO24" i="64" s="1"/>
  <c r="BK57" i="60"/>
  <c r="BH17" i="60"/>
  <c r="BJ107" i="60"/>
  <c r="BJ156" i="60"/>
  <c r="AL14" i="60"/>
  <c r="BH15" i="60"/>
  <c r="BI101" i="60"/>
  <c r="AL100" i="60" s="1"/>
  <c r="BI93" i="60"/>
  <c r="BH119" i="60" s="1"/>
  <c r="BI115" i="60"/>
  <c r="BJ146" i="60"/>
  <c r="BH31" i="60"/>
  <c r="BI57" i="60"/>
  <c r="BJ160" i="60"/>
  <c r="BI160" i="60"/>
  <c r="BH93" i="60"/>
  <c r="BH118" i="60" s="1"/>
  <c r="BH28" i="60"/>
  <c r="BK105" i="60"/>
  <c r="BK153" i="60"/>
  <c r="BI148" i="60"/>
  <c r="BI63" i="60"/>
  <c r="BH19" i="60"/>
  <c r="BH18" i="60"/>
  <c r="BK113" i="60"/>
  <c r="BK115" i="60"/>
  <c r="BI111" i="60"/>
  <c r="BI102" i="60"/>
  <c r="BI155" i="60"/>
  <c r="BK151" i="60"/>
  <c r="BK163" i="60"/>
  <c r="AL12" i="60"/>
  <c r="AO12" i="60" s="1"/>
  <c r="AO12" i="64" s="1"/>
  <c r="BJ68" i="60"/>
  <c r="BH24" i="60"/>
  <c r="BH20" i="60"/>
  <c r="BK114" i="60"/>
  <c r="BK118" i="60"/>
  <c r="BI103" i="60"/>
  <c r="BK162" i="60"/>
  <c r="BJ147" i="60"/>
  <c r="T138" i="64"/>
  <c r="BI159" i="60"/>
  <c r="BK72" i="60"/>
  <c r="BJ64" i="60"/>
  <c r="AL28" i="60"/>
  <c r="BK101" i="60"/>
  <c r="BJ111" i="60"/>
  <c r="BK102" i="60"/>
  <c r="BK158" i="60"/>
  <c r="BI147" i="60"/>
  <c r="BK144" i="60"/>
  <c r="BI104" i="60"/>
  <c r="BK61" i="60"/>
  <c r="BJ75" i="60"/>
  <c r="BH25" i="60"/>
  <c r="BH30" i="60"/>
  <c r="BI137" i="60"/>
  <c r="BK117" i="60"/>
  <c r="T94" i="64"/>
  <c r="BK110" i="60"/>
  <c r="BJ152" i="60"/>
  <c r="BK161" i="60"/>
  <c r="BK154" i="60"/>
  <c r="BI118" i="60"/>
  <c r="BI108" i="60"/>
  <c r="BJ60" i="60"/>
  <c r="BI71" i="60"/>
  <c r="BH29" i="60"/>
  <c r="BH22" i="60"/>
  <c r="BK106" i="60"/>
  <c r="BJ118" i="60"/>
  <c r="BJ113" i="60"/>
  <c r="BJ100" i="60"/>
  <c r="BK152" i="60"/>
  <c r="BJ149" i="60"/>
  <c r="BK157" i="60"/>
  <c r="BI152" i="60"/>
  <c r="BI114" i="60"/>
  <c r="BK71" i="60"/>
  <c r="BK104" i="60"/>
  <c r="BJ116" i="60"/>
  <c r="BJ106" i="60"/>
  <c r="BJ148" i="60"/>
  <c r="BI151" i="60"/>
  <c r="BK149" i="60"/>
  <c r="AL26" i="60"/>
  <c r="BI70" i="60"/>
  <c r="BJ58" i="60"/>
  <c r="BI61" i="60"/>
  <c r="BJ72" i="60"/>
  <c r="AL22" i="60"/>
  <c r="BJ57" i="60"/>
  <c r="BI73" i="60"/>
  <c r="AL20" i="60"/>
  <c r="T50" i="64"/>
  <c r="BJ63" i="60"/>
  <c r="AL30" i="60"/>
  <c r="BI58" i="60"/>
  <c r="BK66" i="60"/>
  <c r="BJ69" i="60"/>
  <c r="BJ65" i="60"/>
  <c r="BK63" i="60"/>
  <c r="BI67" i="60"/>
  <c r="BK60" i="60"/>
  <c r="BI64" i="60"/>
  <c r="BH49" i="60"/>
  <c r="BI49" i="60"/>
  <c r="BK64" i="60"/>
  <c r="BJ67" i="60"/>
  <c r="BJ70" i="60"/>
  <c r="BI74" i="60"/>
  <c r="BK74" i="60"/>
  <c r="BK67" i="60"/>
  <c r="BJ59" i="60"/>
  <c r="BK62" i="60"/>
  <c r="BI65" i="60"/>
  <c r="BK69" i="60"/>
  <c r="BJ74" i="60"/>
  <c r="BI60" i="60"/>
  <c r="BI56" i="60"/>
  <c r="BI75" i="60"/>
  <c r="BJ61" i="60"/>
  <c r="BK75" i="60"/>
  <c r="BK73" i="60"/>
  <c r="BJ56" i="60"/>
  <c r="BK58" i="60"/>
  <c r="BK65" i="60"/>
  <c r="BI68" i="60"/>
  <c r="AL68" i="60" s="1"/>
  <c r="BI62" i="60"/>
  <c r="BK59" i="60"/>
  <c r="BJ73" i="60"/>
  <c r="BJ62" i="60"/>
  <c r="BJ66" i="60"/>
  <c r="BJ71" i="60"/>
  <c r="BK56" i="60"/>
  <c r="BK70" i="60"/>
  <c r="BI59" i="60"/>
  <c r="BK68" i="60"/>
  <c r="AL18" i="60"/>
  <c r="BI72" i="60"/>
  <c r="BI112" i="60"/>
  <c r="BI146" i="60"/>
  <c r="BH21" i="60"/>
  <c r="BH12" i="60"/>
  <c r="BK107" i="60"/>
  <c r="BI113" i="60"/>
  <c r="BI119" i="60"/>
  <c r="BJ102" i="60"/>
  <c r="BJ119" i="60"/>
  <c r="BK116" i="60"/>
  <c r="BJ159" i="60"/>
  <c r="BI145" i="60"/>
  <c r="BJ150" i="60"/>
  <c r="BJ157" i="60"/>
  <c r="BJ163" i="60"/>
  <c r="BJ151" i="60"/>
  <c r="BJ144" i="60"/>
  <c r="AL14" i="64"/>
  <c r="BH137" i="60"/>
  <c r="BI105" i="60"/>
  <c r="BK103" i="60"/>
  <c r="BJ112" i="60"/>
  <c r="BK108" i="60"/>
  <c r="BJ115" i="60"/>
  <c r="BJ114" i="60"/>
  <c r="BJ108" i="60"/>
  <c r="BI157" i="60"/>
  <c r="BK156" i="60"/>
  <c r="BI161" i="60"/>
  <c r="BK147" i="60"/>
  <c r="BJ155" i="60"/>
  <c r="BI150" i="60"/>
  <c r="BI158" i="60"/>
  <c r="BI109" i="60"/>
  <c r="BK112" i="60"/>
  <c r="BJ110" i="60"/>
  <c r="BK119" i="60"/>
  <c r="BK111" i="60"/>
  <c r="BJ105" i="60"/>
  <c r="BK100" i="60"/>
  <c r="BJ154" i="60"/>
  <c r="BK150" i="60"/>
  <c r="BI153" i="60"/>
  <c r="BI149" i="60"/>
  <c r="BK146" i="60"/>
  <c r="BK160" i="60"/>
  <c r="BI144" i="60"/>
  <c r="BJ103" i="60"/>
  <c r="BI117" i="60"/>
  <c r="BJ117" i="60"/>
  <c r="BK109" i="60"/>
  <c r="BI107" i="60"/>
  <c r="BJ104" i="60"/>
  <c r="BJ145" i="60"/>
  <c r="BK159" i="60"/>
  <c r="BK145" i="60"/>
  <c r="BK148" i="60"/>
  <c r="BJ158" i="60"/>
  <c r="BI106" i="60"/>
  <c r="AL104" i="60" l="1"/>
  <c r="AL152" i="60"/>
  <c r="AW14" i="60"/>
  <c r="AW14" i="64" s="1"/>
  <c r="AO14" i="60"/>
  <c r="AO14" i="64" s="1"/>
  <c r="AL156" i="60"/>
  <c r="AW156" i="60" s="1"/>
  <c r="AW156" i="64" s="1"/>
  <c r="AW16" i="60"/>
  <c r="AW16" i="64" s="1"/>
  <c r="AO16" i="60"/>
  <c r="AO16" i="64" s="1"/>
  <c r="AO28" i="60"/>
  <c r="AO28" i="64" s="1"/>
  <c r="AL28" i="64"/>
  <c r="BH114" i="60"/>
  <c r="BH100" i="60"/>
  <c r="BH110" i="60"/>
  <c r="AL160" i="60"/>
  <c r="BH106" i="60"/>
  <c r="BH102" i="60"/>
  <c r="AL108" i="60"/>
  <c r="AL108" i="64" s="1"/>
  <c r="AL116" i="60"/>
  <c r="AO116" i="60" s="1"/>
  <c r="AO116" i="64" s="1"/>
  <c r="BH147" i="60"/>
  <c r="BH163" i="60"/>
  <c r="BI162" i="60"/>
  <c r="BH162" i="60"/>
  <c r="BH109" i="60"/>
  <c r="BH115" i="60"/>
  <c r="BH117" i="60"/>
  <c r="BH111" i="60"/>
  <c r="AL24" i="64"/>
  <c r="AW28" i="60"/>
  <c r="AW28" i="64" s="1"/>
  <c r="BH107" i="60"/>
  <c r="AW24" i="60"/>
  <c r="AW24" i="64" s="1"/>
  <c r="AL72" i="60"/>
  <c r="AO72" i="60" s="1"/>
  <c r="AO72" i="64" s="1"/>
  <c r="BH155" i="60"/>
  <c r="AL114" i="60"/>
  <c r="BH105" i="60"/>
  <c r="AL16" i="64"/>
  <c r="AL150" i="60"/>
  <c r="AW150" i="60" s="1"/>
  <c r="AW150" i="64" s="1"/>
  <c r="BH149" i="60"/>
  <c r="AL62" i="60"/>
  <c r="AW62" i="60" s="1"/>
  <c r="AW62" i="64" s="1"/>
  <c r="AL70" i="60"/>
  <c r="AW70" i="60" s="1"/>
  <c r="AW70" i="64" s="1"/>
  <c r="AL154" i="60"/>
  <c r="AL148" i="60"/>
  <c r="AL148" i="64" s="1"/>
  <c r="BI163" i="60"/>
  <c r="BH116" i="60"/>
  <c r="BH101" i="60"/>
  <c r="BH104" i="60"/>
  <c r="AL56" i="60"/>
  <c r="AL56" i="64" s="1"/>
  <c r="BH153" i="60"/>
  <c r="BH103" i="60"/>
  <c r="AL158" i="60"/>
  <c r="AW158" i="60" s="1"/>
  <c r="AW158" i="64" s="1"/>
  <c r="AL146" i="60"/>
  <c r="AL146" i="64" s="1"/>
  <c r="AL60" i="60"/>
  <c r="AO60" i="60" s="1"/>
  <c r="AO60" i="64" s="1"/>
  <c r="AL66" i="60"/>
  <c r="AO66" i="60" s="1"/>
  <c r="AO66" i="64" s="1"/>
  <c r="BH159" i="60"/>
  <c r="BH151" i="60"/>
  <c r="BH112" i="60"/>
  <c r="BH113" i="60"/>
  <c r="AW100" i="60"/>
  <c r="AW100" i="64" s="1"/>
  <c r="AL100" i="64"/>
  <c r="AO100" i="60"/>
  <c r="AO100" i="64" s="1"/>
  <c r="BH145" i="60"/>
  <c r="BH161" i="60"/>
  <c r="BH157" i="60"/>
  <c r="BH108" i="60"/>
  <c r="AL118" i="60"/>
  <c r="AL110" i="60"/>
  <c r="AL110" i="64" s="1"/>
  <c r="AL106" i="60"/>
  <c r="AW106" i="60" s="1"/>
  <c r="AW106" i="64" s="1"/>
  <c r="AL12" i="64"/>
  <c r="AW12" i="60"/>
  <c r="AW12" i="64" s="1"/>
  <c r="AL102" i="60"/>
  <c r="AO104" i="60"/>
  <c r="AO104" i="64" s="1"/>
  <c r="AL104" i="64"/>
  <c r="AW104" i="60"/>
  <c r="AW104" i="64" s="1"/>
  <c r="BH59" i="60"/>
  <c r="BH75" i="60"/>
  <c r="BH65" i="60"/>
  <c r="BH57" i="60"/>
  <c r="BH73" i="60"/>
  <c r="BH63" i="60"/>
  <c r="BH69" i="60"/>
  <c r="BH61" i="60"/>
  <c r="BH71" i="60"/>
  <c r="BH67" i="60"/>
  <c r="BH60" i="60"/>
  <c r="BH58" i="60"/>
  <c r="BH74" i="60"/>
  <c r="BH68" i="60"/>
  <c r="BH62" i="60"/>
  <c r="BH70" i="60"/>
  <c r="BH64" i="60"/>
  <c r="BH56" i="60"/>
  <c r="BH72" i="60"/>
  <c r="BH66" i="60"/>
  <c r="AL58" i="60"/>
  <c r="AO20" i="60"/>
  <c r="AO20" i="64" s="1"/>
  <c r="AW20" i="60"/>
  <c r="AW20" i="64" s="1"/>
  <c r="AL20" i="64"/>
  <c r="AW56" i="60"/>
  <c r="AO56" i="60"/>
  <c r="AO56" i="64" s="1"/>
  <c r="BH148" i="60"/>
  <c r="BH150" i="60"/>
  <c r="BH144" i="60"/>
  <c r="BH158" i="60"/>
  <c r="BH154" i="60"/>
  <c r="BH152" i="60"/>
  <c r="BH146" i="60"/>
  <c r="BH156" i="60"/>
  <c r="BH160" i="60"/>
  <c r="AL112" i="60"/>
  <c r="AL74" i="60"/>
  <c r="AO156" i="60"/>
  <c r="AO156" i="64" s="1"/>
  <c r="AL156" i="64"/>
  <c r="AO68" i="60"/>
  <c r="AO68" i="64" s="1"/>
  <c r="AW68" i="60"/>
  <c r="AW68" i="64" s="1"/>
  <c r="AL68" i="64"/>
  <c r="AW30" i="60"/>
  <c r="AW30" i="64" s="1"/>
  <c r="AL30" i="64"/>
  <c r="AO30" i="60"/>
  <c r="AO30" i="64" s="1"/>
  <c r="AL22" i="64"/>
  <c r="AO22" i="60"/>
  <c r="AO22" i="64" s="1"/>
  <c r="AW22" i="60"/>
  <c r="AW22" i="64" s="1"/>
  <c r="AO26" i="60"/>
  <c r="AO26" i="64" s="1"/>
  <c r="AW26" i="60"/>
  <c r="AW26" i="64" s="1"/>
  <c r="AL26" i="64"/>
  <c r="AL64" i="60"/>
  <c r="AL144" i="60"/>
  <c r="AL18" i="64"/>
  <c r="AW18" i="60"/>
  <c r="AO18" i="60"/>
  <c r="AO18" i="64" s="1"/>
  <c r="AW152" i="60" l="1"/>
  <c r="AW152" i="64" s="1"/>
  <c r="AL152" i="64"/>
  <c r="AO152" i="60"/>
  <c r="AO152" i="64" s="1"/>
  <c r="AO160" i="60"/>
  <c r="AO160" i="64" s="1"/>
  <c r="AW160" i="60"/>
  <c r="AW160" i="64" s="1"/>
  <c r="AL160" i="64"/>
  <c r="AW114" i="60"/>
  <c r="AW114" i="64" s="1"/>
  <c r="AO114" i="60"/>
  <c r="AO114" i="64" s="1"/>
  <c r="AW154" i="60"/>
  <c r="AW154" i="64" s="1"/>
  <c r="AO154" i="60"/>
  <c r="AO154" i="64" s="1"/>
  <c r="AL154" i="64"/>
  <c r="AO118" i="60"/>
  <c r="AO118" i="64" s="1"/>
  <c r="AL118" i="64"/>
  <c r="AW118" i="60"/>
  <c r="AW118" i="64" s="1"/>
  <c r="AL60" i="64"/>
  <c r="AL116" i="64"/>
  <c r="AW116" i="60"/>
  <c r="AW116" i="64" s="1"/>
  <c r="AW72" i="60"/>
  <c r="AW72" i="64" s="1"/>
  <c r="AO70" i="60"/>
  <c r="AO70" i="64" s="1"/>
  <c r="AL72" i="64"/>
  <c r="AW148" i="60"/>
  <c r="AW148" i="64" s="1"/>
  <c r="AO108" i="60"/>
  <c r="AO108" i="64" s="1"/>
  <c r="AW108" i="60"/>
  <c r="AW108" i="64" s="1"/>
  <c r="AO148" i="60"/>
  <c r="AO148" i="64" s="1"/>
  <c r="AL114" i="64"/>
  <c r="AW60" i="60"/>
  <c r="AW60" i="64" s="1"/>
  <c r="AL70" i="64"/>
  <c r="AO150" i="60"/>
  <c r="AO150" i="64" s="1"/>
  <c r="AL162" i="60"/>
  <c r="AL150" i="64"/>
  <c r="AL66" i="64"/>
  <c r="AL62" i="64"/>
  <c r="AW66" i="60"/>
  <c r="AW66" i="64" s="1"/>
  <c r="AO62" i="60"/>
  <c r="AO62" i="64" s="1"/>
  <c r="AL106" i="64"/>
  <c r="AO158" i="60"/>
  <c r="AO158" i="64" s="1"/>
  <c r="AO106" i="60"/>
  <c r="AO106" i="64" s="1"/>
  <c r="AW146" i="60"/>
  <c r="AW146" i="64" s="1"/>
  <c r="AL158" i="64"/>
  <c r="AO146" i="60"/>
  <c r="AO146" i="64" s="1"/>
  <c r="AO110" i="60"/>
  <c r="AO110" i="64" s="1"/>
  <c r="AW110" i="60"/>
  <c r="AW110" i="64" s="1"/>
  <c r="AL102" i="64"/>
  <c r="AW102" i="60"/>
  <c r="AW102" i="64" s="1"/>
  <c r="AO102" i="60"/>
  <c r="AO102" i="64" s="1"/>
  <c r="AL64" i="64"/>
  <c r="AW64" i="60"/>
  <c r="AW64" i="64" s="1"/>
  <c r="AO64" i="60"/>
  <c r="AO64" i="64" s="1"/>
  <c r="AW144" i="60"/>
  <c r="AO144" i="60"/>
  <c r="AO144" i="64" s="1"/>
  <c r="AL144" i="64"/>
  <c r="AO74" i="60"/>
  <c r="AO74" i="64" s="1"/>
  <c r="AL74" i="64"/>
  <c r="AW74" i="60"/>
  <c r="AW74" i="64" s="1"/>
  <c r="AW56" i="64"/>
  <c r="AW18" i="64"/>
  <c r="AW32" i="60"/>
  <c r="AO58" i="60"/>
  <c r="AO58" i="64" s="1"/>
  <c r="AL58" i="64"/>
  <c r="AW58" i="60"/>
  <c r="AW58" i="64" s="1"/>
  <c r="AW112" i="60"/>
  <c r="AW112" i="64" s="1"/>
  <c r="AO112" i="60"/>
  <c r="AO112" i="64" s="1"/>
  <c r="AL112" i="64"/>
  <c r="AO162" i="60" l="1"/>
  <c r="AO162" i="64" s="1"/>
  <c r="AL162" i="64"/>
  <c r="AW162" i="60"/>
  <c r="AW162" i="64" s="1"/>
  <c r="AW76" i="60"/>
  <c r="F15" i="23" s="1"/>
  <c r="AW144" i="64"/>
  <c r="AW32" i="64"/>
  <c r="F13" i="23"/>
  <c r="AW120" i="60"/>
  <c r="AW164" i="60" l="1"/>
  <c r="AW164" i="64" s="1"/>
  <c r="AW76" i="64"/>
  <c r="AW120" i="64"/>
  <c r="F17" i="23"/>
  <c r="F19" i="23" l="1"/>
  <c r="F20" i="23" s="1"/>
  <c r="Y50" i="11" s="1"/>
  <c r="Y50" i="14" s="1"/>
  <c r="Y51" i="11" l="1"/>
  <c r="Y51" i="14" s="1"/>
  <c r="Y50" i="13"/>
  <c r="S52" i="11" l="1"/>
  <c r="U55" i="11" s="1"/>
  <c r="Y51" i="13"/>
  <c r="S52" i="14" l="1"/>
  <c r="S52" i="13"/>
  <c r="U55" i="13"/>
  <c r="U55" i="14"/>
</calcChain>
</file>

<file path=xl/sharedStrings.xml><?xml version="1.0" encoding="utf-8"?>
<sst xmlns="http://schemas.openxmlformats.org/spreadsheetml/2006/main" count="5028" uniqueCount="193">
  <si>
    <t>入力可能シートは「１枚目」と「特例_１」「特例_２」「特例_３」「特例_４」「特例_５」のシートです。入力可能シート以外のシートには数式が入っていますので直接入力しないでください。</t>
  </si>
  <si>
    <t>継続者分の申告内訳については「１枚目」の氏名欄に記載し、日額と日額区分はプルダウンから選択してください。その際、年度は必ず記載してください。</t>
  </si>
  <si>
    <t>特例計算対象者分を入力する場合は「特例_１」から「特例_５」のシートの所定の項目に入力またはプルダウン選択してください。</t>
  </si>
  <si>
    <t>特例計算対象者分を入力する場合で新たに「特例_６」などのシートを増やす場合は「特例開始」から「特例終了」までの間でシートを増やすようにしてください。</t>
  </si>
  <si>
    <t>第２種特別加入保険料申告内訳</t>
  </si>
  <si>
    <t>年度確定</t>
    <rPh sb="0" eb="2">
      <t>ネンド</t>
    </rPh>
    <rPh sb="2" eb="4">
      <t>カクテイ</t>
    </rPh>
    <phoneticPr fontId="2"/>
  </si>
  <si>
    <t>労働保険
番　　　号</t>
    <rPh sb="0" eb="1">
      <t>ロウ</t>
    </rPh>
    <rPh sb="1" eb="2">
      <t>ハタラ</t>
    </rPh>
    <rPh sb="2" eb="3">
      <t>タモツ</t>
    </rPh>
    <rPh sb="3" eb="4">
      <t>ケン</t>
    </rPh>
    <rPh sb="5" eb="6">
      <t>バン</t>
    </rPh>
    <rPh sb="9" eb="10">
      <t>ゴウ</t>
    </rPh>
    <phoneticPr fontId="2"/>
  </si>
  <si>
    <t>府 県</t>
    <rPh sb="0" eb="1">
      <t>フ</t>
    </rPh>
    <rPh sb="2" eb="3">
      <t>ケン</t>
    </rPh>
    <phoneticPr fontId="2"/>
  </si>
  <si>
    <t>所掌</t>
    <rPh sb="0" eb="1">
      <t>ショ</t>
    </rPh>
    <rPh sb="1" eb="2">
      <t>テノヒラ</t>
    </rPh>
    <phoneticPr fontId="2"/>
  </si>
  <si>
    <t>管 轄</t>
    <rPh sb="0" eb="1">
      <t>カン</t>
    </rPh>
    <rPh sb="2" eb="3">
      <t>カツ</t>
    </rPh>
    <phoneticPr fontId="2"/>
  </si>
  <si>
    <t>基　　幹　　番　　号</t>
    <rPh sb="0" eb="1">
      <t>モト</t>
    </rPh>
    <rPh sb="3" eb="4">
      <t>ミキ</t>
    </rPh>
    <rPh sb="6" eb="7">
      <t>バン</t>
    </rPh>
    <rPh sb="9" eb="10">
      <t>ゴウ</t>
    </rPh>
    <phoneticPr fontId="2"/>
  </si>
  <si>
    <t>枝番号</t>
    <rPh sb="0" eb="3">
      <t>エダバンゴウ</t>
    </rPh>
    <phoneticPr fontId="2"/>
  </si>
  <si>
    <t>年度概算</t>
    <rPh sb="0" eb="2">
      <t>ネンド</t>
    </rPh>
    <rPh sb="2" eb="4">
      <t>ガイサン</t>
    </rPh>
    <phoneticPr fontId="2"/>
  </si>
  <si>
    <t>給付基礎日額</t>
    <rPh sb="0" eb="2">
      <t>キュウフ</t>
    </rPh>
    <rPh sb="2" eb="4">
      <t>キソ</t>
    </rPh>
    <rPh sb="4" eb="6">
      <t>ニチガク</t>
    </rPh>
    <phoneticPr fontId="2"/>
  </si>
  <si>
    <t>保険料算定
基　礎　額</t>
    <rPh sb="0" eb="3">
      <t>ホケンリョウ</t>
    </rPh>
    <rPh sb="3" eb="5">
      <t>サンテイ</t>
    </rPh>
    <rPh sb="6" eb="7">
      <t>モト</t>
    </rPh>
    <rPh sb="8" eb="9">
      <t>イシズエ</t>
    </rPh>
    <rPh sb="10" eb="11">
      <t>ガク</t>
    </rPh>
    <phoneticPr fontId="2"/>
  </si>
  <si>
    <t>年度確定保険料</t>
    <rPh sb="0" eb="2">
      <t>ネンド</t>
    </rPh>
    <rPh sb="2" eb="4">
      <t>カクテイ</t>
    </rPh>
    <rPh sb="4" eb="7">
      <t>ホケンリョウ</t>
    </rPh>
    <phoneticPr fontId="2"/>
  </si>
  <si>
    <t>年度概算保険料</t>
    <rPh sb="0" eb="2">
      <t>ネンド</t>
    </rPh>
    <rPh sb="2" eb="4">
      <t>ガイサン</t>
    </rPh>
    <rPh sb="4" eb="7">
      <t>ホケンリョウ</t>
    </rPh>
    <phoneticPr fontId="2"/>
  </si>
  <si>
    <t>特別加入者数</t>
    <rPh sb="0" eb="2">
      <t>トクベツ</t>
    </rPh>
    <rPh sb="2" eb="5">
      <t>カニュウシャ</t>
    </rPh>
    <rPh sb="5" eb="6">
      <t>スウ</t>
    </rPh>
    <phoneticPr fontId="2"/>
  </si>
  <si>
    <t>保険料算定基礎額計</t>
    <rPh sb="0" eb="3">
      <t>ホケンリョウ</t>
    </rPh>
    <rPh sb="3" eb="5">
      <t>サンテイ</t>
    </rPh>
    <rPh sb="5" eb="8">
      <t>キソガク</t>
    </rPh>
    <rPh sb="8" eb="9">
      <t>ケイ</t>
    </rPh>
    <phoneticPr fontId="2"/>
  </si>
  <si>
    <t>保険料算定基礎額計</t>
    <rPh sb="0" eb="3">
      <t>ホケンリョウ</t>
    </rPh>
    <rPh sb="3" eb="5">
      <t>サンテイ</t>
    </rPh>
    <rPh sb="5" eb="7">
      <t>キソ</t>
    </rPh>
    <rPh sb="7" eb="8">
      <t>ガク</t>
    </rPh>
    <rPh sb="8" eb="9">
      <t>ケイ</t>
    </rPh>
    <phoneticPr fontId="2"/>
  </si>
  <si>
    <t>(3,000)</t>
    <phoneticPr fontId="2"/>
  </si>
  <si>
    <t>(2,500)</t>
    <phoneticPr fontId="2"/>
  </si>
  <si>
    <t>(2,000)</t>
    <phoneticPr fontId="2"/>
  </si>
  <si>
    <t>小　　計</t>
    <rPh sb="0" eb="1">
      <t>ショウ</t>
    </rPh>
    <rPh sb="3" eb="4">
      <t>ケイ</t>
    </rPh>
    <phoneticPr fontId="2"/>
  </si>
  <si>
    <t>特例計算以外の者</t>
    <rPh sb="0" eb="2">
      <t>トクレイ</t>
    </rPh>
    <rPh sb="2" eb="4">
      <t>ケイサン</t>
    </rPh>
    <rPh sb="4" eb="6">
      <t>イガイ</t>
    </rPh>
    <rPh sb="7" eb="8">
      <t>モノ</t>
    </rPh>
    <phoneticPr fontId="2"/>
  </si>
  <si>
    <t>人</t>
    <rPh sb="0" eb="1">
      <t>ニン</t>
    </rPh>
    <phoneticPr fontId="2"/>
  </si>
  <si>
    <t>円</t>
    <rPh sb="0" eb="1">
      <t>エン</t>
    </rPh>
    <phoneticPr fontId="2"/>
  </si>
  <si>
    <t>特例計算の者</t>
    <rPh sb="0" eb="2">
      <t>トクレイ</t>
    </rPh>
    <rPh sb="2" eb="4">
      <t>ケイサン</t>
    </rPh>
    <rPh sb="5" eb="6">
      <t>モノ</t>
    </rPh>
    <phoneticPr fontId="2"/>
  </si>
  <si>
    <t>合　　　　　　計</t>
    <rPh sb="0" eb="1">
      <t>ゴウ</t>
    </rPh>
    <rPh sb="7" eb="8">
      <t>ケイ</t>
    </rPh>
    <phoneticPr fontId="2"/>
  </si>
  <si>
    <t>保険料算定基礎額総計</t>
    <rPh sb="0" eb="3">
      <t>ホケンリョウ</t>
    </rPh>
    <rPh sb="3" eb="5">
      <t>サンテイ</t>
    </rPh>
    <rPh sb="5" eb="8">
      <t>キソガク</t>
    </rPh>
    <rPh sb="8" eb="10">
      <t>ソウケイ</t>
    </rPh>
    <phoneticPr fontId="2"/>
  </si>
  <si>
    <t>①</t>
    <phoneticPr fontId="2"/>
  </si>
  <si>
    <t>千円</t>
    <rPh sb="0" eb="2">
      <t>センエン</t>
    </rPh>
    <phoneticPr fontId="2"/>
  </si>
  <si>
    <t>②</t>
    <phoneticPr fontId="2"/>
  </si>
  <si>
    <t>第２種特別加入保険料率(単位：1/1000)</t>
    <rPh sb="0" eb="1">
      <t>ダイ</t>
    </rPh>
    <rPh sb="2" eb="3">
      <t>シュ</t>
    </rPh>
    <rPh sb="3" eb="5">
      <t>トクベツ</t>
    </rPh>
    <rPh sb="5" eb="7">
      <t>カニュウ</t>
    </rPh>
    <rPh sb="7" eb="9">
      <t>ホケン</t>
    </rPh>
    <rPh sb="9" eb="11">
      <t>リョウリツ</t>
    </rPh>
    <rPh sb="12" eb="14">
      <t>タンイ</t>
    </rPh>
    <phoneticPr fontId="2"/>
  </si>
  <si>
    <t>③</t>
    <phoneticPr fontId="2"/>
  </si>
  <si>
    <t>④</t>
    <phoneticPr fontId="2"/>
  </si>
  <si>
    <t>特1</t>
    <rPh sb="0" eb="1">
      <t>トク</t>
    </rPh>
    <phoneticPr fontId="2"/>
  </si>
  <si>
    <t>保　険　料　額</t>
    <rPh sb="0" eb="1">
      <t>タモツ</t>
    </rPh>
    <rPh sb="2" eb="3">
      <t>ケン</t>
    </rPh>
    <rPh sb="4" eb="5">
      <t>リョウ</t>
    </rPh>
    <rPh sb="6" eb="7">
      <t>ガク</t>
    </rPh>
    <phoneticPr fontId="2"/>
  </si>
  <si>
    <t>①×③</t>
    <phoneticPr fontId="2"/>
  </si>
  <si>
    <t>②×④</t>
    <phoneticPr fontId="2"/>
  </si>
  <si>
    <t>上記のとおり報告します。</t>
    <rPh sb="0" eb="2">
      <t>ジョウキ</t>
    </rPh>
    <rPh sb="6" eb="8">
      <t>ホウコク</t>
    </rPh>
    <phoneticPr fontId="2"/>
  </si>
  <si>
    <t>郵便番号（</t>
    <rPh sb="0" eb="2">
      <t>ユウビン</t>
    </rPh>
    <rPh sb="2" eb="4">
      <t>バンゴウ</t>
    </rPh>
    <phoneticPr fontId="2"/>
  </si>
  <si>
    <t>123</t>
    <phoneticPr fontId="2"/>
  </si>
  <si>
    <t>-</t>
    <phoneticPr fontId="2"/>
  </si>
  <si>
    <t>4567</t>
    <phoneticPr fontId="2"/>
  </si>
  <si>
    <t>）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</si>
  <si>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</si>
  <si>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</si>
  <si>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</si>
  <si>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電話番号（</t>
    <rPh sb="0" eb="2">
      <t>デンワ</t>
    </rPh>
    <rPh sb="2" eb="4">
      <t>バンゴウ</t>
    </rPh>
    <phoneticPr fontId="2"/>
  </si>
  <si>
    <t>4444</t>
    <phoneticPr fontId="2"/>
  </si>
  <si>
    <t>5555</t>
    <phoneticPr fontId="2"/>
  </si>
  <si>
    <t>住　所</t>
    <rPh sb="0" eb="1">
      <t>ジュウ</t>
    </rPh>
    <rPh sb="2" eb="3">
      <t>ショ</t>
    </rPh>
    <phoneticPr fontId="2"/>
  </si>
  <si>
    <t>東京都・・・</t>
    <rPh sb="0" eb="2">
      <t>トウキョウ</t>
    </rPh>
    <rPh sb="2" eb="3">
      <t>ト</t>
    </rPh>
    <phoneticPr fontId="2"/>
  </si>
  <si>
    <t>東京都</t>
    <rPh sb="0" eb="3">
      <t>トウキョウト</t>
    </rPh>
    <phoneticPr fontId="2"/>
  </si>
  <si>
    <t>事 業 主</t>
    <rPh sb="0" eb="1">
      <t>コト</t>
    </rPh>
    <rPh sb="2" eb="3">
      <t>ギョウ</t>
    </rPh>
    <rPh sb="4" eb="5">
      <t>シュ</t>
    </rPh>
    <phoneticPr fontId="2"/>
  </si>
  <si>
    <t>氏　名</t>
    <rPh sb="0" eb="1">
      <t>シ</t>
    </rPh>
    <rPh sb="2" eb="3">
      <t>メイ</t>
    </rPh>
    <phoneticPr fontId="2"/>
  </si>
  <si>
    <t>厚労太郎</t>
    <rPh sb="0" eb="2">
      <t>コウロウ</t>
    </rPh>
    <rPh sb="2" eb="4">
      <t>タロウ</t>
    </rPh>
    <phoneticPr fontId="2"/>
  </si>
  <si>
    <t>（法人のときはその名称及び代表者の氏名）</t>
    <rPh sb="1" eb="3">
      <t>ホウジン</t>
    </rPh>
    <rPh sb="9" eb="11">
      <t>メイショウ</t>
    </rPh>
    <rPh sb="11" eb="12">
      <t>オヨ</t>
    </rPh>
    <rPh sb="13" eb="16">
      <t>ダイヒョウシャ</t>
    </rPh>
    <rPh sb="17" eb="19">
      <t>シメイ</t>
    </rPh>
    <phoneticPr fontId="2"/>
  </si>
  <si>
    <t xml:space="preserve">
　概算保険料の記載にあたっては、申告時において特別加入の承認を受けている者のみを記載し、これから承認を受ける見込の者は記載しないこと。
　確定保険料、概算保険料の上段には特例計算以外の者、下段には特例計算の者を記載すること。</t>
    <rPh sb="2" eb="4">
      <t>ガイサン</t>
    </rPh>
    <rPh sb="4" eb="7">
      <t>ホケンリョウ</t>
    </rPh>
    <rPh sb="8" eb="10">
      <t>キサイ</t>
    </rPh>
    <rPh sb="17" eb="20">
      <t>シンコクジ</t>
    </rPh>
    <rPh sb="24" eb="26">
      <t>トクベツ</t>
    </rPh>
    <rPh sb="26" eb="28">
      <t>カニュウ</t>
    </rPh>
    <rPh sb="29" eb="31">
      <t>ショウニン</t>
    </rPh>
    <rPh sb="32" eb="33">
      <t>ウ</t>
    </rPh>
    <rPh sb="37" eb="38">
      <t>モノ</t>
    </rPh>
    <rPh sb="41" eb="43">
      <t>キサイ</t>
    </rPh>
    <rPh sb="49" eb="51">
      <t>ショウニン</t>
    </rPh>
    <rPh sb="52" eb="53">
      <t>ウ</t>
    </rPh>
    <rPh sb="55" eb="57">
      <t>ミコ</t>
    </rPh>
    <rPh sb="58" eb="59">
      <t>モノ</t>
    </rPh>
    <rPh sb="60" eb="62">
      <t>キサイ</t>
    </rPh>
    <rPh sb="70" eb="72">
      <t>カクテイ</t>
    </rPh>
    <rPh sb="72" eb="75">
      <t>ホケンリョウ</t>
    </rPh>
    <rPh sb="76" eb="78">
      <t>ガイサン</t>
    </rPh>
    <rPh sb="78" eb="81">
      <t>ホケンリョウ</t>
    </rPh>
    <rPh sb="82" eb="84">
      <t>ジョウダン</t>
    </rPh>
    <rPh sb="86" eb="88">
      <t>トクレイ</t>
    </rPh>
    <rPh sb="88" eb="90">
      <t>ケイサン</t>
    </rPh>
    <rPh sb="90" eb="92">
      <t>イガイ</t>
    </rPh>
    <rPh sb="93" eb="94">
      <t>モノ</t>
    </rPh>
    <rPh sb="95" eb="97">
      <t>ゲダン</t>
    </rPh>
    <rPh sb="99" eb="101">
      <t>トクレイ</t>
    </rPh>
    <rPh sb="101" eb="103">
      <t>ケイサン</t>
    </rPh>
    <rPh sb="104" eb="105">
      <t>モノ</t>
    </rPh>
    <rPh sb="106" eb="108">
      <t>キサイ</t>
    </rPh>
    <phoneticPr fontId="2"/>
  </si>
  <si>
    <t>第２種特別加入保険料申告内訳</t>
    <rPh sb="0" eb="1">
      <t>ダイ</t>
    </rPh>
    <rPh sb="2" eb="3">
      <t>シュ</t>
    </rPh>
    <rPh sb="3" eb="5">
      <t>トクベツ</t>
    </rPh>
    <rPh sb="5" eb="7">
      <t>カニュウ</t>
    </rPh>
    <rPh sb="7" eb="10">
      <t>ホケンリョウ</t>
    </rPh>
    <rPh sb="10" eb="12">
      <t>シンコク</t>
    </rPh>
    <rPh sb="12" eb="14">
      <t>ウチワケ</t>
    </rPh>
    <phoneticPr fontId="2"/>
  </si>
  <si>
    <t>第２種特別加入保険料率</t>
    <rPh sb="0" eb="1">
      <t>ダイ</t>
    </rPh>
    <rPh sb="2" eb="3">
      <t>シュ</t>
    </rPh>
    <rPh sb="3" eb="5">
      <t>トクベツ</t>
    </rPh>
    <rPh sb="5" eb="7">
      <t>カニュウ</t>
    </rPh>
    <rPh sb="7" eb="9">
      <t>ホケン</t>
    </rPh>
    <rPh sb="9" eb="11">
      <t>リョウリツ</t>
    </rPh>
    <phoneticPr fontId="2"/>
  </si>
  <si>
    <t>（注）</t>
    <rPh sb="1" eb="2">
      <t>チュウ</t>
    </rPh>
    <phoneticPr fontId="2"/>
  </si>
  <si>
    <t>　概算保険料の記載にあたっては、申告時において特別加入の承認を受けている者のみを記載し、これから承認を受ける見込の者は記載しないこと。確定保険料、概算保険料の上段には特例計算以外の者、下段には特例計算の者を記載すること。</t>
    <rPh sb="67" eb="69">
      <t>カクテイ</t>
    </rPh>
    <rPh sb="69" eb="72">
      <t>ホケンリョウ</t>
    </rPh>
    <rPh sb="73" eb="75">
      <t>ガイサン</t>
    </rPh>
    <rPh sb="75" eb="78">
      <t>ホケンリョウ</t>
    </rPh>
    <rPh sb="79" eb="81">
      <t>ジョウダン</t>
    </rPh>
    <rPh sb="83" eb="85">
      <t>トクレイ</t>
    </rPh>
    <rPh sb="85" eb="87">
      <t>ケイサン</t>
    </rPh>
    <rPh sb="87" eb="89">
      <t>イガイ</t>
    </rPh>
    <rPh sb="90" eb="91">
      <t>モノ</t>
    </rPh>
    <rPh sb="92" eb="94">
      <t>ゲダン</t>
    </rPh>
    <rPh sb="96" eb="98">
      <t>トクレイ</t>
    </rPh>
    <rPh sb="98" eb="100">
      <t>ケイサン</t>
    </rPh>
    <rPh sb="101" eb="102">
      <t>モノ</t>
    </rPh>
    <rPh sb="103" eb="105">
      <t>キサイ</t>
    </rPh>
    <phoneticPr fontId="2"/>
  </si>
  <si>
    <t>事業又は作業の種類の番号</t>
  </si>
  <si>
    <t>特2</t>
    <rPh sb="0" eb="1">
      <t>トク</t>
    </rPh>
    <phoneticPr fontId="2"/>
  </si>
  <si>
    <t>特3</t>
    <rPh sb="0" eb="1">
      <t>トク</t>
    </rPh>
    <phoneticPr fontId="2"/>
  </si>
  <si>
    <t>特4</t>
    <rPh sb="0" eb="1">
      <t>トク</t>
    </rPh>
    <phoneticPr fontId="2"/>
  </si>
  <si>
    <t>特5</t>
    <rPh sb="0" eb="1">
      <t>トク</t>
    </rPh>
    <phoneticPr fontId="2"/>
  </si>
  <si>
    <t>特6</t>
    <rPh sb="0" eb="1">
      <t>トク</t>
    </rPh>
    <phoneticPr fontId="2"/>
  </si>
  <si>
    <t>特7</t>
    <rPh sb="0" eb="1">
      <t>トク</t>
    </rPh>
    <phoneticPr fontId="2"/>
  </si>
  <si>
    <t>特8</t>
    <rPh sb="0" eb="1">
      <t>トク</t>
    </rPh>
    <phoneticPr fontId="2"/>
  </si>
  <si>
    <t>特9</t>
    <rPh sb="0" eb="1">
      <t>トク</t>
    </rPh>
    <phoneticPr fontId="2"/>
  </si>
  <si>
    <t>特10</t>
    <rPh sb="0" eb="1">
      <t>トク</t>
    </rPh>
    <phoneticPr fontId="2"/>
  </si>
  <si>
    <t>特11</t>
    <rPh sb="0" eb="1">
      <t>トク</t>
    </rPh>
    <phoneticPr fontId="2"/>
  </si>
  <si>
    <t>特12</t>
    <rPh sb="0" eb="1">
      <t>トク</t>
    </rPh>
    <phoneticPr fontId="2"/>
  </si>
  <si>
    <t>特13</t>
    <rPh sb="0" eb="1">
      <t>トク</t>
    </rPh>
    <phoneticPr fontId="2"/>
  </si>
  <si>
    <t>特14</t>
    <rPh sb="0" eb="1">
      <t>トク</t>
    </rPh>
    <phoneticPr fontId="2"/>
  </si>
  <si>
    <t>特15</t>
    <rPh sb="0" eb="1">
      <t>トク</t>
    </rPh>
    <phoneticPr fontId="2"/>
  </si>
  <si>
    <t>特16</t>
    <rPh sb="0" eb="1">
      <t>トク</t>
    </rPh>
    <phoneticPr fontId="2"/>
  </si>
  <si>
    <t>特17</t>
    <rPh sb="0" eb="1">
      <t>トク</t>
    </rPh>
    <phoneticPr fontId="2"/>
  </si>
  <si>
    <t>特18</t>
    <rPh sb="0" eb="1">
      <t>トク</t>
    </rPh>
    <phoneticPr fontId="2"/>
  </si>
  <si>
    <t>特19</t>
    <rPh sb="0" eb="1">
      <t>トク</t>
    </rPh>
    <phoneticPr fontId="2"/>
  </si>
  <si>
    <t>特20</t>
    <rPh sb="0" eb="1">
      <t>トク</t>
    </rPh>
    <phoneticPr fontId="2"/>
  </si>
  <si>
    <t>特21</t>
    <rPh sb="0" eb="1">
      <t>トク</t>
    </rPh>
    <phoneticPr fontId="2"/>
  </si>
  <si>
    <t>特22</t>
    <rPh sb="0" eb="1">
      <t>トク</t>
    </rPh>
    <phoneticPr fontId="2"/>
  </si>
  <si>
    <t>特23</t>
    <rPh sb="0" eb="1">
      <t>トク</t>
    </rPh>
    <phoneticPr fontId="2"/>
  </si>
  <si>
    <t>特24</t>
    <rPh sb="0" eb="1">
      <t>トク</t>
    </rPh>
    <phoneticPr fontId="2"/>
  </si>
  <si>
    <t>特25</t>
    <rPh sb="0" eb="1">
      <t>トク</t>
    </rPh>
    <phoneticPr fontId="2"/>
  </si>
  <si>
    <t>様式第２号</t>
    <rPh sb="0" eb="2">
      <t>ヨウシキ</t>
    </rPh>
    <rPh sb="2" eb="3">
      <t>ダイ</t>
    </rPh>
    <rPh sb="4" eb="5">
      <t>ゴウ</t>
    </rPh>
    <phoneticPr fontId="2"/>
  </si>
  <si>
    <t>前年度途中加入で日額年更なし</t>
    <phoneticPr fontId="2"/>
  </si>
  <si>
    <t>第２種特別加入保険料申告内訳名簿（継続）</t>
    <rPh sb="0" eb="1">
      <t>ダイ</t>
    </rPh>
    <rPh sb="2" eb="3">
      <t>シュ</t>
    </rPh>
    <rPh sb="3" eb="5">
      <t>トクベツ</t>
    </rPh>
    <rPh sb="5" eb="7">
      <t>カニュウ</t>
    </rPh>
    <rPh sb="7" eb="10">
      <t>ホケンリョウ</t>
    </rPh>
    <rPh sb="10" eb="12">
      <t>シンコク</t>
    </rPh>
    <rPh sb="12" eb="14">
      <t>ウチワケ</t>
    </rPh>
    <rPh sb="14" eb="16">
      <t>メイボ</t>
    </rPh>
    <phoneticPr fontId="2"/>
  </si>
  <si>
    <t>枚のうち</t>
    <rPh sb="0" eb="1">
      <t>マイ</t>
    </rPh>
    <phoneticPr fontId="2"/>
  </si>
  <si>
    <t>枚目</t>
    <rPh sb="0" eb="2">
      <t>マイメ</t>
    </rPh>
    <phoneticPr fontId="2"/>
  </si>
  <si>
    <t>年度</t>
    <rPh sb="0" eb="2">
      <t>ネンド</t>
    </rPh>
    <phoneticPr fontId="2"/>
  </si>
  <si>
    <t>1</t>
    <phoneticPr fontId="2"/>
  </si>
  <si>
    <t>②
　特　別　加　入　者
　氏名</t>
    <rPh sb="3" eb="4">
      <t>トク</t>
    </rPh>
    <rPh sb="5" eb="6">
      <t>ベツ</t>
    </rPh>
    <rPh sb="7" eb="8">
      <t>カ</t>
    </rPh>
    <rPh sb="9" eb="10">
      <t>イ</t>
    </rPh>
    <rPh sb="11" eb="12">
      <t>シャ</t>
    </rPh>
    <rPh sb="14" eb="16">
      <t>シメイ</t>
    </rPh>
    <phoneticPr fontId="2"/>
  </si>
  <si>
    <t>④
　給付基礎日額区分</t>
    <phoneticPr fontId="2"/>
  </si>
  <si>
    <t>区分・表示用</t>
    <rPh sb="0" eb="2">
      <t>クブン</t>
    </rPh>
    <rPh sb="3" eb="6">
      <t>ヒョウジヨウ</t>
    </rPh>
    <phoneticPr fontId="2"/>
  </si>
  <si>
    <t>処理概要</t>
    <rPh sb="0" eb="2">
      <t>ショリ</t>
    </rPh>
    <rPh sb="2" eb="4">
      <t>ガイヨウ</t>
    </rPh>
    <phoneticPr fontId="2"/>
  </si>
  <si>
    <t>備考欄へのメッセージ</t>
    <rPh sb="0" eb="3">
      <t>ビコウラン</t>
    </rPh>
    <phoneticPr fontId="2"/>
  </si>
  <si>
    <t>メモ</t>
    <phoneticPr fontId="2"/>
  </si>
  <si>
    <t>変更あり</t>
    <rPh sb="0" eb="2">
      <t>ヘンコウ</t>
    </rPh>
    <phoneticPr fontId="2"/>
  </si>
  <si>
    <t>変更なし</t>
    <phoneticPr fontId="2"/>
  </si>
  <si>
    <t>去年から同額で継続</t>
    <rPh sb="0" eb="2">
      <t>キョネン</t>
    </rPh>
    <rPh sb="4" eb="6">
      <t>ドウガク</t>
    </rPh>
    <rPh sb="7" eb="9">
      <t>ケイゾク</t>
    </rPh>
    <phoneticPr fontId="2"/>
  </si>
  <si>
    <t>*日額変更申請書の提出の必要あり</t>
  </si>
  <si>
    <t>変か変途「の場合、備考下段に表示</t>
    <rPh sb="0" eb="1">
      <t>ヘン</t>
    </rPh>
    <rPh sb="2" eb="3">
      <t>ヘン</t>
    </rPh>
    <rPh sb="3" eb="4">
      <t>ト</t>
    </rPh>
    <rPh sb="6" eb="8">
      <t>バアイ</t>
    </rPh>
    <rPh sb="9" eb="11">
      <t>ビコウ</t>
    </rPh>
    <rPh sb="11" eb="13">
      <t>ゲダン</t>
    </rPh>
    <rPh sb="14" eb="16">
      <t>ヒョウジ</t>
    </rPh>
    <phoneticPr fontId="2"/>
  </si>
  <si>
    <t>変更なし</t>
  </si>
  <si>
    <t>去年と今年と額が異なる</t>
    <rPh sb="0" eb="2">
      <t>キョネン</t>
    </rPh>
    <rPh sb="3" eb="5">
      <t>コトシ</t>
    </rPh>
    <rPh sb="6" eb="7">
      <t>ガク</t>
    </rPh>
    <rPh sb="8" eb="9">
      <t>コト</t>
    </rPh>
    <phoneticPr fontId="2"/>
  </si>
  <si>
    <t>特別加入保険料算定基礎月割早見表</t>
    <phoneticPr fontId="2"/>
  </si>
  <si>
    <t>月数</t>
    <rPh sb="0" eb="2">
      <t>ツキスウ</t>
    </rPh>
    <phoneticPr fontId="2"/>
  </si>
  <si>
    <t>給付基礎
日額</t>
    <rPh sb="0" eb="2">
      <t>キュウフ</t>
    </rPh>
    <rPh sb="2" eb="3">
      <t>モト</t>
    </rPh>
    <rPh sb="3" eb="4">
      <t>イシズエ</t>
    </rPh>
    <rPh sb="5" eb="7">
      <t>ニチガク</t>
    </rPh>
    <phoneticPr fontId="2"/>
  </si>
  <si>
    <t>保険料算定
基礎額</t>
    <rPh sb="0" eb="3">
      <t>ホケンリョウ</t>
    </rPh>
    <rPh sb="3" eb="4">
      <t>ザン</t>
    </rPh>
    <rPh sb="4" eb="5">
      <t>サダム</t>
    </rPh>
    <rPh sb="6" eb="8">
      <t>キソ</t>
    </rPh>
    <rPh sb="8" eb="9">
      <t>ガク</t>
    </rPh>
    <phoneticPr fontId="2"/>
  </si>
  <si>
    <t>注）給付基礎日額の（　）は家内労働者のみ適用　　</t>
  </si>
  <si>
    <t>特例計算の開始</t>
    <rPh sb="0" eb="2">
      <t>トクレイ</t>
    </rPh>
    <rPh sb="2" eb="4">
      <t>ケイサン</t>
    </rPh>
    <rPh sb="5" eb="7">
      <t>カイシ</t>
    </rPh>
    <phoneticPr fontId="2"/>
  </si>
  <si>
    <t>※このシートと特例終了シート内のシートを計算対象とする</t>
    <rPh sb="7" eb="9">
      <t>トクレイ</t>
    </rPh>
    <rPh sb="9" eb="11">
      <t>シュウリョウ</t>
    </rPh>
    <rPh sb="14" eb="15">
      <t>ナイ</t>
    </rPh>
    <rPh sb="20" eb="22">
      <t>ケイサン</t>
    </rPh>
    <rPh sb="22" eb="24">
      <t>タイショウ</t>
    </rPh>
    <phoneticPr fontId="2"/>
  </si>
  <si>
    <t>※レイアウトは変更しないこと</t>
    <rPh sb="7" eb="9">
      <t>ヘンコウ</t>
    </rPh>
    <phoneticPr fontId="2"/>
  </si>
  <si>
    <t>※印刷用シートは、この範囲に入れないこと</t>
    <rPh sb="1" eb="4">
      <t>インサツヨウ</t>
    </rPh>
    <rPh sb="11" eb="13">
      <t>ハンイ</t>
    </rPh>
    <rPh sb="14" eb="15">
      <t>イ</t>
    </rPh>
    <phoneticPr fontId="2"/>
  </si>
  <si>
    <t>串刺し中間集計</t>
    <rPh sb="0" eb="2">
      <t>クシザ</t>
    </rPh>
    <rPh sb="3" eb="5">
      <t>チュウカン</t>
    </rPh>
    <rPh sb="5" eb="7">
      <t>シュウケイ</t>
    </rPh>
    <phoneticPr fontId="2"/>
  </si>
  <si>
    <t>セル位置</t>
    <rPh sb="2" eb="4">
      <t>イチ</t>
    </rPh>
    <phoneticPr fontId="2"/>
  </si>
  <si>
    <t>D32</t>
    <phoneticPr fontId="2"/>
  </si>
  <si>
    <t>AW32</t>
    <phoneticPr fontId="2"/>
  </si>
  <si>
    <t>１枚目</t>
    <rPh sb="1" eb="3">
      <t>マイメ</t>
    </rPh>
    <phoneticPr fontId="2"/>
  </si>
  <si>
    <t>D76</t>
    <phoneticPr fontId="2"/>
  </si>
  <si>
    <t>AW76</t>
    <phoneticPr fontId="2"/>
  </si>
  <si>
    <t>２枚目</t>
    <rPh sb="1" eb="3">
      <t>マイメ</t>
    </rPh>
    <phoneticPr fontId="2"/>
  </si>
  <si>
    <t>D120</t>
    <phoneticPr fontId="2"/>
  </si>
  <si>
    <t>AW120</t>
    <phoneticPr fontId="2"/>
  </si>
  <si>
    <t>３枚目</t>
    <rPh sb="1" eb="3">
      <t>マイメ</t>
    </rPh>
    <phoneticPr fontId="2"/>
  </si>
  <si>
    <t>D164</t>
    <phoneticPr fontId="2"/>
  </si>
  <si>
    <t>AW164</t>
    <phoneticPr fontId="2"/>
  </si>
  <si>
    <t>４枚目</t>
    <rPh sb="1" eb="3">
      <t>マイメ</t>
    </rPh>
    <phoneticPr fontId="2"/>
  </si>
  <si>
    <t>合計</t>
    <rPh sb="0" eb="2">
      <t>ゴウケイ</t>
    </rPh>
    <phoneticPr fontId="2"/>
  </si>
  <si>
    <t>※上記計算結果は、「内訳_n枚目」シートで使用</t>
    <rPh sb="14" eb="16">
      <t>マイメ</t>
    </rPh>
    <phoneticPr fontId="2"/>
  </si>
  <si>
    <t>別紙様式第１号</t>
    <rPh sb="0" eb="2">
      <t>ベッシ</t>
    </rPh>
    <rPh sb="2" eb="4">
      <t>ヨウシキ</t>
    </rPh>
    <rPh sb="4" eb="5">
      <t>ダイ</t>
    </rPh>
    <rPh sb="6" eb="7">
      <t>ゴウ</t>
    </rPh>
    <phoneticPr fontId="2"/>
  </si>
  <si>
    <t>特別加入保険料算定基礎額特例計算対象者内訳</t>
    <rPh sb="0" eb="2">
      <t>トクベツ</t>
    </rPh>
    <rPh sb="2" eb="4">
      <t>カニュウ</t>
    </rPh>
    <rPh sb="4" eb="7">
      <t>ホケンリョウ</t>
    </rPh>
    <rPh sb="7" eb="9">
      <t>サンテイ</t>
    </rPh>
    <rPh sb="9" eb="12">
      <t>キソガク</t>
    </rPh>
    <rPh sb="12" eb="14">
      <t>トクレイ</t>
    </rPh>
    <rPh sb="14" eb="16">
      <t>ケイサン</t>
    </rPh>
    <rPh sb="16" eb="19">
      <t>タイショウシャ</t>
    </rPh>
    <rPh sb="19" eb="21">
      <t>ウチワケ</t>
    </rPh>
    <phoneticPr fontId="2"/>
  </si>
  <si>
    <t>用紙</t>
  </si>
  <si>
    <t>特例理由</t>
    <phoneticPr fontId="2"/>
  </si>
  <si>
    <t>開始日</t>
    <rPh sb="0" eb="2">
      <t>カイシ</t>
    </rPh>
    <rPh sb="2" eb="3">
      <t>ヒ</t>
    </rPh>
    <phoneticPr fontId="2"/>
  </si>
  <si>
    <t>終了日</t>
    <rPh sb="0" eb="2">
      <t>シュウリョウ</t>
    </rPh>
    <rPh sb="2" eb="3">
      <t>ヒ</t>
    </rPh>
    <phoneticPr fontId="2"/>
  </si>
  <si>
    <t>行数</t>
  </si>
  <si>
    <t>計行</t>
    <rPh sb="0" eb="1">
      <t>ケイ</t>
    </rPh>
    <rPh sb="1" eb="2">
      <t>ギョウ</t>
    </rPh>
    <phoneticPr fontId="2"/>
  </si>
  <si>
    <t>区分</t>
    <rPh sb="0" eb="2">
      <t>クブン</t>
    </rPh>
    <phoneticPr fontId="2"/>
  </si>
  <si>
    <t>リストボックス値</t>
    <phoneticPr fontId="2"/>
  </si>
  <si>
    <t>年度分</t>
    <rPh sb="0" eb="2">
      <t>ネンド</t>
    </rPh>
    <rPh sb="2" eb="3">
      <t>ブン</t>
    </rPh>
    <phoneticPr fontId="2"/>
  </si>
  <si>
    <t>府県１桁目
最小</t>
    <rPh sb="0" eb="2">
      <t>フケン</t>
    </rPh>
    <rPh sb="3" eb="4">
      <t>ケタ</t>
    </rPh>
    <rPh sb="4" eb="5">
      <t>メ</t>
    </rPh>
    <rPh sb="6" eb="8">
      <t>サイショウ</t>
    </rPh>
    <phoneticPr fontId="2"/>
  </si>
  <si>
    <t>府県１桁目
最大</t>
    <rPh sb="0" eb="2">
      <t>フケン</t>
    </rPh>
    <rPh sb="3" eb="4">
      <t>ケタ</t>
    </rPh>
    <rPh sb="4" eb="5">
      <t>メ</t>
    </rPh>
    <rPh sb="6" eb="8">
      <t>サイダイ</t>
    </rPh>
    <phoneticPr fontId="2"/>
  </si>
  <si>
    <t>整理
番号</t>
    <rPh sb="0" eb="2">
      <t>セイリ</t>
    </rPh>
    <rPh sb="3" eb="5">
      <t>バンゴウ</t>
    </rPh>
    <phoneticPr fontId="2"/>
  </si>
  <si>
    <t>特別加入者
氏　　　　名</t>
    <rPh sb="0" eb="2">
      <t>トクベツ</t>
    </rPh>
    <rPh sb="2" eb="5">
      <t>カニュウシャ</t>
    </rPh>
    <rPh sb="6" eb="7">
      <t>シ</t>
    </rPh>
    <rPh sb="11" eb="12">
      <t>メイ</t>
    </rPh>
    <phoneticPr fontId="2"/>
  </si>
  <si>
    <t>給付基礎
日　　　額</t>
    <rPh sb="0" eb="2">
      <t>キュウフ</t>
    </rPh>
    <rPh sb="2" eb="4">
      <t>キソ</t>
    </rPh>
    <rPh sb="5" eb="6">
      <t>ニチ</t>
    </rPh>
    <rPh sb="9" eb="10">
      <t>ガク</t>
    </rPh>
    <phoneticPr fontId="2"/>
  </si>
  <si>
    <t>　　 当該保険料算定期間に
　　 おける特別加入期間</t>
    <rPh sb="3" eb="5">
      <t>トウガイ</t>
    </rPh>
    <rPh sb="5" eb="8">
      <t>ホケンリョウ</t>
    </rPh>
    <rPh sb="8" eb="10">
      <t>サンテイ</t>
    </rPh>
    <rPh sb="10" eb="12">
      <t>キカン</t>
    </rPh>
    <rPh sb="20" eb="22">
      <t>トクベツ</t>
    </rPh>
    <rPh sb="22" eb="24">
      <t>カニュウ</t>
    </rPh>
    <rPh sb="24" eb="26">
      <t>キカン</t>
    </rPh>
    <phoneticPr fontId="2"/>
  </si>
  <si>
    <t>特　例　に
よ る 理 由</t>
    <rPh sb="0" eb="1">
      <t>トク</t>
    </rPh>
    <rPh sb="2" eb="3">
      <t>レイ</t>
    </rPh>
    <rPh sb="10" eb="11">
      <t>リ</t>
    </rPh>
    <rPh sb="12" eb="13">
      <t>ヨシ</t>
    </rPh>
    <phoneticPr fontId="2"/>
  </si>
  <si>
    <t>加入
月数</t>
    <rPh sb="0" eb="2">
      <t>カニュウ</t>
    </rPh>
    <rPh sb="3" eb="5">
      <t>ツキスウ</t>
    </rPh>
    <phoneticPr fontId="2"/>
  </si>
  <si>
    <t>１月分の保険
料算定基礎額</t>
    <rPh sb="1" eb="2">
      <t>ツキ</t>
    </rPh>
    <rPh sb="2" eb="3">
      <t>ブン</t>
    </rPh>
    <rPh sb="4" eb="6">
      <t>ホケン</t>
    </rPh>
    <rPh sb="7" eb="8">
      <t>リョウ</t>
    </rPh>
    <rPh sb="8" eb="10">
      <t>サンテイ</t>
    </rPh>
    <rPh sb="10" eb="12">
      <t>キソ</t>
    </rPh>
    <rPh sb="12" eb="13">
      <t>ガク</t>
    </rPh>
    <phoneticPr fontId="2"/>
  </si>
  <si>
    <t>特例による保険
料算定基礎額</t>
    <rPh sb="0" eb="2">
      <t>トクレイ</t>
    </rPh>
    <rPh sb="5" eb="7">
      <t>ホケン</t>
    </rPh>
    <rPh sb="8" eb="9">
      <t>リョウ</t>
    </rPh>
    <rPh sb="9" eb="11">
      <t>サンテイ</t>
    </rPh>
    <rPh sb="11" eb="14">
      <t>キソガク</t>
    </rPh>
    <phoneticPr fontId="2"/>
  </si>
  <si>
    <t>加入期間
６桁</t>
    <rPh sb="0" eb="2">
      <t>カニュウ</t>
    </rPh>
    <rPh sb="2" eb="4">
      <t>キカン</t>
    </rPh>
    <rPh sb="6" eb="7">
      <t>ケタ</t>
    </rPh>
    <phoneticPr fontId="2"/>
  </si>
  <si>
    <t>期間範囲
チェック</t>
    <rPh sb="0" eb="2">
      <t>キカン</t>
    </rPh>
    <rPh sb="2" eb="4">
      <t>ハンイ</t>
    </rPh>
    <phoneticPr fontId="2"/>
  </si>
  <si>
    <t>期間月
最小値</t>
    <rPh sb="0" eb="2">
      <t>キカン</t>
    </rPh>
    <rPh sb="2" eb="3">
      <t>ツキ</t>
    </rPh>
    <rPh sb="4" eb="7">
      <t>サイショウチ</t>
    </rPh>
    <phoneticPr fontId="2"/>
  </si>
  <si>
    <t>期間月
最大値</t>
    <rPh sb="0" eb="2">
      <t>キカン</t>
    </rPh>
    <rPh sb="2" eb="3">
      <t>ツキ</t>
    </rPh>
    <rPh sb="4" eb="7">
      <t>サイダイチ</t>
    </rPh>
    <phoneticPr fontId="2"/>
  </si>
  <si>
    <t>月末</t>
    <rPh sb="0" eb="2">
      <t>ゲツマツ</t>
    </rPh>
    <phoneticPr fontId="2"/>
  </si>
  <si>
    <t>特例理由
区分</t>
    <rPh sb="5" eb="7">
      <t>クブン</t>
    </rPh>
    <phoneticPr fontId="2"/>
  </si>
  <si>
    <t>特例理由
リストボックス表示</t>
    <rPh sb="12" eb="14">
      <t>ヒョウジ</t>
    </rPh>
    <phoneticPr fontId="2"/>
  </si>
  <si>
    <t>用紙
No</t>
    <rPh sb="0" eb="2">
      <t>ヨウシ</t>
    </rPh>
    <phoneticPr fontId="2"/>
  </si>
  <si>
    <t>人数計</t>
    <rPh sb="0" eb="2">
      <t>ニンズウ</t>
    </rPh>
    <rPh sb="2" eb="3">
      <t>ケイ</t>
    </rPh>
    <phoneticPr fontId="2"/>
  </si>
  <si>
    <t>最終
用紙</t>
    <rPh sb="0" eb="2">
      <t>サイシュウ</t>
    </rPh>
    <rPh sb="3" eb="5">
      <t>ヨウシ</t>
    </rPh>
    <phoneticPr fontId="2"/>
  </si>
  <si>
    <t>年</t>
    <rPh sb="0" eb="1">
      <t>ウア</t>
    </rPh>
    <phoneticPr fontId="2"/>
  </si>
  <si>
    <t>～</t>
    <phoneticPr fontId="2"/>
  </si>
  <si>
    <t>計</t>
    <rPh sb="0" eb="1">
      <t>ケイ</t>
    </rPh>
    <phoneticPr fontId="2"/>
  </si>
  <si>
    <t>報告日</t>
    <rPh sb="0" eb="2">
      <t>ホウコク</t>
    </rPh>
    <rPh sb="2" eb="3">
      <t>ビ</t>
    </rPh>
    <phoneticPr fontId="2"/>
  </si>
  <si>
    <t>報告日
チェック</t>
    <rPh sb="0" eb="2">
      <t>ホウコク</t>
    </rPh>
    <rPh sb="2" eb="3">
      <t>ヒ</t>
    </rPh>
    <phoneticPr fontId="2"/>
  </si>
  <si>
    <t>労働局労働保険特別会計歳入徴収官　殿</t>
    <rPh sb="0" eb="2">
      <t>ロウドウ</t>
    </rPh>
    <rPh sb="2" eb="3">
      <t>キョク</t>
    </rPh>
    <rPh sb="3" eb="5">
      <t>ロウドウ</t>
    </rPh>
    <rPh sb="5" eb="7">
      <t>ホケン</t>
    </rPh>
    <rPh sb="7" eb="9">
      <t>トクベツ</t>
    </rPh>
    <rPh sb="9" eb="11">
      <t>カイケイ</t>
    </rPh>
    <rPh sb="11" eb="13">
      <t>サイニュウ</t>
    </rPh>
    <rPh sb="13" eb="16">
      <t>チョウシュウカン</t>
    </rPh>
    <rPh sb="17" eb="18">
      <t>ドノ</t>
    </rPh>
    <phoneticPr fontId="2"/>
  </si>
  <si>
    <t>2</t>
    <phoneticPr fontId="2"/>
  </si>
  <si>
    <t>1</t>
    <phoneticPr fontId="2"/>
  </si>
  <si>
    <t>0</t>
    <phoneticPr fontId="2"/>
  </si>
  <si>
    <t>4</t>
    <phoneticPr fontId="2"/>
  </si>
  <si>
    <t>2</t>
    <phoneticPr fontId="2"/>
  </si>
  <si>
    <t>3</t>
    <phoneticPr fontId="2"/>
  </si>
  <si>
    <t>5</t>
    <phoneticPr fontId="2"/>
  </si>
  <si>
    <t>6</t>
    <phoneticPr fontId="2"/>
  </si>
  <si>
    <t>鈴木　正夫</t>
    <phoneticPr fontId="2"/>
  </si>
  <si>
    <t>田中　美穂</t>
    <phoneticPr fontId="2"/>
  </si>
  <si>
    <t>佐藤　健一</t>
    <phoneticPr fontId="2"/>
  </si>
  <si>
    <t>高橋　美咲</t>
    <phoneticPr fontId="2"/>
  </si>
  <si>
    <t>中村　拓也</t>
    <phoneticPr fontId="2"/>
  </si>
  <si>
    <t>山田　一郎</t>
    <phoneticPr fontId="2"/>
  </si>
  <si>
    <t>7</t>
    <phoneticPr fontId="2"/>
  </si>
  <si>
    <t>伊藤　誠</t>
    <phoneticPr fontId="2"/>
  </si>
  <si>
    <t>8</t>
    <phoneticPr fontId="2"/>
  </si>
  <si>
    <t>小林　亮</t>
    <phoneticPr fontId="2"/>
  </si>
  <si>
    <t>9</t>
    <phoneticPr fontId="2"/>
  </si>
  <si>
    <t>井上　花子</t>
    <phoneticPr fontId="2"/>
  </si>
  <si>
    <t>10</t>
    <phoneticPr fontId="2"/>
  </si>
  <si>
    <t>渡辺　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</si>
</sst>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"/>
    <numFmt numFmtId="177" formatCode="#"/>
    <numFmt numFmtId="178" formatCode="#,###&quot;円&quot;"/>
    <numFmt numFmtId="179" formatCode="#,##0_);[Red]\(#,##0\)"/>
    <numFmt numFmtId="180" formatCode="#,##0_ "/>
    <numFmt numFmtId="181" formatCode="#,##0&quot;円&quot;"/>
    <numFmt numFmtId="182" formatCode="0_);[Red]\(0\)"/>
    <numFmt numFmtId="183" formatCode="####"/>
  </numFmts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3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7.5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u/>
      <sz val="20"/>
      <name val="ＭＳ Ｐ明朝"/>
      <family val="1"/>
      <charset val="128"/>
    </font>
    <font>
      <sz val="7"/>
      <name val="ＭＳ Ｐ明朝"/>
      <family val="1"/>
      <charset val="128"/>
    </font>
    <font>
      <sz val="16"/>
      <name val="ＭＳ Ｐゴシック"/>
      <family val="3"/>
      <charset val="128"/>
    </font>
    <font>
      <b/>
      <sz val="18"/>
      <name val="ＭＳ Ｐ明朝"/>
      <family val="1"/>
      <charset val="128"/>
    </font>
    <font>
      <sz val="8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rgb="FFFF0000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8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4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vertical="center" textRotation="255"/>
    </xf>
    <xf numFmtId="0" fontId="12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3" fillId="0" borderId="1" xfId="0" applyFont="1" applyBorder="1">
      <alignment vertical="center"/>
    </xf>
    <xf numFmtId="0" fontId="9" fillId="0" borderId="0" xfId="0" applyFont="1" applyAlignment="1">
      <alignment vertical="center" textRotation="255" wrapText="1"/>
    </xf>
    <xf numFmtId="0" fontId="15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6" fillId="0" borderId="0" xfId="0" applyFont="1">
      <alignment vertical="center"/>
    </xf>
    <xf numFmtId="177" fontId="13" fillId="0" borderId="0" xfId="0" applyNumberFormat="1" applyFont="1">
      <alignment vertical="center"/>
    </xf>
    <xf numFmtId="49" fontId="13" fillId="0" borderId="0" xfId="0" applyNumberFormat="1" applyFont="1">
      <alignment vertical="center"/>
    </xf>
    <xf numFmtId="0" fontId="16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19" xfId="0" applyBorder="1">
      <alignment vertical="center"/>
    </xf>
    <xf numFmtId="49" fontId="0" fillId="0" borderId="19" xfId="0" applyNumberFormat="1" applyBorder="1">
      <alignment vertical="center"/>
    </xf>
    <xf numFmtId="0" fontId="0" fillId="0" borderId="19" xfId="0" applyBorder="1" applyAlignment="1">
      <alignment vertical="center" wrapText="1"/>
    </xf>
    <xf numFmtId="177" fontId="10" fillId="0" borderId="0" xfId="0" applyNumberFormat="1" applyFont="1">
      <alignment vertical="center"/>
    </xf>
    <xf numFmtId="49" fontId="13" fillId="0" borderId="0" xfId="0" applyNumberFormat="1" applyFont="1" applyAlignment="1">
      <alignment vertical="center" shrinkToFit="1"/>
    </xf>
    <xf numFmtId="176" fontId="10" fillId="0" borderId="0" xfId="0" applyNumberFormat="1" applyFont="1">
      <alignment vertical="center"/>
    </xf>
    <xf numFmtId="177" fontId="3" fillId="0" borderId="0" xfId="0" applyNumberFormat="1" applyFont="1">
      <alignment vertical="center"/>
    </xf>
    <xf numFmtId="176" fontId="7" fillId="0" borderId="0" xfId="0" applyNumberFormat="1" applyFont="1" applyAlignment="1">
      <alignment horizontal="center" vertical="center"/>
    </xf>
    <xf numFmtId="177" fontId="8" fillId="0" borderId="0" xfId="0" applyNumberFormat="1" applyFont="1">
      <alignment vertical="center"/>
    </xf>
    <xf numFmtId="0" fontId="13" fillId="0" borderId="0" xfId="0" applyFont="1" applyAlignment="1">
      <alignment horizontal="left" vertical="top" wrapText="1"/>
    </xf>
    <xf numFmtId="177" fontId="9" fillId="0" borderId="0" xfId="0" applyNumberFormat="1" applyFont="1" applyAlignment="1">
      <alignment vertical="center" textRotation="255" wrapText="1"/>
    </xf>
    <xf numFmtId="177" fontId="15" fillId="0" borderId="0" xfId="0" applyNumberFormat="1" applyFont="1">
      <alignment vertical="center"/>
    </xf>
    <xf numFmtId="0" fontId="13" fillId="0" borderId="0" xfId="0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0" borderId="19" xfId="0" applyNumberFormat="1" applyBorder="1">
      <alignment vertical="center"/>
    </xf>
    <xf numFmtId="57" fontId="0" fillId="0" borderId="19" xfId="0" applyNumberFormat="1" applyBorder="1">
      <alignment vertical="center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7" borderId="15" xfId="0" applyFont="1" applyFill="1" applyBorder="1" applyAlignment="1" applyProtection="1">
      <alignment horizontal="centerContinuous" vertical="center"/>
      <protection locked="0"/>
    </xf>
    <xf numFmtId="0" fontId="8" fillId="7" borderId="14" xfId="0" applyFont="1" applyFill="1" applyBorder="1" applyAlignment="1" applyProtection="1">
      <alignment horizontal="centerContinuous" vertical="center"/>
      <protection locked="0"/>
    </xf>
    <xf numFmtId="0" fontId="8" fillId="7" borderId="14" xfId="0" applyFont="1" applyFill="1" applyBorder="1" applyAlignment="1" applyProtection="1">
      <alignment horizontal="center" vertical="center"/>
      <protection locked="0"/>
    </xf>
    <xf numFmtId="0" fontId="8" fillId="7" borderId="19" xfId="0" applyFont="1" applyFill="1" applyBorder="1" applyAlignment="1" applyProtection="1">
      <alignment horizontal="center" vertical="center"/>
      <protection locked="0"/>
    </xf>
    <xf numFmtId="0" fontId="18" fillId="7" borderId="19" xfId="0" applyFont="1" applyFill="1" applyBorder="1" applyAlignment="1" applyProtection="1">
      <alignment horizontal="center" vertical="center"/>
      <protection locked="0"/>
    </xf>
    <xf numFmtId="0" fontId="18" fillId="7" borderId="36" xfId="0" applyFont="1" applyFill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1" xfId="0" applyFont="1" applyBorder="1">
      <alignment vertical="center"/>
    </xf>
    <xf numFmtId="0" fontId="8" fillId="7" borderId="19" xfId="0" applyFont="1" applyFill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177" fontId="8" fillId="0" borderId="19" xfId="0" applyNumberFormat="1" applyFont="1" applyBorder="1" applyAlignment="1" applyProtection="1">
      <alignment horizontal="center" vertical="center"/>
      <protection locked="0"/>
    </xf>
    <xf numFmtId="0" fontId="15" fillId="4" borderId="0" xfId="0" applyFont="1" applyFill="1" applyAlignment="1">
      <alignment horizontal="center" vertical="center"/>
    </xf>
    <xf numFmtId="0" fontId="15" fillId="0" borderId="18" xfId="0" applyFont="1" applyBorder="1">
      <alignment vertical="center"/>
    </xf>
    <xf numFmtId="0" fontId="8" fillId="0" borderId="45" xfId="0" applyFont="1" applyBorder="1" applyAlignment="1" applyProtection="1">
      <alignment horizontal="center" vertical="center"/>
      <protection locked="0"/>
    </xf>
    <xf numFmtId="0" fontId="15" fillId="0" borderId="3" xfId="0" applyFont="1" applyBorder="1">
      <alignment vertical="center"/>
    </xf>
    <xf numFmtId="0" fontId="15" fillId="0" borderId="4" xfId="0" applyFont="1" applyBorder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0" borderId="6" xfId="0" applyFont="1" applyBorder="1">
      <alignment vertical="center"/>
    </xf>
    <xf numFmtId="0" fontId="15" fillId="0" borderId="7" xfId="0" applyFont="1" applyBorder="1">
      <alignment vertical="center"/>
    </xf>
    <xf numFmtId="49" fontId="9" fillId="0" borderId="0" xfId="0" applyNumberFormat="1" applyFont="1">
      <alignment vertical="center"/>
    </xf>
    <xf numFmtId="0" fontId="8" fillId="0" borderId="0" xfId="0" applyFont="1" applyAlignment="1" applyProtection="1">
      <alignment horizontal="center" vertical="center" wrapText="1"/>
      <protection locked="0"/>
    </xf>
    <xf numFmtId="176" fontId="3" fillId="0" borderId="0" xfId="0" applyNumberFormat="1" applyFont="1">
      <alignment vertical="center"/>
    </xf>
    <xf numFmtId="176" fontId="13" fillId="0" borderId="0" xfId="0" applyNumberFormat="1" applyFont="1">
      <alignment vertical="center"/>
    </xf>
    <xf numFmtId="183" fontId="15" fillId="0" borderId="0" xfId="0" applyNumberFormat="1" applyFont="1">
      <alignment vertical="center"/>
    </xf>
    <xf numFmtId="183" fontId="15" fillId="0" borderId="7" xfId="0" applyNumberFormat="1" applyFont="1" applyBorder="1">
      <alignment vertical="center"/>
    </xf>
    <xf numFmtId="183" fontId="15" fillId="0" borderId="6" xfId="0" applyNumberFormat="1" applyFont="1" applyBorder="1">
      <alignment vertical="center"/>
    </xf>
    <xf numFmtId="0" fontId="0" fillId="0" borderId="36" xfId="0" applyBorder="1">
      <alignment vertical="center"/>
    </xf>
    <xf numFmtId="0" fontId="0" fillId="0" borderId="48" xfId="0" applyBorder="1">
      <alignment vertical="center"/>
    </xf>
    <xf numFmtId="0" fontId="0" fillId="8" borderId="19" xfId="0" applyFill="1" applyBorder="1">
      <alignment vertical="center"/>
    </xf>
    <xf numFmtId="0" fontId="0" fillId="8" borderId="48" xfId="0" applyFill="1" applyBorder="1">
      <alignment vertical="center"/>
    </xf>
    <xf numFmtId="0" fontId="0" fillId="8" borderId="36" xfId="0" applyFill="1" applyBorder="1">
      <alignment vertical="center"/>
    </xf>
    <xf numFmtId="0" fontId="2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183" fontId="15" fillId="0" borderId="6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0" fontId="0" fillId="5" borderId="19" xfId="0" applyFill="1" applyBorder="1">
      <alignment vertical="center"/>
    </xf>
    <xf numFmtId="0" fontId="3" fillId="0" borderId="19" xfId="0" applyFont="1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7" fillId="2" borderId="9" xfId="0" applyNumberFormat="1" applyFont="1" applyFill="1" applyBorder="1" applyAlignment="1" applyProtection="1">
      <alignment horizontal="center" vertical="center"/>
      <protection locked="0"/>
    </xf>
    <xf numFmtId="49" fontId="7" fillId="2" borderId="16" xfId="0" applyNumberFormat="1" applyFont="1" applyFill="1" applyBorder="1" applyAlignment="1" applyProtection="1">
      <alignment horizontal="center" vertical="center"/>
      <protection locked="0"/>
    </xf>
    <xf numFmtId="49" fontId="7" fillId="2" borderId="11" xfId="0" applyNumberFormat="1" applyFont="1" applyFill="1" applyBorder="1" applyAlignment="1" applyProtection="1">
      <alignment horizontal="center" vertical="center"/>
      <protection locked="0"/>
    </xf>
    <xf numFmtId="49" fontId="7" fillId="2" borderId="17" xfId="0" applyNumberFormat="1" applyFont="1" applyFill="1" applyBorder="1" applyAlignment="1" applyProtection="1">
      <alignment horizontal="center" vertical="center"/>
      <protection locked="0"/>
    </xf>
    <xf numFmtId="49" fontId="7" fillId="0" borderId="8" xfId="0" applyNumberFormat="1" applyFont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2" borderId="8" xfId="0" applyNumberFormat="1" applyFont="1" applyFill="1" applyBorder="1" applyAlignment="1" applyProtection="1">
      <alignment horizontal="center" vertical="center"/>
      <protection locked="0"/>
    </xf>
    <xf numFmtId="49" fontId="7" fillId="2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8" xfId="0" applyNumberFormat="1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12" xfId="0" applyFont="1" applyBorder="1">
      <alignment vertical="center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3" fillId="3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3" fillId="3" borderId="15" xfId="0" applyFont="1" applyFill="1" applyBorder="1" applyAlignment="1" applyProtection="1">
      <alignment horizontal="center" vertical="center" shrinkToFit="1"/>
      <protection locked="0"/>
    </xf>
    <xf numFmtId="38" fontId="3" fillId="3" borderId="15" xfId="1" applyFont="1" applyFill="1" applyBorder="1" applyAlignment="1" applyProtection="1">
      <alignment horizontal="center" vertical="center" shrinkToFit="1"/>
      <protection locked="0"/>
    </xf>
    <xf numFmtId="0" fontId="8" fillId="3" borderId="15" xfId="0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Protection="1">
      <alignment vertical="center"/>
      <protection locked="0"/>
    </xf>
    <xf numFmtId="0" fontId="0" fillId="0" borderId="14" xfId="0" applyBorder="1" applyProtection="1">
      <alignment vertical="center"/>
      <protection locked="0"/>
    </xf>
    <xf numFmtId="0" fontId="3" fillId="3" borderId="15" xfId="1" applyNumberFormat="1" applyFont="1" applyFill="1" applyBorder="1" applyAlignment="1" applyProtection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13" xfId="0" applyBorder="1" applyAlignment="1">
      <alignment vertical="center" shrinkToFit="1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8" fillId="0" borderId="19" xfId="0" applyFont="1" applyBorder="1" applyAlignment="1">
      <alignment horizontal="left" vertical="center" wrapText="1"/>
    </xf>
    <xf numFmtId="0" fontId="0" fillId="0" borderId="19" xfId="0" applyBorder="1">
      <alignment vertical="center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77" fontId="7" fillId="2" borderId="8" xfId="0" applyNumberFormat="1" applyFont="1" applyFill="1" applyBorder="1" applyAlignment="1">
      <alignment horizontal="center" vertical="center"/>
    </xf>
    <xf numFmtId="177" fontId="7" fillId="2" borderId="30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177" fontId="7" fillId="2" borderId="32" xfId="0" applyNumberFormat="1" applyFont="1" applyFill="1" applyBorder="1" applyAlignment="1">
      <alignment horizontal="center" vertical="center"/>
    </xf>
    <xf numFmtId="177" fontId="7" fillId="2" borderId="5" xfId="0" applyNumberFormat="1" applyFont="1" applyFill="1" applyBorder="1" applyAlignment="1">
      <alignment horizontal="center" vertical="center"/>
    </xf>
    <xf numFmtId="177" fontId="7" fillId="2" borderId="3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38" fontId="3" fillId="0" borderId="2" xfId="1" applyFont="1" applyFill="1" applyBorder="1" applyAlignment="1" applyProtection="1">
      <alignment horizontal="center" vertical="center" shrinkToFit="1"/>
    </xf>
    <xf numFmtId="38" fontId="3" fillId="0" borderId="3" xfId="1" applyFont="1" applyFill="1" applyBorder="1" applyAlignment="1" applyProtection="1">
      <alignment horizontal="center" vertical="center" shrinkToFit="1"/>
    </xf>
    <xf numFmtId="38" fontId="3" fillId="0" borderId="5" xfId="1" applyFont="1" applyFill="1" applyBorder="1" applyAlignment="1" applyProtection="1">
      <alignment horizontal="center" vertical="center" shrinkToFit="1"/>
    </xf>
    <xf numFmtId="38" fontId="3" fillId="0" borderId="6" xfId="1" applyFont="1" applyFill="1" applyBorder="1" applyAlignment="1" applyProtection="1">
      <alignment horizontal="center" vertical="center" shrinkToFit="1"/>
    </xf>
    <xf numFmtId="178" fontId="13" fillId="0" borderId="2" xfId="0" applyNumberFormat="1" applyFont="1" applyBorder="1" applyAlignment="1">
      <alignment horizontal="right" vertical="center"/>
    </xf>
    <xf numFmtId="178" fontId="13" fillId="0" borderId="3" xfId="0" applyNumberFormat="1" applyFont="1" applyBorder="1" applyAlignment="1">
      <alignment horizontal="right" vertical="center"/>
    </xf>
    <xf numFmtId="178" fontId="13" fillId="0" borderId="4" xfId="0" applyNumberFormat="1" applyFont="1" applyBorder="1" applyAlignment="1">
      <alignment horizontal="right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79" fontId="13" fillId="3" borderId="2" xfId="0" applyNumberFormat="1" applyFont="1" applyFill="1" applyBorder="1" applyAlignment="1">
      <alignment horizontal="center" vertical="center" shrinkToFit="1"/>
    </xf>
    <xf numFmtId="179" fontId="13" fillId="3" borderId="3" xfId="0" applyNumberFormat="1" applyFont="1" applyFill="1" applyBorder="1" applyAlignment="1">
      <alignment horizontal="center" vertical="center" shrinkToFit="1"/>
    </xf>
    <xf numFmtId="179" fontId="13" fillId="3" borderId="4" xfId="0" applyNumberFormat="1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76" fontId="13" fillId="0" borderId="2" xfId="1" applyNumberFormat="1" applyFont="1" applyFill="1" applyBorder="1" applyAlignment="1" applyProtection="1">
      <alignment horizontal="center" vertical="center" shrinkToFit="1"/>
    </xf>
    <xf numFmtId="176" fontId="13" fillId="0" borderId="3" xfId="1" applyNumberFormat="1" applyFont="1" applyFill="1" applyBorder="1" applyAlignment="1" applyProtection="1">
      <alignment horizontal="center" vertical="center" shrinkToFit="1"/>
    </xf>
    <xf numFmtId="176" fontId="13" fillId="0" borderId="4" xfId="1" applyNumberFormat="1" applyFont="1" applyFill="1" applyBorder="1" applyAlignment="1" applyProtection="1">
      <alignment horizontal="center" vertical="center" shrinkToFit="1"/>
    </xf>
    <xf numFmtId="0" fontId="13" fillId="0" borderId="14" xfId="0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 shrinkToFit="1"/>
    </xf>
    <xf numFmtId="176" fontId="13" fillId="0" borderId="3" xfId="0" applyNumberFormat="1" applyFont="1" applyBorder="1" applyAlignment="1">
      <alignment horizontal="center" vertical="center" shrinkToFit="1"/>
    </xf>
    <xf numFmtId="176" fontId="13" fillId="0" borderId="4" xfId="0" applyNumberFormat="1" applyFont="1" applyBorder="1" applyAlignment="1">
      <alignment horizontal="center" vertical="center" shrinkToFit="1"/>
    </xf>
    <xf numFmtId="49" fontId="3" fillId="0" borderId="2" xfId="1" applyNumberFormat="1" applyFont="1" applyFill="1" applyBorder="1" applyAlignment="1" applyProtection="1">
      <alignment horizontal="center" vertical="center" shrinkToFit="1"/>
    </xf>
    <xf numFmtId="49" fontId="3" fillId="0" borderId="3" xfId="1" applyNumberFormat="1" applyFont="1" applyFill="1" applyBorder="1" applyAlignment="1" applyProtection="1">
      <alignment horizontal="center" vertical="center" shrinkToFit="1"/>
    </xf>
    <xf numFmtId="49" fontId="3" fillId="0" borderId="5" xfId="1" applyNumberFormat="1" applyFont="1" applyFill="1" applyBorder="1" applyAlignment="1" applyProtection="1">
      <alignment horizontal="center" vertical="center" shrinkToFit="1"/>
    </xf>
    <xf numFmtId="49" fontId="3" fillId="0" borderId="6" xfId="1" applyNumberFormat="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8" fillId="0" borderId="20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179" fontId="13" fillId="0" borderId="20" xfId="0" applyNumberFormat="1" applyFont="1" applyBorder="1" applyAlignment="1">
      <alignment horizontal="center" vertical="center" shrinkToFit="1"/>
    </xf>
    <xf numFmtId="179" fontId="13" fillId="0" borderId="21" xfId="0" applyNumberFormat="1" applyFont="1" applyBorder="1" applyAlignment="1">
      <alignment horizontal="center" vertical="center" shrinkToFit="1"/>
    </xf>
    <xf numFmtId="179" fontId="13" fillId="0" borderId="22" xfId="0" applyNumberFormat="1" applyFont="1" applyBorder="1" applyAlignment="1">
      <alignment horizontal="center" vertical="center" shrinkToFit="1"/>
    </xf>
    <xf numFmtId="3" fontId="13" fillId="0" borderId="20" xfId="0" applyNumberFormat="1" applyFont="1" applyBorder="1" applyAlignment="1">
      <alignment horizontal="center" vertical="center" shrinkToFit="1"/>
    </xf>
    <xf numFmtId="3" fontId="13" fillId="0" borderId="21" xfId="0" applyNumberFormat="1" applyFont="1" applyBorder="1" applyAlignment="1">
      <alignment horizontal="center" vertical="center" shrinkToFit="1"/>
    </xf>
    <xf numFmtId="176" fontId="13" fillId="0" borderId="21" xfId="0" applyNumberFormat="1" applyFont="1" applyBorder="1" applyAlignment="1">
      <alignment horizontal="center" vertical="center" shrinkToFit="1"/>
    </xf>
    <xf numFmtId="176" fontId="13" fillId="0" borderId="22" xfId="0" applyNumberFormat="1" applyFont="1" applyBorder="1" applyAlignment="1">
      <alignment horizontal="center" vertical="center" shrinkToFit="1"/>
    </xf>
    <xf numFmtId="179" fontId="13" fillId="0" borderId="2" xfId="0" applyNumberFormat="1" applyFont="1" applyBorder="1" applyAlignment="1">
      <alignment horizontal="center" vertical="center" shrinkToFit="1"/>
    </xf>
    <xf numFmtId="179" fontId="13" fillId="0" borderId="3" xfId="0" applyNumberFormat="1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/>
    </xf>
    <xf numFmtId="179" fontId="13" fillId="0" borderId="24" xfId="0" applyNumberFormat="1" applyFont="1" applyBorder="1" applyAlignment="1">
      <alignment horizontal="center" vertical="center" shrinkToFit="1"/>
    </xf>
    <xf numFmtId="179" fontId="13" fillId="0" borderId="25" xfId="0" applyNumberFormat="1" applyFont="1" applyBorder="1" applyAlignment="1">
      <alignment horizontal="center" vertical="center" shrinkToFit="1"/>
    </xf>
    <xf numFmtId="179" fontId="13" fillId="0" borderId="26" xfId="0" applyNumberFormat="1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/>
    </xf>
    <xf numFmtId="176" fontId="13" fillId="0" borderId="15" xfId="0" applyNumberFormat="1" applyFont="1" applyBorder="1" applyAlignment="1">
      <alignment horizontal="center" vertical="center"/>
    </xf>
    <xf numFmtId="176" fontId="13" fillId="0" borderId="13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/>
    </xf>
    <xf numFmtId="3" fontId="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3" xfId="1" applyNumberFormat="1" applyFont="1" applyFill="1" applyBorder="1" applyAlignment="1" applyProtection="1">
      <alignment horizontal="center" vertical="center"/>
    </xf>
    <xf numFmtId="176" fontId="13" fillId="0" borderId="14" xfId="1" applyNumberFormat="1" applyFont="1" applyFill="1" applyBorder="1" applyAlignment="1" applyProtection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9" fontId="13" fillId="0" borderId="15" xfId="0" applyNumberFormat="1" applyFont="1" applyBorder="1" applyAlignment="1">
      <alignment horizontal="center" vertical="center" shrinkToFit="1"/>
    </xf>
    <xf numFmtId="179" fontId="13" fillId="0" borderId="13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176" fontId="13" fillId="0" borderId="13" xfId="0" applyNumberFormat="1" applyFont="1" applyBorder="1" applyAlignment="1">
      <alignment horizontal="center" vertical="center" shrinkToFit="1"/>
    </xf>
    <xf numFmtId="176" fontId="13" fillId="0" borderId="14" xfId="0" applyNumberFormat="1" applyFont="1" applyBorder="1" applyAlignment="1">
      <alignment horizontal="center" vertical="center" shrinkToFit="1"/>
    </xf>
    <xf numFmtId="180" fontId="13" fillId="0" borderId="15" xfId="1" applyNumberFormat="1" applyFont="1" applyFill="1" applyBorder="1" applyAlignment="1" applyProtection="1">
      <alignment horizontal="center" vertical="center" shrinkToFit="1"/>
    </xf>
    <xf numFmtId="180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4" xfId="1" applyNumberFormat="1" applyFont="1" applyFill="1" applyBorder="1" applyAlignment="1" applyProtection="1">
      <alignment horizontal="center" vertical="center" shrinkToFit="1"/>
    </xf>
    <xf numFmtId="181" fontId="3" fillId="0" borderId="28" xfId="1" applyNumberFormat="1" applyFont="1" applyFill="1" applyBorder="1" applyAlignment="1" applyProtection="1">
      <alignment horizontal="center" vertical="center" shrinkToFit="1"/>
    </xf>
    <xf numFmtId="181" fontId="3" fillId="0" borderId="29" xfId="1" applyNumberFormat="1" applyFont="1" applyFill="1" applyBorder="1" applyAlignment="1" applyProtection="1">
      <alignment horizontal="center" vertical="center" shrinkToFit="1"/>
    </xf>
    <xf numFmtId="181" fontId="3" fillId="0" borderId="13" xfId="1" applyNumberFormat="1" applyFont="1" applyFill="1" applyBorder="1" applyAlignment="1" applyProtection="1">
      <alignment horizontal="center" vertical="center" shrinkToFit="1"/>
    </xf>
    <xf numFmtId="181" fontId="3" fillId="0" borderId="14" xfId="1" applyNumberFormat="1" applyFont="1" applyFill="1" applyBorder="1" applyAlignment="1" applyProtection="1">
      <alignment horizontal="center" vertical="center" shrinkToFit="1"/>
    </xf>
    <xf numFmtId="0" fontId="3" fillId="0" borderId="3" xfId="0" applyFont="1" applyBorder="1" applyAlignment="1">
      <alignment horizontal="left" vertical="center"/>
    </xf>
    <xf numFmtId="49" fontId="13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13" fillId="3" borderId="3" xfId="0" applyFont="1" applyFill="1" applyBorder="1" applyAlignment="1" applyProtection="1">
      <alignment horizontal="center" vertical="center" shrinkToFit="1"/>
      <protection locked="0"/>
    </xf>
    <xf numFmtId="0" fontId="7" fillId="0" borderId="27" xfId="0" applyFont="1" applyBorder="1" applyAlignment="1">
      <alignment horizontal="center" vertical="center" shrinkToFit="1"/>
    </xf>
    <xf numFmtId="0" fontId="7" fillId="0" borderId="28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176" fontId="13" fillId="0" borderId="2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176" fontId="13" fillId="0" borderId="4" xfId="0" applyNumberFormat="1" applyFont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6" fontId="13" fillId="0" borderId="21" xfId="1" applyNumberFormat="1" applyFont="1" applyFill="1" applyBorder="1" applyAlignment="1" applyProtection="1">
      <alignment horizontal="center" vertical="center" shrinkToFit="1"/>
    </xf>
    <xf numFmtId="176" fontId="13" fillId="0" borderId="22" xfId="1" applyNumberFormat="1" applyFont="1" applyFill="1" applyBorder="1" applyAlignment="1" applyProtection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177" fontId="8" fillId="0" borderId="0" xfId="0" applyNumberFormat="1" applyFont="1" applyAlignment="1" applyProtection="1">
      <alignment vertical="center" wrapText="1" shrinkToFit="1"/>
      <protection locked="0"/>
    </xf>
    <xf numFmtId="177" fontId="9" fillId="0" borderId="0" xfId="0" applyNumberFormat="1" applyFont="1" applyAlignment="1">
      <alignment horizontal="center" vertical="center" wrapText="1"/>
    </xf>
    <xf numFmtId="49" fontId="13" fillId="3" borderId="0" xfId="0" applyNumberFormat="1" applyFont="1" applyFill="1" applyAlignment="1" applyProtection="1">
      <alignment horizontal="center" vertical="center" shrinkToFit="1"/>
      <protection locked="0"/>
    </xf>
    <xf numFmtId="0" fontId="13" fillId="3" borderId="0" xfId="0" applyFont="1" applyFill="1" applyAlignment="1" applyProtection="1">
      <alignment horizontal="center" vertical="center" shrinkToFit="1"/>
      <protection locked="0"/>
    </xf>
    <xf numFmtId="0" fontId="13" fillId="0" borderId="6" xfId="0" applyFont="1" applyBorder="1" applyAlignment="1">
      <alignment horizontal="center" vertical="center"/>
    </xf>
    <xf numFmtId="0" fontId="13" fillId="3" borderId="6" xfId="0" applyFont="1" applyFill="1" applyBorder="1" applyAlignment="1" applyProtection="1">
      <alignment horizontal="left" vertical="center" wrapText="1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horizontal="center" vertical="center"/>
      <protection locked="0"/>
    </xf>
    <xf numFmtId="176" fontId="7" fillId="0" borderId="6" xfId="0" applyNumberFormat="1" applyFont="1" applyBorder="1" applyAlignment="1">
      <alignment horizontal="center" vertical="center"/>
    </xf>
    <xf numFmtId="177" fontId="13" fillId="0" borderId="0" xfId="0" applyNumberFormat="1" applyFont="1" applyAlignment="1" applyProtection="1">
      <alignment horizontal="left" vertical="center" shrinkToFit="1"/>
      <protection locked="0"/>
    </xf>
    <xf numFmtId="177" fontId="13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13" fillId="3" borderId="0" xfId="0" applyFont="1" applyFill="1" applyAlignment="1" applyProtection="1">
      <alignment horizontal="center" vertical="center" wrapText="1"/>
      <protection locked="0"/>
    </xf>
    <xf numFmtId="0" fontId="13" fillId="3" borderId="6" xfId="0" applyFont="1" applyFill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>
      <alignment horizontal="center" vertical="center" shrinkToFit="1"/>
    </xf>
    <xf numFmtId="3" fontId="13" fillId="0" borderId="25" xfId="0" applyNumberFormat="1" applyFont="1" applyBorder="1" applyAlignment="1">
      <alignment horizontal="center" vertical="center" shrinkToFit="1"/>
    </xf>
    <xf numFmtId="176" fontId="13" fillId="0" borderId="25" xfId="0" applyNumberFormat="1" applyFont="1" applyBorder="1" applyAlignment="1">
      <alignment horizontal="center" vertical="center" shrinkToFit="1"/>
    </xf>
    <xf numFmtId="176" fontId="13" fillId="0" borderId="26" xfId="0" applyNumberFormat="1" applyFont="1" applyBorder="1" applyAlignment="1">
      <alignment horizontal="center" vertical="center" shrinkToFit="1"/>
    </xf>
    <xf numFmtId="176" fontId="13" fillId="0" borderId="25" xfId="1" applyNumberFormat="1" applyFont="1" applyFill="1" applyBorder="1" applyAlignment="1" applyProtection="1">
      <alignment horizontal="center" vertical="center" shrinkToFit="1"/>
    </xf>
    <xf numFmtId="176" fontId="13" fillId="0" borderId="26" xfId="1" applyNumberFormat="1" applyFont="1" applyFill="1" applyBorder="1" applyAlignment="1" applyProtection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15" xfId="0" applyFont="1" applyBorder="1">
      <alignment vertical="center"/>
    </xf>
    <xf numFmtId="0" fontId="8" fillId="0" borderId="14" xfId="0" applyFont="1" applyBorder="1">
      <alignment vertical="center"/>
    </xf>
    <xf numFmtId="177" fontId="7" fillId="0" borderId="2" xfId="0" applyNumberFormat="1" applyFont="1" applyBorder="1" applyAlignment="1">
      <alignment horizontal="center" vertical="center"/>
    </xf>
    <xf numFmtId="177" fontId="7" fillId="0" borderId="30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7" fontId="7" fillId="0" borderId="32" xfId="0" applyNumberFormat="1" applyFont="1" applyBorder="1" applyAlignment="1">
      <alignment horizontal="center" vertical="center"/>
    </xf>
    <xf numFmtId="177" fontId="7" fillId="0" borderId="5" xfId="0" applyNumberFormat="1" applyFont="1" applyBorder="1" applyAlignment="1">
      <alignment horizontal="center" vertical="center"/>
    </xf>
    <xf numFmtId="177" fontId="7" fillId="0" borderId="34" xfId="0" applyNumberFormat="1" applyFont="1" applyBorder="1" applyAlignment="1">
      <alignment horizontal="center" vertical="center"/>
    </xf>
    <xf numFmtId="177" fontId="7" fillId="0" borderId="31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7" fontId="7" fillId="0" borderId="33" xfId="0" applyNumberFormat="1" applyFont="1" applyBorder="1" applyAlignment="1">
      <alignment horizontal="center" vertical="center"/>
    </xf>
    <xf numFmtId="177" fontId="7" fillId="0" borderId="18" xfId="0" applyNumberFormat="1" applyFont="1" applyBorder="1" applyAlignment="1">
      <alignment horizontal="center" vertical="center"/>
    </xf>
    <xf numFmtId="177" fontId="7" fillId="0" borderId="35" xfId="0" applyNumberFormat="1" applyFont="1" applyBorder="1" applyAlignment="1">
      <alignment horizontal="center" vertical="center"/>
    </xf>
    <xf numFmtId="177" fontId="7" fillId="0" borderId="7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3" fontId="13" fillId="0" borderId="20" xfId="1" applyNumberFormat="1" applyFont="1" applyFill="1" applyBorder="1" applyAlignment="1" applyProtection="1">
      <alignment horizontal="center" vertical="center" shrinkToFit="1"/>
    </xf>
    <xf numFmtId="3" fontId="13" fillId="0" borderId="21" xfId="1" applyNumberFormat="1" applyFont="1" applyFill="1" applyBorder="1" applyAlignment="1" applyProtection="1">
      <alignment horizontal="center" vertical="center" shrinkToFit="1"/>
    </xf>
    <xf numFmtId="3" fontId="13" fillId="0" borderId="15" xfId="1" applyNumberFormat="1" applyFont="1" applyFill="1" applyBorder="1" applyAlignment="1" applyProtection="1">
      <alignment horizontal="center" vertical="center" shrinkToFit="1"/>
    </xf>
    <xf numFmtId="3" fontId="13" fillId="0" borderId="13" xfId="1" applyNumberFormat="1" applyFont="1" applyFill="1" applyBorder="1" applyAlignment="1" applyProtection="1">
      <alignment horizontal="center" vertical="center" shrinkToFit="1"/>
    </xf>
    <xf numFmtId="176" fontId="13" fillId="0" borderId="15" xfId="0" applyNumberFormat="1" applyFont="1" applyBorder="1" applyAlignment="1">
      <alignment horizontal="center" vertical="center" shrinkToFit="1"/>
    </xf>
    <xf numFmtId="3" fontId="13" fillId="0" borderId="13" xfId="0" applyNumberFormat="1" applyFont="1" applyBorder="1" applyAlignment="1">
      <alignment horizontal="center" vertical="center" shrinkToFit="1"/>
    </xf>
    <xf numFmtId="3" fontId="3" fillId="0" borderId="14" xfId="1" applyNumberFormat="1" applyFont="1" applyFill="1" applyBorder="1" applyAlignment="1" applyProtection="1">
      <alignment horizontal="center" vertical="center" shrinkToFit="1"/>
    </xf>
    <xf numFmtId="177" fontId="13" fillId="0" borderId="3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176" fontId="13" fillId="0" borderId="5" xfId="0" applyNumberFormat="1" applyFont="1" applyBorder="1" applyAlignment="1">
      <alignment horizontal="center" vertical="center" shrinkToFit="1"/>
    </xf>
    <xf numFmtId="176" fontId="13" fillId="0" borderId="6" xfId="0" applyNumberFormat="1" applyFont="1" applyBorder="1" applyAlignment="1">
      <alignment horizontal="center" vertical="center" shrinkToFit="1"/>
    </xf>
    <xf numFmtId="3" fontId="13" fillId="0" borderId="3" xfId="0" applyNumberFormat="1" applyFont="1" applyBorder="1" applyAlignment="1">
      <alignment horizontal="center" vertical="center" shrinkToFit="1"/>
    </xf>
    <xf numFmtId="3" fontId="13" fillId="0" borderId="4" xfId="0" applyNumberFormat="1" applyFont="1" applyBorder="1" applyAlignment="1">
      <alignment horizontal="center" vertical="center" shrinkToFit="1"/>
    </xf>
    <xf numFmtId="3" fontId="13" fillId="0" borderId="6" xfId="0" applyNumberFormat="1" applyFont="1" applyBorder="1" applyAlignment="1">
      <alignment horizontal="center" vertical="center" shrinkToFit="1"/>
    </xf>
    <xf numFmtId="3" fontId="13" fillId="0" borderId="7" xfId="0" applyNumberFormat="1" applyFont="1" applyBorder="1" applyAlignment="1">
      <alignment horizontal="center" vertical="center" shrinkToFit="1"/>
    </xf>
    <xf numFmtId="177" fontId="13" fillId="0" borderId="0" xfId="0" applyNumberFormat="1" applyFont="1" applyAlignment="1">
      <alignment horizontal="center" vertical="center"/>
    </xf>
    <xf numFmtId="177" fontId="13" fillId="0" borderId="6" xfId="0" applyNumberFormat="1" applyFont="1" applyBorder="1" applyAlignment="1">
      <alignment horizontal="center" vertical="center"/>
    </xf>
    <xf numFmtId="177" fontId="13" fillId="0" borderId="6" xfId="0" applyNumberFormat="1" applyFont="1" applyBorder="1" applyAlignment="1">
      <alignment horizontal="left" vertical="center" wrapText="1"/>
    </xf>
    <xf numFmtId="176" fontId="3" fillId="0" borderId="6" xfId="0" applyNumberFormat="1" applyFont="1" applyBorder="1" applyAlignment="1">
      <alignment horizontal="center" vertical="center"/>
    </xf>
    <xf numFmtId="177" fontId="13" fillId="0" borderId="0" xfId="0" applyNumberFormat="1" applyFont="1" applyAlignment="1">
      <alignment horizontal="left" vertical="center" shrinkToFit="1"/>
    </xf>
    <xf numFmtId="177" fontId="13" fillId="0" borderId="0" xfId="0" applyNumberFormat="1" applyFont="1" applyAlignment="1">
      <alignment horizontal="center" vertical="center" wrapText="1"/>
    </xf>
    <xf numFmtId="177" fontId="13" fillId="0" borderId="6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177" fontId="8" fillId="0" borderId="0" xfId="0" applyNumberFormat="1" applyFont="1" applyAlignment="1">
      <alignment vertical="center" wrapText="1"/>
    </xf>
    <xf numFmtId="38" fontId="3" fillId="0" borderId="2" xfId="1" applyFont="1" applyFill="1" applyBorder="1" applyAlignment="1" applyProtection="1">
      <alignment horizontal="center" vertical="center" shrinkToFit="1"/>
      <protection locked="0"/>
    </xf>
    <xf numFmtId="38" fontId="3" fillId="0" borderId="3" xfId="1" applyFont="1" applyFill="1" applyBorder="1" applyAlignment="1" applyProtection="1">
      <alignment horizontal="center" vertical="center" shrinkToFit="1"/>
      <protection locked="0"/>
    </xf>
    <xf numFmtId="38" fontId="3" fillId="0" borderId="5" xfId="1" applyFont="1" applyFill="1" applyBorder="1" applyAlignment="1" applyProtection="1">
      <alignment horizontal="center" vertical="center" shrinkToFit="1"/>
      <protection locked="0"/>
    </xf>
    <xf numFmtId="38" fontId="3" fillId="0" borderId="6" xfId="1" applyFont="1" applyFill="1" applyBorder="1" applyAlignment="1" applyProtection="1">
      <alignment horizontal="center" vertical="center" shrinkToFit="1"/>
      <protection locked="0"/>
    </xf>
    <xf numFmtId="49" fontId="3" fillId="0" borderId="2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3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5" xfId="1" applyNumberFormat="1" applyFont="1" applyFill="1" applyBorder="1" applyAlignment="1" applyProtection="1">
      <alignment horizontal="center" vertical="center" shrinkToFit="1"/>
      <protection locked="0"/>
    </xf>
    <xf numFmtId="49" fontId="3" fillId="0" borderId="6" xfId="1" applyNumberFormat="1" applyFont="1" applyFill="1" applyBorder="1" applyAlignment="1" applyProtection="1">
      <alignment horizontal="center" vertical="center" shrinkToFit="1"/>
      <protection locked="0"/>
    </xf>
    <xf numFmtId="176" fontId="13" fillId="0" borderId="2" xfId="1" applyNumberFormat="1" applyFont="1" applyFill="1" applyBorder="1" applyAlignment="1">
      <alignment horizontal="center" vertical="center" shrinkToFit="1"/>
    </xf>
    <xf numFmtId="176" fontId="13" fillId="0" borderId="3" xfId="1" applyNumberFormat="1" applyFont="1" applyFill="1" applyBorder="1" applyAlignment="1">
      <alignment horizontal="center" vertical="center" shrinkToFit="1"/>
    </xf>
    <xf numFmtId="176" fontId="13" fillId="0" borderId="4" xfId="1" applyNumberFormat="1" applyFont="1" applyFill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3" fillId="3" borderId="15" xfId="1" applyNumberFormat="1" applyFont="1" applyFill="1" applyBorder="1" applyAlignment="1" applyProtection="1">
      <alignment horizontal="center" vertical="center" shrinkToFit="1"/>
      <protection locked="0"/>
    </xf>
    <xf numFmtId="176" fontId="7" fillId="0" borderId="8" xfId="0" applyNumberFormat="1" applyFont="1" applyBorder="1" applyAlignment="1">
      <alignment horizontal="center" vertical="center"/>
    </xf>
    <xf numFmtId="176" fontId="7" fillId="0" borderId="9" xfId="0" applyNumberFormat="1" applyFont="1" applyBorder="1" applyAlignment="1">
      <alignment horizontal="center" vertical="center"/>
    </xf>
    <xf numFmtId="176" fontId="7" fillId="0" borderId="10" xfId="0" applyNumberFormat="1" applyFont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7" fillId="0" borderId="15" xfId="0" applyNumberFormat="1" applyFont="1" applyBorder="1" applyAlignment="1">
      <alignment horizontal="center" vertical="center"/>
    </xf>
    <xf numFmtId="176" fontId="7" fillId="0" borderId="13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0" fontId="8" fillId="7" borderId="14" xfId="0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182" fontId="7" fillId="2" borderId="9" xfId="0" applyNumberFormat="1" applyFont="1" applyFill="1" applyBorder="1" applyAlignment="1" applyProtection="1">
      <alignment horizontal="center" vertical="center"/>
      <protection locked="0"/>
    </xf>
    <xf numFmtId="182" fontId="7" fillId="2" borderId="16" xfId="0" applyNumberFormat="1" applyFont="1" applyFill="1" applyBorder="1" applyAlignment="1" applyProtection="1">
      <alignment horizontal="center" vertical="center"/>
      <protection locked="0"/>
    </xf>
    <xf numFmtId="182" fontId="7" fillId="2" borderId="11" xfId="0" applyNumberFormat="1" applyFont="1" applyFill="1" applyBorder="1" applyAlignment="1" applyProtection="1">
      <alignment horizontal="center" vertical="center"/>
      <protection locked="0"/>
    </xf>
    <xf numFmtId="182" fontId="7" fillId="2" borderId="17" xfId="0" applyNumberFormat="1" applyFont="1" applyFill="1" applyBorder="1" applyAlignment="1" applyProtection="1">
      <alignment horizontal="center" vertical="center"/>
      <protection locked="0"/>
    </xf>
    <xf numFmtId="182" fontId="7" fillId="3" borderId="2" xfId="0" applyNumberFormat="1" applyFont="1" applyFill="1" applyBorder="1" applyAlignment="1" applyProtection="1">
      <alignment horizontal="center" vertical="center"/>
      <protection locked="0"/>
    </xf>
    <xf numFmtId="182" fontId="7" fillId="2" borderId="4" xfId="0" applyNumberFormat="1" applyFont="1" applyFill="1" applyBorder="1" applyAlignment="1" applyProtection="1">
      <alignment horizontal="center" vertical="center"/>
      <protection locked="0"/>
    </xf>
    <xf numFmtId="182" fontId="7" fillId="3" borderId="1" xfId="0" applyNumberFormat="1" applyFont="1" applyFill="1" applyBorder="1" applyAlignment="1" applyProtection="1">
      <alignment horizontal="center" vertical="center"/>
      <protection locked="0"/>
    </xf>
    <xf numFmtId="182" fontId="7" fillId="2" borderId="18" xfId="0" applyNumberFormat="1" applyFont="1" applyFill="1" applyBorder="1" applyAlignment="1" applyProtection="1">
      <alignment horizontal="center" vertical="center"/>
      <protection locked="0"/>
    </xf>
    <xf numFmtId="182" fontId="7" fillId="2" borderId="8" xfId="0" applyNumberFormat="1" applyFont="1" applyFill="1" applyBorder="1" applyAlignment="1" applyProtection="1">
      <alignment horizontal="center" vertical="center"/>
      <protection locked="0"/>
    </xf>
    <xf numFmtId="182" fontId="7" fillId="2" borderId="10" xfId="0" applyNumberFormat="1" applyFont="1" applyFill="1" applyBorder="1" applyAlignment="1" applyProtection="1">
      <alignment horizontal="center" vertical="center"/>
      <protection locked="0"/>
    </xf>
    <xf numFmtId="0" fontId="8" fillId="7" borderId="12" xfId="0" applyFont="1" applyFill="1" applyBorder="1" applyAlignment="1" applyProtection="1">
      <alignment horizontal="center" vertical="center" wrapText="1"/>
      <protection locked="0"/>
    </xf>
    <xf numFmtId="0" fontId="8" fillId="7" borderId="36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82" fontId="7" fillId="2" borderId="38" xfId="0" applyNumberFormat="1" applyFont="1" applyFill="1" applyBorder="1" applyAlignment="1" applyProtection="1">
      <alignment horizontal="center" vertical="center"/>
      <protection locked="0"/>
    </xf>
    <xf numFmtId="182" fontId="7" fillId="2" borderId="39" xfId="0" applyNumberFormat="1" applyFont="1" applyFill="1" applyBorder="1" applyAlignment="1" applyProtection="1">
      <alignment horizontal="center" vertical="center"/>
      <protection locked="0"/>
    </xf>
    <xf numFmtId="182" fontId="7" fillId="2" borderId="37" xfId="0" applyNumberFormat="1" applyFont="1" applyFill="1" applyBorder="1" applyAlignment="1" applyProtection="1">
      <alignment horizontal="center" vertical="center"/>
      <protection locked="0"/>
    </xf>
    <xf numFmtId="49" fontId="3" fillId="3" borderId="1" xfId="0" applyNumberFormat="1" applyFont="1" applyFill="1" applyBorder="1" applyAlignment="1" applyProtection="1">
      <alignment horizontal="center" vertical="center"/>
      <protection locked="0"/>
    </xf>
    <xf numFmtId="49" fontId="3" fillId="3" borderId="0" xfId="0" applyNumberFormat="1" applyFont="1" applyFill="1" applyAlignment="1" applyProtection="1">
      <alignment horizontal="center" vertical="center"/>
      <protection locked="0"/>
    </xf>
    <xf numFmtId="49" fontId="3" fillId="3" borderId="18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Alignment="1" applyProtection="1">
      <alignment horizontal="center" vertical="center" shrinkToFit="1"/>
      <protection locked="0"/>
    </xf>
    <xf numFmtId="0" fontId="3" fillId="3" borderId="18" xfId="0" applyFont="1" applyFill="1" applyBorder="1" applyAlignment="1" applyProtection="1">
      <alignment horizontal="center" vertical="center" shrinkToFit="1"/>
      <protection locked="0"/>
    </xf>
    <xf numFmtId="179" fontId="3" fillId="3" borderId="1" xfId="0" applyNumberFormat="1" applyFont="1" applyFill="1" applyBorder="1" applyAlignment="1" applyProtection="1">
      <alignment horizontal="center" vertical="center"/>
      <protection locked="0"/>
    </xf>
    <xf numFmtId="179" fontId="3" fillId="3" borderId="0" xfId="0" applyNumberFormat="1" applyFont="1" applyFill="1" applyAlignment="1" applyProtection="1">
      <alignment horizontal="center" vertical="center"/>
      <protection locked="0"/>
    </xf>
    <xf numFmtId="179" fontId="3" fillId="3" borderId="18" xfId="0" applyNumberFormat="1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center" vertical="center"/>
      <protection locked="0"/>
    </xf>
    <xf numFmtId="0" fontId="15" fillId="3" borderId="43" xfId="0" applyFont="1" applyFill="1" applyBorder="1" applyAlignment="1" applyProtection="1">
      <alignment horizontal="center" vertical="center"/>
      <protection locked="0"/>
    </xf>
    <xf numFmtId="0" fontId="19" fillId="0" borderId="49" xfId="0" applyFont="1" applyBorder="1" applyAlignment="1">
      <alignment horizontal="left" vertical="center" wrapText="1"/>
    </xf>
    <xf numFmtId="0" fontId="19" fillId="0" borderId="43" xfId="0" applyFont="1" applyBorder="1" applyAlignment="1">
      <alignment horizontal="left" vertical="center" wrapText="1"/>
    </xf>
    <xf numFmtId="0" fontId="19" fillId="0" borderId="50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8" fillId="0" borderId="40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/>
    </xf>
    <xf numFmtId="0" fontId="8" fillId="0" borderId="42" xfId="0" applyFont="1" applyBorder="1" applyAlignment="1">
      <alignment horizontal="left" vertical="center"/>
    </xf>
    <xf numFmtId="179" fontId="3" fillId="0" borderId="1" xfId="0" applyNumberFormat="1" applyFont="1" applyBorder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3" fillId="0" borderId="18" xfId="0" applyNumberFormat="1" applyFont="1" applyBorder="1" applyAlignment="1">
      <alignment horizontal="center" vertical="center"/>
    </xf>
    <xf numFmtId="179" fontId="7" fillId="0" borderId="1" xfId="1" applyNumberFormat="1" applyFont="1" applyFill="1" applyBorder="1" applyAlignment="1" applyProtection="1">
      <alignment horizontal="center" vertical="center"/>
    </xf>
    <xf numFmtId="179" fontId="7" fillId="0" borderId="0" xfId="1" applyNumberFormat="1" applyFont="1" applyFill="1" applyBorder="1" applyAlignment="1" applyProtection="1">
      <alignment horizontal="center" vertical="center"/>
    </xf>
    <xf numFmtId="179" fontId="7" fillId="0" borderId="18" xfId="1" applyNumberFormat="1" applyFont="1" applyFill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Protection="1">
      <alignment vertical="center"/>
      <protection locked="0"/>
    </xf>
    <xf numFmtId="0" fontId="0" fillId="0" borderId="36" xfId="0" applyBorder="1">
      <alignment vertical="center"/>
    </xf>
    <xf numFmtId="0" fontId="19" fillId="0" borderId="19" xfId="0" applyFont="1" applyBorder="1" applyAlignment="1">
      <alignment horizontal="left" vertical="center" wrapText="1"/>
    </xf>
    <xf numFmtId="179" fontId="3" fillId="0" borderId="2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9" fontId="3" fillId="0" borderId="6" xfId="0" applyNumberFormat="1" applyFont="1" applyBorder="1" applyAlignment="1">
      <alignment horizontal="center" vertical="center"/>
    </xf>
    <xf numFmtId="179" fontId="3" fillId="0" borderId="7" xfId="0" applyNumberFormat="1" applyFont="1" applyBorder="1" applyAlignment="1">
      <alignment horizontal="center" vertical="center"/>
    </xf>
    <xf numFmtId="179" fontId="7" fillId="0" borderId="2" xfId="1" applyNumberFormat="1" applyFont="1" applyFill="1" applyBorder="1" applyAlignment="1" applyProtection="1">
      <alignment horizontal="center" vertical="center"/>
    </xf>
    <xf numFmtId="179" fontId="7" fillId="0" borderId="3" xfId="1" applyNumberFormat="1" applyFont="1" applyFill="1" applyBorder="1" applyAlignment="1" applyProtection="1">
      <alignment horizontal="center" vertical="center"/>
    </xf>
    <xf numFmtId="179" fontId="7" fillId="0" borderId="4" xfId="1" applyNumberFormat="1" applyFont="1" applyFill="1" applyBorder="1" applyAlignment="1" applyProtection="1">
      <alignment horizontal="center" vertical="center"/>
    </xf>
    <xf numFmtId="179" fontId="7" fillId="0" borderId="5" xfId="1" applyNumberFormat="1" applyFont="1" applyFill="1" applyBorder="1" applyAlignment="1" applyProtection="1">
      <alignment horizontal="center" vertical="center"/>
    </xf>
    <xf numFmtId="179" fontId="7" fillId="0" borderId="6" xfId="1" applyNumberFormat="1" applyFont="1" applyFill="1" applyBorder="1" applyAlignment="1" applyProtection="1">
      <alignment horizontal="center" vertical="center"/>
    </xf>
    <xf numFmtId="179" fontId="7" fillId="0" borderId="7" xfId="1" applyNumberFormat="1" applyFont="1" applyFill="1" applyBorder="1" applyAlignment="1" applyProtection="1">
      <alignment horizontal="center" vertical="center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Alignment="1" applyProtection="1">
      <alignment horizontal="center" vertical="center"/>
      <protection locked="0"/>
    </xf>
    <xf numFmtId="49" fontId="3" fillId="3" borderId="4" xfId="0" applyNumberFormat="1" applyFont="1" applyFill="1" applyBorder="1" applyAlignment="1" applyProtection="1">
      <alignment horizontal="center" vertical="center"/>
      <protection locked="0"/>
    </xf>
    <xf numFmtId="49" fontId="3" fillId="3" borderId="5" xfId="0" applyNumberFormat="1" applyFont="1" applyFill="1" applyBorder="1" applyAlignment="1" applyProtection="1">
      <alignment horizontal="center" vertical="center"/>
      <protection locked="0"/>
    </xf>
    <xf numFmtId="49" fontId="3" fillId="3" borderId="6" xfId="0" applyNumberFormat="1" applyFont="1" applyFill="1" applyBorder="1" applyAlignment="1" applyProtection="1">
      <alignment horizontal="center" vertical="center"/>
      <protection locked="0"/>
    </xf>
    <xf numFmtId="49" fontId="3" fillId="3" borderId="7" xfId="0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 applyProtection="1">
      <alignment horizontal="center" vertical="center" shrinkToFit="1"/>
      <protection locked="0"/>
    </xf>
    <xf numFmtId="0" fontId="3" fillId="3" borderId="4" xfId="0" applyFont="1" applyFill="1" applyBorder="1" applyAlignment="1" applyProtection="1">
      <alignment horizontal="center" vertical="center" shrinkToFit="1"/>
      <protection locked="0"/>
    </xf>
    <xf numFmtId="0" fontId="3" fillId="3" borderId="5" xfId="0" applyFont="1" applyFill="1" applyBorder="1" applyAlignment="1" applyProtection="1">
      <alignment horizontal="center" vertical="center" shrinkToFit="1"/>
      <protection locked="0"/>
    </xf>
    <xf numFmtId="0" fontId="3" fillId="3" borderId="6" xfId="0" applyFont="1" applyFill="1" applyBorder="1" applyAlignment="1" applyProtection="1">
      <alignment horizontal="center" vertical="center" shrinkToFit="1"/>
      <protection locked="0"/>
    </xf>
    <xf numFmtId="0" fontId="3" fillId="3" borderId="7" xfId="0" applyFont="1" applyFill="1" applyBorder="1" applyAlignment="1" applyProtection="1">
      <alignment horizontal="center" vertical="center" shrinkToFit="1"/>
      <protection locked="0"/>
    </xf>
    <xf numFmtId="179" fontId="3" fillId="3" borderId="2" xfId="0" applyNumberFormat="1" applyFont="1" applyFill="1" applyBorder="1" applyAlignment="1" applyProtection="1">
      <alignment horizontal="center" vertical="center"/>
      <protection locked="0"/>
    </xf>
    <xf numFmtId="179" fontId="3" fillId="3" borderId="3" xfId="0" applyNumberFormat="1" applyFont="1" applyFill="1" applyBorder="1" applyAlignment="1" applyProtection="1">
      <alignment horizontal="center" vertical="center"/>
      <protection locked="0"/>
    </xf>
    <xf numFmtId="179" fontId="3" fillId="3" borderId="4" xfId="0" applyNumberFormat="1" applyFont="1" applyFill="1" applyBorder="1" applyAlignment="1" applyProtection="1">
      <alignment horizontal="center" vertical="center"/>
      <protection locked="0"/>
    </xf>
    <xf numFmtId="179" fontId="3" fillId="3" borderId="5" xfId="0" applyNumberFormat="1" applyFont="1" applyFill="1" applyBorder="1" applyAlignment="1" applyProtection="1">
      <alignment horizontal="center" vertical="center"/>
      <protection locked="0"/>
    </xf>
    <xf numFmtId="179" fontId="3" fillId="3" borderId="6" xfId="0" applyNumberFormat="1" applyFont="1" applyFill="1" applyBorder="1" applyAlignment="1" applyProtection="1">
      <alignment horizontal="center" vertical="center"/>
      <protection locked="0"/>
    </xf>
    <xf numFmtId="179" fontId="3" fillId="3" borderId="7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 applyProtection="1">
      <alignment horizontal="center" vertical="center"/>
      <protection locked="0"/>
    </xf>
    <xf numFmtId="0" fontId="15" fillId="3" borderId="3" xfId="0" applyFont="1" applyFill="1" applyBorder="1" applyAlignment="1" applyProtection="1">
      <alignment horizontal="center" vertical="center"/>
      <protection locked="0"/>
    </xf>
    <xf numFmtId="0" fontId="15" fillId="3" borderId="6" xfId="0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3" fillId="0" borderId="47" xfId="0" applyFont="1" applyBorder="1" applyAlignment="1">
      <alignment horizontal="center" vertical="center"/>
    </xf>
    <xf numFmtId="176" fontId="7" fillId="0" borderId="46" xfId="1" applyNumberFormat="1" applyFont="1" applyFill="1" applyBorder="1" applyAlignment="1" applyProtection="1">
      <alignment horizontal="center" vertical="center"/>
    </xf>
    <xf numFmtId="0" fontId="0" fillId="7" borderId="36" xfId="0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0" xfId="0" applyFont="1">
      <alignment vertical="center"/>
    </xf>
    <xf numFmtId="0" fontId="3" fillId="0" borderId="46" xfId="0" applyFont="1" applyBorder="1" applyAlignment="1">
      <alignment horizontal="center" vertical="center"/>
    </xf>
    <xf numFmtId="177" fontId="3" fillId="0" borderId="46" xfId="0" applyNumberFormat="1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49" fontId="13" fillId="3" borderId="0" xfId="0" applyNumberFormat="1" applyFont="1" applyFill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182" fontId="7" fillId="0" borderId="8" xfId="0" applyNumberFormat="1" applyFont="1" applyBorder="1" applyAlignment="1">
      <alignment horizontal="center" vertical="center"/>
    </xf>
    <xf numFmtId="182" fontId="7" fillId="0" borderId="9" xfId="0" applyNumberFormat="1" applyFont="1" applyBorder="1" applyAlignment="1">
      <alignment horizontal="center" vertical="center"/>
    </xf>
    <xf numFmtId="182" fontId="7" fillId="0" borderId="10" xfId="0" applyNumberFormat="1" applyFont="1" applyBorder="1" applyAlignment="1">
      <alignment horizontal="center" vertical="center"/>
    </xf>
    <xf numFmtId="182" fontId="7" fillId="0" borderId="1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83" fontId="3" fillId="0" borderId="1" xfId="0" applyNumberFormat="1" applyFont="1" applyBorder="1" applyAlignment="1">
      <alignment horizontal="center" vertical="center"/>
    </xf>
    <xf numFmtId="183" fontId="3" fillId="0" borderId="0" xfId="0" applyNumberFormat="1" applyFont="1" applyAlignment="1">
      <alignment horizontal="center" vertical="center"/>
    </xf>
    <xf numFmtId="183" fontId="3" fillId="0" borderId="18" xfId="0" applyNumberFormat="1" applyFont="1" applyBorder="1" applyAlignment="1">
      <alignment horizontal="center" vertical="center"/>
    </xf>
    <xf numFmtId="183" fontId="3" fillId="0" borderId="5" xfId="0" applyNumberFormat="1" applyFont="1" applyBorder="1" applyAlignment="1">
      <alignment horizontal="center" vertical="center"/>
    </xf>
    <xf numFmtId="183" fontId="3" fillId="0" borderId="6" xfId="0" applyNumberFormat="1" applyFont="1" applyBorder="1" applyAlignment="1">
      <alignment horizontal="center" vertical="center"/>
    </xf>
    <xf numFmtId="183" fontId="3" fillId="0" borderId="7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3" fillId="0" borderId="18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83" fontId="15" fillId="0" borderId="1" xfId="0" applyNumberFormat="1" applyFont="1" applyBorder="1" applyAlignment="1">
      <alignment horizontal="center" vertical="center"/>
    </xf>
    <xf numFmtId="183" fontId="15" fillId="0" borderId="0" xfId="0" applyNumberFormat="1" applyFont="1" applyAlignment="1">
      <alignment horizontal="center" vertical="center"/>
    </xf>
    <xf numFmtId="176" fontId="7" fillId="0" borderId="49" xfId="1" applyNumberFormat="1" applyFont="1" applyFill="1" applyBorder="1" applyAlignment="1">
      <alignment horizontal="center" vertical="center"/>
    </xf>
    <xf numFmtId="176" fontId="7" fillId="0" borderId="43" xfId="1" applyNumberFormat="1" applyFont="1" applyFill="1" applyBorder="1" applyAlignment="1">
      <alignment horizontal="center" vertical="center"/>
    </xf>
    <xf numFmtId="176" fontId="7" fillId="0" borderId="50" xfId="1" applyNumberFormat="1" applyFont="1" applyFill="1" applyBorder="1" applyAlignment="1">
      <alignment horizontal="center" vertical="center"/>
    </xf>
    <xf numFmtId="176" fontId="7" fillId="0" borderId="5" xfId="1" applyNumberFormat="1" applyFont="1" applyFill="1" applyBorder="1" applyAlignment="1">
      <alignment horizontal="center" vertical="center"/>
    </xf>
    <xf numFmtId="176" fontId="7" fillId="0" borderId="6" xfId="1" applyNumberFormat="1" applyFont="1" applyFill="1" applyBorder="1" applyAlignment="1">
      <alignment horizontal="center" vertical="center"/>
    </xf>
    <xf numFmtId="176" fontId="7" fillId="0" borderId="7" xfId="1" applyNumberFormat="1" applyFont="1" applyFill="1" applyBorder="1" applyAlignment="1">
      <alignment horizontal="center" vertical="center"/>
    </xf>
    <xf numFmtId="183" fontId="15" fillId="0" borderId="6" xfId="0" applyNumberFormat="1" applyFont="1" applyBorder="1" applyAlignment="1">
      <alignment horizontal="center" vertical="center"/>
    </xf>
    <xf numFmtId="176" fontId="7" fillId="0" borderId="1" xfId="1" applyNumberFormat="1" applyFont="1" applyFill="1" applyBorder="1" applyAlignment="1">
      <alignment horizontal="center" vertical="center"/>
    </xf>
    <xf numFmtId="176" fontId="7" fillId="0" borderId="0" xfId="1" applyNumberFormat="1" applyFont="1" applyFill="1" applyBorder="1" applyAlignment="1">
      <alignment horizontal="center" vertical="center"/>
    </xf>
    <xf numFmtId="176" fontId="7" fillId="0" borderId="18" xfId="1" applyNumberFormat="1" applyFont="1" applyFill="1" applyBorder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 wrapText="1"/>
    </xf>
    <xf numFmtId="176" fontId="7" fillId="0" borderId="46" xfId="1" applyNumberFormat="1" applyFont="1" applyFill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3" fillId="0" borderId="4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182" fontId="7" fillId="0" borderId="2" xfId="0" applyNumberFormat="1" applyFont="1" applyBorder="1" applyAlignment="1">
      <alignment horizontal="center" vertical="center"/>
    </xf>
    <xf numFmtId="182" fontId="7" fillId="0" borderId="4" xfId="0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182" fontId="7" fillId="0" borderId="18" xfId="0" applyNumberFormat="1" applyFont="1" applyBorder="1" applyAlignment="1">
      <alignment horizontal="center" vertical="center"/>
    </xf>
    <xf numFmtId="182" fontId="7" fillId="0" borderId="16" xfId="0" applyNumberFormat="1" applyFont="1" applyBorder="1" applyAlignment="1">
      <alignment horizontal="center" vertical="center"/>
    </xf>
    <xf numFmtId="182" fontId="7" fillId="0" borderId="17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0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0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0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10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0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0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0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0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0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0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1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1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1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1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1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1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11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1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1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1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1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2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12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2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12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12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12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12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12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12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12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1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3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3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3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3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3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3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3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3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3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3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4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4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4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14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4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4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4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4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4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4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5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5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5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5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5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5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15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5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5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5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1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6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16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16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16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16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16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16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16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16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16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1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7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17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17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17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17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17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17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17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17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7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18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18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182.xml><?xml version="1.0" encoding="utf-8"?>
<formControlPr xmlns="http://schemas.microsoft.com/office/spreadsheetml/2009/9/main" objectType="Drop" dropLines="4" dropStyle="combo" dx="22" fmlaLink="$BM14" fmlaRange="$BN$5:$BN$8" noThreeD="1" sel="3" val="0"/>
</file>

<file path=xl/ctrlProps/ctrlProp18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18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18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18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18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18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18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1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19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19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19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19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19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195.xml><?xml version="1.0" encoding="utf-8"?>
<formControlPr xmlns="http://schemas.microsoft.com/office/spreadsheetml/2009/9/main" objectType="Drop" dropLines="4" dropStyle="combo" dx="22" fmlaLink="$BM12" fmlaRange="$BN$5:$BN$8" noThreeD="1" sel="2" val="0"/>
</file>

<file path=xl/ctrlProps/ctrlProp19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19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19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19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2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20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2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2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2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2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2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2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2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2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2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3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3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3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3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3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3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3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3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3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3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4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4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4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4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4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4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4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4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4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4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5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5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5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5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5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5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5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5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5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5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ctrlProps/ctrlProp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60.xml><?xml version="1.0" encoding="utf-8"?>
<formControlPr xmlns="http://schemas.microsoft.com/office/spreadsheetml/2009/9/main" objectType="Drop" dropLines="4" dropStyle="combo" dx="22" fmlaLink="$BM26" fmlaRange="$BN$5:$BN$8" noThreeD="1" sel="1" val="0"/>
</file>

<file path=xl/ctrlProps/ctrlProp61.xml><?xml version="1.0" encoding="utf-8"?>
<formControlPr xmlns="http://schemas.microsoft.com/office/spreadsheetml/2009/9/main" objectType="Drop" dropLines="4" dropStyle="combo" dx="22" fmlaLink="$BM28" fmlaRange="$BN$5:$BN$8" noThreeD="1" sel="1" val="0"/>
</file>

<file path=xl/ctrlProps/ctrlProp62.xml><?xml version="1.0" encoding="utf-8"?>
<formControlPr xmlns="http://schemas.microsoft.com/office/spreadsheetml/2009/9/main" objectType="Drop" dropLines="4" dropStyle="combo" dx="22" fmlaLink="$BM14" fmlaRange="$BN$5:$BN$8" noThreeD="1" sel="1" val="0"/>
</file>

<file path=xl/ctrlProps/ctrlProp63.xml><?xml version="1.0" encoding="utf-8"?>
<formControlPr xmlns="http://schemas.microsoft.com/office/spreadsheetml/2009/9/main" objectType="Drop" dropLines="4" dropStyle="combo" dx="22" fmlaLink="$BM16" fmlaRange="$BN$5:$BN$8" noThreeD="1" sel="1" val="0"/>
</file>

<file path=xl/ctrlProps/ctrlProp64.xml><?xml version="1.0" encoding="utf-8"?>
<formControlPr xmlns="http://schemas.microsoft.com/office/spreadsheetml/2009/9/main" objectType="Drop" dropLines="4" dropStyle="combo" dx="22" fmlaLink="$BM18" fmlaRange="$BN$5:$BN$8" noThreeD="1" sel="1" val="0"/>
</file>

<file path=xl/ctrlProps/ctrlProp65.xml><?xml version="1.0" encoding="utf-8"?>
<formControlPr xmlns="http://schemas.microsoft.com/office/spreadsheetml/2009/9/main" objectType="Drop" dropLines="4" dropStyle="combo" dx="22" fmlaLink="$BM56" fmlaRange="$BN$5:$BN$8" noThreeD="1" sel="1" val="0"/>
</file>

<file path=xl/ctrlProps/ctrlProp66.xml><?xml version="1.0" encoding="utf-8"?>
<formControlPr xmlns="http://schemas.microsoft.com/office/spreadsheetml/2009/9/main" objectType="Drop" dropLines="4" dropStyle="combo" dx="22" fmlaLink="$BM58" fmlaRange="$BN$5:$BN$8" noThreeD="1" sel="1" val="0"/>
</file>

<file path=xl/ctrlProps/ctrlProp67.xml><?xml version="1.0" encoding="utf-8"?>
<formControlPr xmlns="http://schemas.microsoft.com/office/spreadsheetml/2009/9/main" objectType="Drop" dropLines="4" dropStyle="combo" dx="22" fmlaLink="$BM60" fmlaRange="$BN$5:$BN$8" noThreeD="1" sel="1" val="0"/>
</file>

<file path=xl/ctrlProps/ctrlProp68.xml><?xml version="1.0" encoding="utf-8"?>
<formControlPr xmlns="http://schemas.microsoft.com/office/spreadsheetml/2009/9/main" objectType="Drop" dropLines="4" dropStyle="combo" dx="22" fmlaLink="$BM62" fmlaRange="$BN$5:$BN$8" noThreeD="1" sel="1" val="0"/>
</file>

<file path=xl/ctrlProps/ctrlProp69.xml><?xml version="1.0" encoding="utf-8"?>
<formControlPr xmlns="http://schemas.microsoft.com/office/spreadsheetml/2009/9/main" objectType="Drop" dropLines="4" dropStyle="combo" dx="22" fmlaLink="$BM64" fmlaRange="$BN$5:$BN$8" noThreeD="1" sel="1" val="0"/>
</file>

<file path=xl/ctrlProps/ctrlProp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70.xml><?xml version="1.0" encoding="utf-8"?>
<formControlPr xmlns="http://schemas.microsoft.com/office/spreadsheetml/2009/9/main" objectType="Drop" dropLines="4" dropStyle="combo" dx="22" fmlaLink="$BM66" fmlaRange="$BN$5:$BN$8" noThreeD="1" sel="1" val="0"/>
</file>

<file path=xl/ctrlProps/ctrlProp71.xml><?xml version="1.0" encoding="utf-8"?>
<formControlPr xmlns="http://schemas.microsoft.com/office/spreadsheetml/2009/9/main" objectType="Drop" dropLines="4" dropStyle="combo" dx="22" fmlaLink="$BM68" fmlaRange="$BN$5:$BN$8" noThreeD="1" sel="1" val="0"/>
</file>

<file path=xl/ctrlProps/ctrlProp72.xml><?xml version="1.0" encoding="utf-8"?>
<formControlPr xmlns="http://schemas.microsoft.com/office/spreadsheetml/2009/9/main" objectType="Drop" dropLines="4" dropStyle="combo" dx="22" fmlaLink="$BM70" fmlaRange="$BN$5:$BN$8" noThreeD="1" sel="1" val="0"/>
</file>

<file path=xl/ctrlProps/ctrlProp73.xml><?xml version="1.0" encoding="utf-8"?>
<formControlPr xmlns="http://schemas.microsoft.com/office/spreadsheetml/2009/9/main" objectType="Drop" dropLines="4" dropStyle="combo" dx="22" fmlaLink="$BM72" fmlaRange="$BN$5:$BN$8" noThreeD="1" sel="1" val="0"/>
</file>

<file path=xl/ctrlProps/ctrlProp74.xml><?xml version="1.0" encoding="utf-8"?>
<formControlPr xmlns="http://schemas.microsoft.com/office/spreadsheetml/2009/9/main" objectType="Drop" dropLines="4" dropStyle="combo" dx="22" fmlaLink="$BM100" fmlaRange="$BN$5:$BN$8" noThreeD="1" sel="1" val="0"/>
</file>

<file path=xl/ctrlProps/ctrlProp75.xml><?xml version="1.0" encoding="utf-8"?>
<formControlPr xmlns="http://schemas.microsoft.com/office/spreadsheetml/2009/9/main" objectType="Drop" dropLines="4" dropStyle="combo" dx="22" fmlaLink="$BM12" fmlaRange="$BN$5:$BN$8" noThreeD="1" sel="1" val="0"/>
</file>

<file path=xl/ctrlProps/ctrlProp76.xml><?xml version="1.0" encoding="utf-8"?>
<formControlPr xmlns="http://schemas.microsoft.com/office/spreadsheetml/2009/9/main" objectType="Drop" dropLines="4" dropStyle="combo" dx="22" fmlaLink="$BM144" fmlaRange="$BN$5:$BN$8" noThreeD="1" sel="1" val="0"/>
</file>

<file path=xl/ctrlProps/ctrlProp77.xml><?xml version="1.0" encoding="utf-8"?>
<formControlPr xmlns="http://schemas.microsoft.com/office/spreadsheetml/2009/9/main" objectType="Drop" dropLines="4" dropStyle="combo" dx="22" fmlaLink="$BM146" fmlaRange="$BN$5:$BN$8" noThreeD="1" sel="1" val="0"/>
</file>

<file path=xl/ctrlProps/ctrlProp78.xml><?xml version="1.0" encoding="utf-8"?>
<formControlPr xmlns="http://schemas.microsoft.com/office/spreadsheetml/2009/9/main" objectType="Drop" dropLines="4" dropStyle="combo" dx="22" fmlaLink="$BM30" fmlaRange="$BN$5:$BN$8" noThreeD="1" sel="1" val="0"/>
</file>

<file path=xl/ctrlProps/ctrlProp79.xml><?xml version="1.0" encoding="utf-8"?>
<formControlPr xmlns="http://schemas.microsoft.com/office/spreadsheetml/2009/9/main" objectType="Drop" dropLines="4" dropStyle="combo" dx="22" fmlaLink="$BM74" fmlaRange="$BN$5:$BN$8" noThreeD="1" sel="1" val="0"/>
</file>

<file path=xl/ctrlProps/ctrlProp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80.xml><?xml version="1.0" encoding="utf-8"?>
<formControlPr xmlns="http://schemas.microsoft.com/office/spreadsheetml/2009/9/main" objectType="Drop" dropLines="4" dropStyle="combo" dx="22" fmlaLink="$BM118" fmlaRange="$BN$5:$BN$8" noThreeD="1" sel="1" val="0"/>
</file>

<file path=xl/ctrlProps/ctrlProp81.xml><?xml version="1.0" encoding="utf-8"?>
<formControlPr xmlns="http://schemas.microsoft.com/office/spreadsheetml/2009/9/main" objectType="Drop" dropLines="4" dropStyle="combo" dx="22" fmlaLink="$BM102" fmlaRange="$BN$5:$BN$8" noThreeD="1" sel="1" val="0"/>
</file>

<file path=xl/ctrlProps/ctrlProp82.xml><?xml version="1.0" encoding="utf-8"?>
<formControlPr xmlns="http://schemas.microsoft.com/office/spreadsheetml/2009/9/main" objectType="Drop" dropLines="4" dropStyle="combo" dx="22" fmlaLink="$BM104" fmlaRange="$BN$5:$BN$8" noThreeD="1" sel="1" val="0"/>
</file>

<file path=xl/ctrlProps/ctrlProp83.xml><?xml version="1.0" encoding="utf-8"?>
<formControlPr xmlns="http://schemas.microsoft.com/office/spreadsheetml/2009/9/main" objectType="Drop" dropLines="4" dropStyle="combo" dx="22" fmlaLink="$BM106" fmlaRange="$BN$5:$BN$8" noThreeD="1" sel="1" val="0"/>
</file>

<file path=xl/ctrlProps/ctrlProp84.xml><?xml version="1.0" encoding="utf-8"?>
<formControlPr xmlns="http://schemas.microsoft.com/office/spreadsheetml/2009/9/main" objectType="Drop" dropLines="4" dropStyle="combo" dx="22" fmlaLink="$BM108" fmlaRange="$BN$5:$BN$8" noThreeD="1" sel="1" val="0"/>
</file>

<file path=xl/ctrlProps/ctrlProp85.xml><?xml version="1.0" encoding="utf-8"?>
<formControlPr xmlns="http://schemas.microsoft.com/office/spreadsheetml/2009/9/main" objectType="Drop" dropLines="4" dropStyle="combo" dx="22" fmlaLink="$BM110" fmlaRange="$BN$5:$BN$8" noThreeD="1" sel="1" val="0"/>
</file>

<file path=xl/ctrlProps/ctrlProp86.xml><?xml version="1.0" encoding="utf-8"?>
<formControlPr xmlns="http://schemas.microsoft.com/office/spreadsheetml/2009/9/main" objectType="Drop" dropLines="4" dropStyle="combo" dx="22" fmlaLink="$BM112" fmlaRange="$BN$5:$BN$8" noThreeD="1" sel="1" val="0"/>
</file>

<file path=xl/ctrlProps/ctrlProp87.xml><?xml version="1.0" encoding="utf-8"?>
<formControlPr xmlns="http://schemas.microsoft.com/office/spreadsheetml/2009/9/main" objectType="Drop" dropLines="4" dropStyle="combo" dx="22" fmlaLink="$BM114" fmlaRange="$BN$5:$BN$8" noThreeD="1" sel="1" val="0"/>
</file>

<file path=xl/ctrlProps/ctrlProp88.xml><?xml version="1.0" encoding="utf-8"?>
<formControlPr xmlns="http://schemas.microsoft.com/office/spreadsheetml/2009/9/main" objectType="Drop" dropLines="4" dropStyle="combo" dx="22" fmlaLink="$BM116" fmlaRange="$BN$5:$BN$8" noThreeD="1" sel="1" val="0"/>
</file>

<file path=xl/ctrlProps/ctrlProp8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9.xml><?xml version="1.0" encoding="utf-8"?>
<formControlPr xmlns="http://schemas.microsoft.com/office/spreadsheetml/2009/9/main" objectType="Drop" dropLines="4" dropStyle="combo" dx="22" fmlaLink="$BM148" fmlaRange="$BN$5:$BN$8" noThreeD="1" sel="1" val="0"/>
</file>

<file path=xl/ctrlProps/ctrlProp90.xml><?xml version="1.0" encoding="utf-8"?>
<formControlPr xmlns="http://schemas.microsoft.com/office/spreadsheetml/2009/9/main" objectType="Drop" dropLines="4" dropStyle="combo" dx="22" fmlaLink="$BM150" fmlaRange="$BN$5:$BN$8" noThreeD="1" sel="1" val="0"/>
</file>

<file path=xl/ctrlProps/ctrlProp91.xml><?xml version="1.0" encoding="utf-8"?>
<formControlPr xmlns="http://schemas.microsoft.com/office/spreadsheetml/2009/9/main" objectType="Drop" dropLines="4" dropStyle="combo" dx="22" fmlaLink="$BM152" fmlaRange="$BN$5:$BN$8" noThreeD="1" sel="1" val="0"/>
</file>

<file path=xl/ctrlProps/ctrlProp92.xml><?xml version="1.0" encoding="utf-8"?>
<formControlPr xmlns="http://schemas.microsoft.com/office/spreadsheetml/2009/9/main" objectType="Drop" dropLines="4" dropStyle="combo" dx="22" fmlaLink="$BM154" fmlaRange="$BN$5:$BN$8" noThreeD="1" sel="1" val="0"/>
</file>

<file path=xl/ctrlProps/ctrlProp93.xml><?xml version="1.0" encoding="utf-8"?>
<formControlPr xmlns="http://schemas.microsoft.com/office/spreadsheetml/2009/9/main" objectType="Drop" dropLines="4" dropStyle="combo" dx="22" fmlaLink="$BM156" fmlaRange="$BN$5:$BN$8" noThreeD="1" sel="1" val="0"/>
</file>

<file path=xl/ctrlProps/ctrlProp94.xml><?xml version="1.0" encoding="utf-8"?>
<formControlPr xmlns="http://schemas.microsoft.com/office/spreadsheetml/2009/9/main" objectType="Drop" dropLines="4" dropStyle="combo" dx="22" fmlaLink="$BM158" fmlaRange="$BN$5:$BN$8" noThreeD="1" sel="1" val="0"/>
</file>

<file path=xl/ctrlProps/ctrlProp95.xml><?xml version="1.0" encoding="utf-8"?>
<formControlPr xmlns="http://schemas.microsoft.com/office/spreadsheetml/2009/9/main" objectType="Drop" dropLines="4" dropStyle="combo" dx="22" fmlaLink="$BM160" fmlaRange="$BN$5:$BN$8" noThreeD="1" sel="1" val="0"/>
</file>

<file path=xl/ctrlProps/ctrlProp96.xml><?xml version="1.0" encoding="utf-8"?>
<formControlPr xmlns="http://schemas.microsoft.com/office/spreadsheetml/2009/9/main" objectType="Drop" dropLines="4" dropStyle="combo" dx="22" fmlaLink="$BM162" fmlaRange="$BN$5:$BN$8" noThreeD="1" sel="1" val="0"/>
</file>

<file path=xl/ctrlProps/ctrlProp97.xml><?xml version="1.0" encoding="utf-8"?>
<formControlPr xmlns="http://schemas.microsoft.com/office/spreadsheetml/2009/9/main" objectType="Drop" dropLines="4" dropStyle="combo" dx="22" fmlaLink="$BM20" fmlaRange="$BN$5:$BN$8" noThreeD="1" sel="1" val="0"/>
</file>

<file path=xl/ctrlProps/ctrlProp98.xml><?xml version="1.0" encoding="utf-8"?>
<formControlPr xmlns="http://schemas.microsoft.com/office/spreadsheetml/2009/9/main" objectType="Drop" dropLines="4" dropStyle="combo" dx="22" fmlaLink="$BM22" fmlaRange="$BN$5:$BN$8" noThreeD="1" sel="1" val="0"/>
</file>

<file path=xl/ctrlProps/ctrlProp99.xml><?xml version="1.0" encoding="utf-8"?>
<formControlPr xmlns="http://schemas.microsoft.com/office/spreadsheetml/2009/9/main" objectType="Drop" dropLines="4" dropStyle="combo" dx="22" fmlaLink="$BM24" fmlaRange="$BN$5:$BN$8" noThreeD="1" sel="1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114</xdr:col>
      <xdr:colOff>123825</xdr:colOff>
      <xdr:row>88</xdr:row>
      <xdr:rowOff>200025</xdr:rowOff>
    </xdr:from>
    <xdr:to>
      <xdr:col>114</xdr:col>
      <xdr:colOff>285750</xdr:colOff>
      <xdr:row>88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5201900" y="170688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12AB1493-AA64-43FF-AB9A-695B8965D1CF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A6106A1-7C09-4196-BF6D-0D1BD2E51697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653DFB6-DA2A-4C60-8C5F-53B4629DFE61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BBCE14E-4056-48C2-9A99-4A2C81F5FB1D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4848040-8E01-402C-814B-73368E7614F5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9D0B5FC0-C958-4290-9B66-6E6218943091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410CB1A0-05D7-4B1F-8D34-B0E91064FDAB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0E851A0-50C3-421F-A684-3F2382CCAA3A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E5DDC53-49DB-42D8-A8D6-D65861ABC9D2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C7BFE87-B546-4583-9FB3-9748A848306C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C7EF616D-5E75-4E77-B76A-3A275C31B69A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61B627E2-FB6A-4EE7-AE68-85F2400CBA6D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4C99BE3-5C87-48D6-BDB6-A1C50934A845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4AB3745-0DFF-4461-9695-09197FCDF27A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EE7FE1FF-1BBD-4262-B589-A3D4B0C1E15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EBC1FE2A-9F03-483D-B62E-1A9A63565E0B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E035D22D-370D-4F27-B3D3-807DA5BA49E2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36666A46-965C-4678-B5DA-867B268AF82C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A973A1C7-CB6E-4238-99DD-19216ED48798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0375A3B-BF91-4C31-BE9F-3DBB004FCE5D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7578184E-3C69-4E1F-A1A0-B1AC3C2D4BF7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5491D33-1A7D-41E4-B154-F8484E31435D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11A7DC1B-A770-4842-9399-772EC52E414B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7AED75C-AFD7-45F1-B50F-41D7596F7BF6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BFE5B9E-5575-4F04-8A59-A86213FB26FE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12175B70-49EB-4009-9223-E5115472F40C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15960E9-C691-4821-AE9A-A0E4BE28AE52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5F13A2C-3572-484D-B890-7B95EFEFADE2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53248FE9-7DAF-4170-99F0-C9DB9D648375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6381557-DDFB-4B28-B5AC-56078B490346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C5F07B4-7BE0-44F4-B4DF-6DACF23DDC27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59B80288-DE9B-4F28-A388-4F767747CC06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6A5F6DDB-1F89-4D9B-8FD0-D1F849BCB59D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5FF9F592-E1B5-40C2-BF8A-B4B11C80AFE8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71DB5170-72D3-4346-AAC7-F1595B0EFC38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76EB11E9-95F2-4AAE-9BA9-605448EA8AF3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D746DD28-5BAE-4100-B06D-65F515FE802B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1D6F2D29-6E4F-4D92-AF82-AEC1E85E9F51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36B4B136-509C-48CA-98C8-C9B9726D6CFA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DCE92B36-6622-4665-94B8-B84D839A1FF1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63F5E06-FCC4-402A-B417-43AFAD64B5FC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790F23CA-1ECE-401E-AF4C-E9C8D79DBB42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E53D239-BB73-4310-A253-DA4727D376EC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45394A9B-A9E2-45D7-A8BE-027293AA0086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C71BBAE-061A-4E1F-B738-DD364D1A8FA7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89107FB9-FED1-47BB-B6F7-6CF98C304409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28131790-05E9-4C61-9F50-77C57E9E99AF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BC49B39C-4652-4484-B43F-308CF55681AF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189301BB-04B8-48E6-B09B-F18C0AFA1D0F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9145F0C8-B010-4466-80AA-0BF0B0BBDA7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A0F92DF0-EF10-467C-A303-3F339CB0C56B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E4A40FFA-2FB8-419E-95D2-0AB712E6AA8E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375D8C2-161D-4B67-A0DA-821E9AD0A1D5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E75AB466-96B9-4F92-A5DC-70630CAA70C2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C8E4E5A0-229B-48AE-805B-15E2415E3626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85C26763-C983-4633-AECE-0C1D076D9674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384D8D01-B5CE-4CA6-BBCE-51B1FA35EC27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4FF29333-0D86-440A-AE0D-37D242788D7F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66698B7E-7E18-4C87-AE6A-7161A8753637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DF96BCF0-1F75-4297-822E-58E4EA9331C8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C0EBC586-E1D0-47AB-868E-6BBCD5D5BA9B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FAFF811C-5847-49C8-A6CA-B3D71328E9E3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74B716CA-7C6D-440E-AD1E-0DD3D189075A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6C3980EC-FB90-45B2-98C9-26B4CAE7029D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CFD6016-A193-46B0-8DCD-D238D90FEBA2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F3F2324B-6DF5-47F5-BB00-6017D677534D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50E7D99-7DEE-4116-8B36-19D92E931E16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C2C030DD-758D-43C3-87A0-29FEB542AE47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9DBDE4AF-A090-4A3F-A08A-0AA9957F3762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A31090F0-4A51-4253-A031-24B1E2BD3C17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4E65EE84-3D38-48FE-B989-F62D1F30AB14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EC4608C-8FE8-4CA8-8995-AB073378735E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2EEB8F2F-6214-4A80-81B6-937E901E0822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CA4D1629-F912-44D5-B1F3-3506ACD92AE0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79D2AAE-66C8-4FE0-AD66-8927593ED538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3FF4A972-A9B9-42CC-9C69-E6D894FE9CC9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C8DE0769-7A50-4E2F-871E-64B368E2EB62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34C2F587-BEEF-4EEF-BFF7-2CB25820E6C1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99819754-73FF-4A07-B616-1BFBE0FBFABD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CAF1B694-70FE-4328-87BE-C469603A70E5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1CDC44B2-500C-4A82-BAB0-B20534A25AB7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9704B160-36EF-4775-92A2-FD7FFFEF0021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06B25A4B-5ADD-48AE-B0A2-08E09BDF3D5A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474B5BFA-71C2-4AD7-AC57-8F05541B9953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54DB7E57-9CAE-43F1-9965-38691A9F4FFD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E8A15C0C-8413-4CE3-81DE-FB3DE8161104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913A80B3-D20C-4448-854F-B9E0B4098051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C1EE62D-C832-456B-AE31-DDFBC4529E76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6E8D0457-15BC-4B7D-8FAA-9472BDEA5A1A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10F4B435-590C-4DD1-B3AF-3C2B81673154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1EF87298-2EDA-4B23-8E77-79E969A8CBE0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D5FFF90E-B323-49F6-A36D-342C1F7BB643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5F6AA6D2-6B4F-49AA-8194-9F5F3BE1A8FB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FF376855-B2CD-4077-8752-516E11AB25D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1AE3FDE-AD17-45F7-8D39-49DFCEFE4BE3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8A2BA06C-AC56-4FF7-BC21-57140FBA0D4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7C864F8F-81AF-4D02-B4CE-FDA13FD8729C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17C2C800-CD54-4C52-AF36-6CF7171E3C8D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4267F035-432B-481E-9FFB-7ECF884A3F2A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22BD3D2C-424D-4D56-8BDD-7E9109325729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6507C112-4C52-43FE-B532-A8875A262A0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199A06C1-F9D9-407B-BA49-1A8D58B70172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CBCABFF3-D900-4F1E-BEEB-85465605F9D9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D6E5D5AC-6E6B-41F4-85CA-51AACAF7CF1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E289C04F-2635-40BE-9359-D2C9C758C124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E39F9FAA-8D5B-4B2E-87AE-3D9DF1397CB2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C611C80B-2FBE-43DA-8FAA-F817C12959E7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5F09692E-6601-4E9F-9EB6-43A69350F3D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BF20304-7853-4A3C-931C-ED754DC8AF61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BC9DFEE3-253B-47CC-9D24-85E053B74812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16C5CB4F-04A0-4984-A8A0-45BA4560EE41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12CF872F-3224-4068-923B-591B2E0755E1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82F9BFA7-A927-4849-B4B9-2343809335E9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0EB9CE0-8373-4E77-A1F2-551A4241382F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9D94249C-D184-4D06-8E32-E5AA1BF480CE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4C081D15-CF8C-4A23-82AA-0AD1B569012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EC2E2E1A-B575-48D7-ABEE-5E55E73BD2A6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F30539BA-5464-406D-A695-75707E16EEA2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A5C599C6-9B7F-41A3-828E-301D0D3B2318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7D29999E-27C9-4D55-81EB-44E4D6CE95DF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AE74FE41-B28A-42AA-8F9C-5AAA4F5B0E02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5A2FEC93-E26F-409A-8E2E-07FA287632EC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136E272C-49A3-4FED-B6D8-9B0911D0CF84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A9FEA923-F9AC-418F-A9D0-CFA8AB36CD30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FBF28D0A-3F4C-4060-BB30-A5FDBA1C279C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9AC1A2AE-0ADB-44D4-BC4D-47A732D49D6E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92223B15-113D-43BF-8204-4D57C62379E7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A8FDC645-90C5-4964-95A0-EFDB8E213212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5679B948-F8F4-40F7-AB79-0886F9F04C52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F8A9917F-C86F-485E-B7A3-DB9C08F2E27A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E7F93A63-19A2-43E9-862C-C2112E7EF6FB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6079F1C-DC17-4373-A84A-77D33AE60A4F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603A6707-2F6D-41FB-BDC6-294793B192F7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DC3880D4-958F-4886-9682-D8333C2C38A8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818DF0CB-1936-4A53-B9BC-96815E8EBE90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9C329066-661E-43CE-AD1B-0E424490F48A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11515B9A-553B-49B2-BEF1-6B790F424656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4E038B36-AB49-4E3E-A031-6034476C2D1F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97D140C5-3984-4763-9A4B-40EF9CE4FFB1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9A3844E-8266-42A0-86AD-990095BCF1B7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575796B1-1D90-43E9-9AEE-F43EFC1120DA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EBAA5F9A-AB94-41E1-A080-826F0C146AE3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8005A866-6994-483F-969F-585FD670F91E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E94A1725-06A5-452B-BFE7-C12C349DF973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2085920D-88BB-4570-A98F-9334DEC0999C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CF9F08B-ABBA-4B8D-84A2-15E94BB909A4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E36F580-66F2-4184-AC4D-9F1F85D62651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54C6A044-5112-4D85-9040-E60AB50DF35F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1A235312-2F68-47B5-92AF-958869CB5723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51D081D4-CDE3-4AA5-BB35-D550FB632114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9ED129A-4E60-4468-9A81-2D2F93D41C38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72E763AB-47C8-4006-8AE3-2F9A7F60B1DE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D5E473F2-DDB4-4800-B715-112FF5351F65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BCE5075D-8E35-4F11-89D3-4B8248B1102A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BA0DA060-DE55-40A0-B332-7ED462395083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9D3899EB-8F3E-4DF3-9BC8-41DD1F923951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62ABE7B8-D017-47F0-81BF-0F7A36130F83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D046961-5E91-47FF-A3E9-DDA30DA1C375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BAB3B142-B7EB-4BF1-A655-5D294605DCBC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1B39779A-E102-4E73-BF12-0A27B5279067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A9AED1C3-AC68-48B0-B1F8-D948B69B6041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D33C9AE-6B49-4A10-80F1-706B9F93C645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DB1F3A2E-866B-4263-ABFD-F4C7AF20981D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84DB8E16-B98A-402E-968A-41C7ACFA6B4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0194645-6284-4541-B5D0-1CEFD1865372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760631A0-510B-4A53-8BEA-69FD661C819B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04F28B7-CF52-44E7-8642-78FB53E256A9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A9D007BF-3233-45E2-8B02-85C8B2C455A1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856B3E0F-48F7-4EC2-9EF8-A77301DF3A49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4CB3C80-42FB-402F-8C39-0F9647F3F312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2465" name="Drop Down 1" hidden="1">
              <a:extLst>
                <a:ext uri="{63B3BB69-23CF-44E3-9099-C40C66FF867C}">
                  <a14:compatExt spid="_x0000_s62465"/>
                </a:ext>
                <a:ext uri="{FF2B5EF4-FFF2-40B4-BE49-F238E27FC236}">
                  <a16:creationId xmlns:a16="http://schemas.microsoft.com/office/drawing/2014/main" id="{00000000-0008-0000-0D00-00000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2466" name="Drop Down 2" hidden="1">
              <a:extLst>
                <a:ext uri="{63B3BB69-23CF-44E3-9099-C40C66FF867C}">
                  <a14:compatExt spid="_x0000_s62466"/>
                </a:ext>
                <a:ext uri="{FF2B5EF4-FFF2-40B4-BE49-F238E27FC236}">
                  <a16:creationId xmlns:a16="http://schemas.microsoft.com/office/drawing/2014/main" id="{00000000-0008-0000-0D00-00000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2467" name="Drop Down 3" hidden="1">
              <a:extLst>
                <a:ext uri="{63B3BB69-23CF-44E3-9099-C40C66FF867C}">
                  <a14:compatExt spid="_x0000_s62467"/>
                </a:ext>
                <a:ext uri="{FF2B5EF4-FFF2-40B4-BE49-F238E27FC236}">
                  <a16:creationId xmlns:a16="http://schemas.microsoft.com/office/drawing/2014/main" id="{00000000-0008-0000-0D00-00000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2468" name="Drop Down 4" hidden="1">
              <a:extLst>
                <a:ext uri="{63B3BB69-23CF-44E3-9099-C40C66FF867C}">
                  <a14:compatExt spid="_x0000_s62468"/>
                </a:ext>
                <a:ext uri="{FF2B5EF4-FFF2-40B4-BE49-F238E27FC236}">
                  <a16:creationId xmlns:a16="http://schemas.microsoft.com/office/drawing/2014/main" id="{00000000-0008-0000-0D00-00000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2469" name="Drop Down 5" hidden="1">
              <a:extLst>
                <a:ext uri="{63B3BB69-23CF-44E3-9099-C40C66FF867C}">
                  <a14:compatExt spid="_x0000_s62469"/>
                </a:ext>
                <a:ext uri="{FF2B5EF4-FFF2-40B4-BE49-F238E27FC236}">
                  <a16:creationId xmlns:a16="http://schemas.microsoft.com/office/drawing/2014/main" id="{00000000-0008-0000-0D00-00000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2470" name="Drop Down 6" hidden="1">
              <a:extLst>
                <a:ext uri="{63B3BB69-23CF-44E3-9099-C40C66FF867C}">
                  <a14:compatExt spid="_x0000_s62470"/>
                </a:ext>
                <a:ext uri="{FF2B5EF4-FFF2-40B4-BE49-F238E27FC236}">
                  <a16:creationId xmlns:a16="http://schemas.microsoft.com/office/drawing/2014/main" id="{00000000-0008-0000-0D00-00000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2471" name="Drop Down 7" hidden="1">
              <a:extLst>
                <a:ext uri="{63B3BB69-23CF-44E3-9099-C40C66FF867C}">
                  <a14:compatExt spid="_x0000_s62471"/>
                </a:ext>
                <a:ext uri="{FF2B5EF4-FFF2-40B4-BE49-F238E27FC236}">
                  <a16:creationId xmlns:a16="http://schemas.microsoft.com/office/drawing/2014/main" id="{00000000-0008-0000-0D00-00000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2472" name="Drop Down 8" hidden="1">
              <a:extLst>
                <a:ext uri="{63B3BB69-23CF-44E3-9099-C40C66FF867C}">
                  <a14:compatExt spid="_x0000_s62472"/>
                </a:ext>
                <a:ext uri="{FF2B5EF4-FFF2-40B4-BE49-F238E27FC236}">
                  <a16:creationId xmlns:a16="http://schemas.microsoft.com/office/drawing/2014/main" id="{00000000-0008-0000-0D00-00000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2473" name="Drop Down 9" hidden="1">
              <a:extLst>
                <a:ext uri="{63B3BB69-23CF-44E3-9099-C40C66FF867C}">
                  <a14:compatExt spid="_x0000_s62473"/>
                </a:ext>
                <a:ext uri="{FF2B5EF4-FFF2-40B4-BE49-F238E27FC236}">
                  <a16:creationId xmlns:a16="http://schemas.microsoft.com/office/drawing/2014/main" id="{00000000-0008-0000-0D00-00000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2474" name="Drop Down 10" hidden="1">
              <a:extLst>
                <a:ext uri="{63B3BB69-23CF-44E3-9099-C40C66FF867C}">
                  <a14:compatExt spid="_x0000_s62474"/>
                </a:ext>
                <a:ext uri="{FF2B5EF4-FFF2-40B4-BE49-F238E27FC236}">
                  <a16:creationId xmlns:a16="http://schemas.microsoft.com/office/drawing/2014/main" id="{00000000-0008-0000-0D00-00000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2475" name="Drop Down 11" hidden="1">
              <a:extLst>
                <a:ext uri="{63B3BB69-23CF-44E3-9099-C40C66FF867C}">
                  <a14:compatExt spid="_x0000_s62475"/>
                </a:ext>
                <a:ext uri="{FF2B5EF4-FFF2-40B4-BE49-F238E27FC236}">
                  <a16:creationId xmlns:a16="http://schemas.microsoft.com/office/drawing/2014/main" id="{00000000-0008-0000-0D00-00000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2476" name="Drop Down 12" hidden="1">
              <a:extLst>
                <a:ext uri="{63B3BB69-23CF-44E3-9099-C40C66FF867C}">
                  <a14:compatExt spid="_x0000_s62476"/>
                </a:ext>
                <a:ext uri="{FF2B5EF4-FFF2-40B4-BE49-F238E27FC236}">
                  <a16:creationId xmlns:a16="http://schemas.microsoft.com/office/drawing/2014/main" id="{00000000-0008-0000-0D00-00000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2477" name="Drop Down 13" hidden="1">
              <a:extLst>
                <a:ext uri="{63B3BB69-23CF-44E3-9099-C40C66FF867C}">
                  <a14:compatExt spid="_x0000_s62477"/>
                </a:ext>
                <a:ext uri="{FF2B5EF4-FFF2-40B4-BE49-F238E27FC236}">
                  <a16:creationId xmlns:a16="http://schemas.microsoft.com/office/drawing/2014/main" id="{00000000-0008-0000-0D00-00000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2478" name="Drop Down 14" hidden="1">
              <a:extLst>
                <a:ext uri="{63B3BB69-23CF-44E3-9099-C40C66FF867C}">
                  <a14:compatExt spid="_x0000_s62478"/>
                </a:ext>
                <a:ext uri="{FF2B5EF4-FFF2-40B4-BE49-F238E27FC236}">
                  <a16:creationId xmlns:a16="http://schemas.microsoft.com/office/drawing/2014/main" id="{00000000-0008-0000-0D00-00000E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2479" name="Drop Down 15" hidden="1">
              <a:extLst>
                <a:ext uri="{63B3BB69-23CF-44E3-9099-C40C66FF867C}">
                  <a14:compatExt spid="_x0000_s62479"/>
                </a:ext>
                <a:ext uri="{FF2B5EF4-FFF2-40B4-BE49-F238E27FC236}">
                  <a16:creationId xmlns:a16="http://schemas.microsoft.com/office/drawing/2014/main" id="{00000000-0008-0000-0D00-00000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2480" name="Drop Down 16" hidden="1">
              <a:extLst>
                <a:ext uri="{63B3BB69-23CF-44E3-9099-C40C66FF867C}">
                  <a14:compatExt spid="_x0000_s62480"/>
                </a:ext>
                <a:ext uri="{FF2B5EF4-FFF2-40B4-BE49-F238E27FC236}">
                  <a16:creationId xmlns:a16="http://schemas.microsoft.com/office/drawing/2014/main" id="{00000000-0008-0000-0D00-00001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2481" name="Drop Down 17" hidden="1">
              <a:extLst>
                <a:ext uri="{63B3BB69-23CF-44E3-9099-C40C66FF867C}">
                  <a14:compatExt spid="_x0000_s62481"/>
                </a:ext>
                <a:ext uri="{FF2B5EF4-FFF2-40B4-BE49-F238E27FC236}">
                  <a16:creationId xmlns:a16="http://schemas.microsoft.com/office/drawing/2014/main" id="{00000000-0008-0000-0D00-00001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2482" name="Drop Down 18" hidden="1">
              <a:extLst>
                <a:ext uri="{63B3BB69-23CF-44E3-9099-C40C66FF867C}">
                  <a14:compatExt spid="_x0000_s62482"/>
                </a:ext>
                <a:ext uri="{FF2B5EF4-FFF2-40B4-BE49-F238E27FC236}">
                  <a16:creationId xmlns:a16="http://schemas.microsoft.com/office/drawing/2014/main" id="{00000000-0008-0000-0D00-00001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2483" name="Drop Down 19" hidden="1">
              <a:extLst>
                <a:ext uri="{63B3BB69-23CF-44E3-9099-C40C66FF867C}">
                  <a14:compatExt spid="_x0000_s62483"/>
                </a:ext>
                <a:ext uri="{FF2B5EF4-FFF2-40B4-BE49-F238E27FC236}">
                  <a16:creationId xmlns:a16="http://schemas.microsoft.com/office/drawing/2014/main" id="{00000000-0008-0000-0D00-00001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2484" name="Drop Down 20" hidden="1">
              <a:extLst>
                <a:ext uri="{63B3BB69-23CF-44E3-9099-C40C66FF867C}">
                  <a14:compatExt spid="_x0000_s62484"/>
                </a:ext>
                <a:ext uri="{FF2B5EF4-FFF2-40B4-BE49-F238E27FC236}">
                  <a16:creationId xmlns:a16="http://schemas.microsoft.com/office/drawing/2014/main" id="{00000000-0008-0000-0D00-00001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2485" name="Drop Down 21" hidden="1">
              <a:extLst>
                <a:ext uri="{63B3BB69-23CF-44E3-9099-C40C66FF867C}">
                  <a14:compatExt spid="_x0000_s62485"/>
                </a:ext>
                <a:ext uri="{FF2B5EF4-FFF2-40B4-BE49-F238E27FC236}">
                  <a16:creationId xmlns:a16="http://schemas.microsoft.com/office/drawing/2014/main" id="{00000000-0008-0000-0D00-00001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2486" name="Drop Down 22" hidden="1">
              <a:extLst>
                <a:ext uri="{63B3BB69-23CF-44E3-9099-C40C66FF867C}">
                  <a14:compatExt spid="_x0000_s62486"/>
                </a:ext>
                <a:ext uri="{FF2B5EF4-FFF2-40B4-BE49-F238E27FC236}">
                  <a16:creationId xmlns:a16="http://schemas.microsoft.com/office/drawing/2014/main" id="{00000000-0008-0000-0D00-00001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2487" name="Drop Down 23" hidden="1">
              <a:extLst>
                <a:ext uri="{63B3BB69-23CF-44E3-9099-C40C66FF867C}">
                  <a14:compatExt spid="_x0000_s62487"/>
                </a:ext>
                <a:ext uri="{FF2B5EF4-FFF2-40B4-BE49-F238E27FC236}">
                  <a16:creationId xmlns:a16="http://schemas.microsoft.com/office/drawing/2014/main" id="{00000000-0008-0000-0D00-00001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2488" name="Drop Down 24" hidden="1">
              <a:extLst>
                <a:ext uri="{63B3BB69-23CF-44E3-9099-C40C66FF867C}">
                  <a14:compatExt spid="_x0000_s62488"/>
                </a:ext>
                <a:ext uri="{FF2B5EF4-FFF2-40B4-BE49-F238E27FC236}">
                  <a16:creationId xmlns:a16="http://schemas.microsoft.com/office/drawing/2014/main" id="{00000000-0008-0000-0D00-00001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2489" name="Drop Down 25" hidden="1">
              <a:extLst>
                <a:ext uri="{63B3BB69-23CF-44E3-9099-C40C66FF867C}">
                  <a14:compatExt spid="_x0000_s62489"/>
                </a:ext>
                <a:ext uri="{FF2B5EF4-FFF2-40B4-BE49-F238E27FC236}">
                  <a16:creationId xmlns:a16="http://schemas.microsoft.com/office/drawing/2014/main" id="{00000000-0008-0000-0D00-000019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2490" name="Drop Down 26" hidden="1">
              <a:extLst>
                <a:ext uri="{63B3BB69-23CF-44E3-9099-C40C66FF867C}">
                  <a14:compatExt spid="_x0000_s62490"/>
                </a:ext>
                <a:ext uri="{FF2B5EF4-FFF2-40B4-BE49-F238E27FC236}">
                  <a16:creationId xmlns:a16="http://schemas.microsoft.com/office/drawing/2014/main" id="{00000000-0008-0000-0D00-00001A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2491" name="Drop Down 27" hidden="1">
              <a:extLst>
                <a:ext uri="{63B3BB69-23CF-44E3-9099-C40C66FF867C}">
                  <a14:compatExt spid="_x0000_s62491"/>
                </a:ext>
                <a:ext uri="{FF2B5EF4-FFF2-40B4-BE49-F238E27FC236}">
                  <a16:creationId xmlns:a16="http://schemas.microsoft.com/office/drawing/2014/main" id="{00000000-0008-0000-0D00-00001B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2492" name="Drop Down 28" hidden="1">
              <a:extLst>
                <a:ext uri="{63B3BB69-23CF-44E3-9099-C40C66FF867C}">
                  <a14:compatExt spid="_x0000_s62492"/>
                </a:ext>
                <a:ext uri="{FF2B5EF4-FFF2-40B4-BE49-F238E27FC236}">
                  <a16:creationId xmlns:a16="http://schemas.microsoft.com/office/drawing/2014/main" id="{00000000-0008-0000-0D00-00001C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2493" name="Drop Down 29" hidden="1">
              <a:extLst>
                <a:ext uri="{63B3BB69-23CF-44E3-9099-C40C66FF867C}">
                  <a14:compatExt spid="_x0000_s62493"/>
                </a:ext>
                <a:ext uri="{FF2B5EF4-FFF2-40B4-BE49-F238E27FC236}">
                  <a16:creationId xmlns:a16="http://schemas.microsoft.com/office/drawing/2014/main" id="{00000000-0008-0000-0D00-00001D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2494" name="Drop Down 30" hidden="1">
              <a:extLst>
                <a:ext uri="{63B3BB69-23CF-44E3-9099-C40C66FF867C}">
                  <a14:compatExt spid="_x0000_s62494"/>
                </a:ext>
                <a:ext uri="{FF2B5EF4-FFF2-40B4-BE49-F238E27FC236}">
                  <a16:creationId xmlns:a16="http://schemas.microsoft.com/office/drawing/2014/main" id="{00000000-0008-0000-0D00-00001E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2495" name="Drop Down 31" hidden="1">
              <a:extLst>
                <a:ext uri="{63B3BB69-23CF-44E3-9099-C40C66FF867C}">
                  <a14:compatExt spid="_x0000_s62495"/>
                </a:ext>
                <a:ext uri="{FF2B5EF4-FFF2-40B4-BE49-F238E27FC236}">
                  <a16:creationId xmlns:a16="http://schemas.microsoft.com/office/drawing/2014/main" id="{00000000-0008-0000-0D00-00001F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2496" name="Drop Down 32" hidden="1">
              <a:extLst>
                <a:ext uri="{63B3BB69-23CF-44E3-9099-C40C66FF867C}">
                  <a14:compatExt spid="_x0000_s62496"/>
                </a:ext>
                <a:ext uri="{FF2B5EF4-FFF2-40B4-BE49-F238E27FC236}">
                  <a16:creationId xmlns:a16="http://schemas.microsoft.com/office/drawing/2014/main" id="{00000000-0008-0000-0D00-000020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2497" name="Drop Down 33" hidden="1">
              <a:extLst>
                <a:ext uri="{63B3BB69-23CF-44E3-9099-C40C66FF867C}">
                  <a14:compatExt spid="_x0000_s62497"/>
                </a:ext>
                <a:ext uri="{FF2B5EF4-FFF2-40B4-BE49-F238E27FC236}">
                  <a16:creationId xmlns:a16="http://schemas.microsoft.com/office/drawing/2014/main" id="{00000000-0008-0000-0D00-00002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2498" name="Drop Down 34" hidden="1">
              <a:extLst>
                <a:ext uri="{63B3BB69-23CF-44E3-9099-C40C66FF867C}">
                  <a14:compatExt spid="_x0000_s62498"/>
                </a:ext>
                <a:ext uri="{FF2B5EF4-FFF2-40B4-BE49-F238E27FC236}">
                  <a16:creationId xmlns:a16="http://schemas.microsoft.com/office/drawing/2014/main" id="{00000000-0008-0000-0D00-00002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2499" name="Drop Down 35" hidden="1">
              <a:extLst>
                <a:ext uri="{63B3BB69-23CF-44E3-9099-C40C66FF867C}">
                  <a14:compatExt spid="_x0000_s62499"/>
                </a:ext>
                <a:ext uri="{FF2B5EF4-FFF2-40B4-BE49-F238E27FC236}">
                  <a16:creationId xmlns:a16="http://schemas.microsoft.com/office/drawing/2014/main" id="{00000000-0008-0000-0D00-00002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2500" name="Drop Down 36" hidden="1">
              <a:extLst>
                <a:ext uri="{63B3BB69-23CF-44E3-9099-C40C66FF867C}">
                  <a14:compatExt spid="_x0000_s62500"/>
                </a:ext>
                <a:ext uri="{FF2B5EF4-FFF2-40B4-BE49-F238E27FC236}">
                  <a16:creationId xmlns:a16="http://schemas.microsoft.com/office/drawing/2014/main" id="{00000000-0008-0000-0D00-00002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2501" name="Drop Down 37" hidden="1">
              <a:extLst>
                <a:ext uri="{63B3BB69-23CF-44E3-9099-C40C66FF867C}">
                  <a14:compatExt spid="_x0000_s62501"/>
                </a:ext>
                <a:ext uri="{FF2B5EF4-FFF2-40B4-BE49-F238E27FC236}">
                  <a16:creationId xmlns:a16="http://schemas.microsoft.com/office/drawing/2014/main" id="{00000000-0008-0000-0D00-00002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2502" name="Drop Down 38" hidden="1">
              <a:extLst>
                <a:ext uri="{63B3BB69-23CF-44E3-9099-C40C66FF867C}">
                  <a14:compatExt spid="_x0000_s62502"/>
                </a:ext>
                <a:ext uri="{FF2B5EF4-FFF2-40B4-BE49-F238E27FC236}">
                  <a16:creationId xmlns:a16="http://schemas.microsoft.com/office/drawing/2014/main" id="{00000000-0008-0000-0D00-00002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12700</xdr:rowOff>
        </xdr:from>
        <xdr:to>
          <xdr:col>37</xdr:col>
          <xdr:colOff>0</xdr:colOff>
          <xdr:row>73</xdr:row>
          <xdr:rowOff>203200</xdr:rowOff>
        </xdr:to>
        <xdr:sp macro="" textlink="">
          <xdr:nvSpPr>
            <xdr:cNvPr id="62503" name="Drop Down 39" hidden="1">
              <a:extLst>
                <a:ext uri="{63B3BB69-23CF-44E3-9099-C40C66FF867C}">
                  <a14:compatExt spid="_x0000_s62503"/>
                </a:ext>
                <a:ext uri="{FF2B5EF4-FFF2-40B4-BE49-F238E27FC236}">
                  <a16:creationId xmlns:a16="http://schemas.microsoft.com/office/drawing/2014/main" id="{00000000-0008-0000-0D00-000027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2504" name="Drop Down 40" hidden="1">
              <a:extLst>
                <a:ext uri="{63B3BB69-23CF-44E3-9099-C40C66FF867C}">
                  <a14:compatExt spid="_x0000_s62504"/>
                </a:ext>
                <a:ext uri="{FF2B5EF4-FFF2-40B4-BE49-F238E27FC236}">
                  <a16:creationId xmlns:a16="http://schemas.microsoft.com/office/drawing/2014/main" id="{00000000-0008-0000-0D00-000028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DDE15353-1B7A-4A74-A410-EB93607C2229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6AC681E-AA93-4729-88F0-FDD1E808F52D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83F47BF-E15E-4E64-8616-E23850F97CD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B6D8864-B9DF-4DAD-9291-1447EC6D97BD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079AFF4-2454-403D-83C2-70DBA5339BF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02130FE-E17B-4AF8-9A69-46A848B73900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4A3039A-4C26-484D-92A3-1F71C4A34A0D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425AF42-2BE9-4251-B84A-BB89570E1ACA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46CA3262-211D-4930-A0EC-75856047B79B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C819DB5-1EDC-4505-B8B2-30A14F2D4176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3F601A33-60FF-450C-B972-9645648BFD0E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AD3E5837-BFE9-4997-B91B-5884799CE0FB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2F833125-703D-487C-9955-30BB84B23780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AEF1EC0-16F2-4DB7-B4F7-89D33699C978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A4D63CD-CFF4-41A7-B748-50D7A9FE886B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8A9D019D-5180-4F57-B451-EE8E52F37CDD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DDF81B7-E189-437F-891A-8407DDB18A63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33A19E3-8CB3-47F4-A0F9-E3BF64A6FA0E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01E8B07-8072-4975-B69C-78B28BFDD851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2AAA5AD4-16D9-491A-B856-805972033BEB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60B9645-9E5C-4A95-B2AB-8BB76E2A467E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B1DCD317-083A-472C-A964-3CD475C57E4D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35C86D3B-1781-439B-B061-1A2569776E59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9B8169F7-1FFB-4467-8492-12F5BA40BEA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CCA48040-C0CA-416A-8EF7-33EC1B49DE42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5D4D6575-C14D-4A1A-98BC-1F1AACC305A9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A3EB03BC-A297-4CFA-9943-13E0DAAF21F3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5614CF6-098E-463F-ACF2-7B1883072F9F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70B0F87-AABD-45A7-84D0-B70375CE48E3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BF60984B-0352-44BF-AB13-ADB9B134FC22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E4E07352-AED9-426F-8BDB-56FDA9FBC5C7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8914EC23-2A25-478B-8006-1F7B9B8F705C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AC6F7174-0A38-4EA3-A4BF-639BFFD15A25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99E4BA7-7873-4FB2-B57B-4F214C55D797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71534E61-D614-44EB-AE64-83B7F02C38A3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C1D45E00-2BAD-4820-B2E4-DBB55B085537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35BB4AE2-EC25-4434-9BF0-F50D83A823FA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76C42CF1-1853-4B99-BC51-755E975DE6B6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B1A67E4-9514-4D6D-866A-A09C6DFFABB1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D0A3DCBD-9FBB-4426-B0CC-D6A89D68FC97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7D7364FA-72EB-47DD-A69E-2EC8DA3E0619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28DBB943-59D2-45CA-B95E-3B5B1FE9FEF3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7510876F-4072-4C31-AC0E-DC73AF5F74BD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C516F500-0DCE-4534-94E6-6E28786A4F96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B7204451-C23F-40AF-A647-979F123F31FA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E97B0CE-9DDB-4EE4-A565-AA61FBF7AED2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1DE43D4-09A8-4D88-8265-3044DE49821B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D02218C-9DC2-4E34-BE4E-E45F1C6B2D94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4582D2D6-63E2-4AC8-AE23-B7E10F564B95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F920A322-B1D3-42CF-B7F2-C5B73F938DEE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E3A9C64-A213-4900-9D45-6D54E5ADC541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9094B969-685F-46A3-A4AD-93A4411EB88E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6BC5CBA4-175F-463E-B9E3-119D4329A5CF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43488291-00BF-4186-B14C-B02FCC2C2B83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DB2366BE-EED8-41CB-AE46-024F2F281E64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E7EEC4AE-724F-42FE-AA85-93F70E17F79F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1F45392-3295-4CAA-B92E-B3670DC2D05A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2B7669E3-2D5A-438D-82D2-38E1D4C931E7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8DDB35F8-5FAF-4A23-891E-B60CBF85CB1C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C96009D5-35F3-4911-8A59-2D9B8282063F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3FA22E1-A4FB-4F93-A281-F579F61CA82D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BE42FA86-73A3-466B-B9F3-8B8B70C1EF82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9CEA8EB7-900A-4E64-9B66-7C18A476F346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215AFAE-58CB-4FC7-AD3C-392EF0B69918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7D95FDB1-D9C0-4508-98F6-C1AE750D60CC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D71C7B2E-D883-4B48-B1CE-31CE56B3FFAA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E8902E0-7254-4319-9145-F6385300F258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E2FDDEF-182A-4F73-802A-584838DE6018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F8A0A605-C15D-437C-BC8E-2979304A2277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36146B35-3CA6-4BB1-9973-05767C3654B0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F8E7713-5DBB-4903-BBF5-949AA8977496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BE23B347-8332-40E2-804F-EAA7AAC44BA7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7173ED2-9425-4395-8114-1CD81806AB66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64DDEA58-AD87-434F-B150-DE314CDEC9F3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D9990B43-549A-4F66-83E1-3D1C42FB5FE0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AF33599-3021-4538-A6F0-19EAAD4C027E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C8D89EA8-CD1B-4EDC-89A7-DC22DF9D44C4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0AF08642-402A-4857-BEAC-85B0F6BD1375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7F909C9E-D5B9-4B34-863E-0B9620FA1918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F5A1CFFE-7CA1-4C67-B4AC-C04DE2312B6A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7663D62-14AA-468B-9D54-3C2B15964389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F9763D0C-4D1D-4408-A611-ACE6EB4A35A1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1296C944-7256-4D7A-ACF7-A25759DE9A7E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461BE607-97F2-4BEB-9CFB-5FED22A36FDD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1F8FD877-730E-4316-AB2E-0EE8F45AB50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C2B88A5E-060B-4A3C-AAC3-08C32218F3DE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2D142AC3-BBBA-42A4-B134-86085B261D3E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A52B56DE-8C44-440A-9518-4A1D12C98B0A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4B5E0036-6279-41F4-889E-9775E1AB2E12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B7ACE870-EB70-47FA-BB32-1A54E3836BB4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8E678418-2069-46A8-9236-4F1809BCC5A1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D017E1AB-29F5-49C7-A51F-867BB76169C5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429F0BB-A8A9-4941-807B-2B1AE92E6299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B04BF52B-0E33-4D20-A259-37DF06124345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A075EEA3-89C1-4D52-9F5A-080FF91A7571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1066FB27-ADDE-471E-B93C-040611376F15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DAF5F151-1B29-4049-AC8C-C1531AB7B9D2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9EF6CD1-13CB-4FDA-B2B3-924CE385B0F3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BC5F09E1-6191-4270-A64B-F3C3BD83234C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6E9D762-2514-4919-90D1-516294C6892E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A5B421ED-74A4-4BF2-B46E-143E9370E3B7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F318EBF-5BD3-4004-9235-79CDC1EB6A8F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8B0B90A3-AC32-4519-B45E-FF841883D9C8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177076A2-1050-40DD-8076-0BF1A93863DD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D94D8493-3A2A-432A-8067-ED694537E49B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5FE092DC-3EB9-443C-B47F-75B37BB99F05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A50259B7-EA4F-458C-84A0-E854B96859A2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C2009CA8-592D-4FBE-8F1B-A23881A4CE31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91F46F1-5585-4E21-AF86-2A7BD8B96373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F32E9AD1-AA3A-4FCF-9033-2BEB8B3A89B5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77E763D7-9A9F-482E-A5BD-0A1BD76FDEC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1CBF2799-9348-4E67-ACB1-5B369C53038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A02D1F95-513B-43E1-8123-4141C9A93A5C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6BCEFCBF-94B6-4CA5-ADCF-FABEAB5B3E0E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A6015143-AD9E-4E37-8077-A0C1BBAC404C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901B8E4-0359-43E5-BFA6-D9C3ADD50DE1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08B7355-7035-4974-AE2B-2DADA90FB66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F44C3C7-F8AC-45ED-AAB7-E5C51B00E1DD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0890B729-AC84-4D94-B735-DACDA52DBA88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2D551AA1-C987-4FBE-8C89-0E7C01C5BC7E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F13AF0E0-2AB6-4DEF-A2AC-32F6CE59B5CE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32B58084-2F57-4035-A291-045CEC25697E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0ACEDCC8-0176-4ACF-A807-07C36A8AE124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782DBC57-3FBD-4C11-81A9-FC04E40E3E7F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EE3000D4-06D0-4675-B243-544FE54848E4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9EEE8702-CBD1-4ED5-BC67-0349B040EC7B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A49C99D3-0584-43BF-AF27-8DCBA94AC3C1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E71AD42B-7071-4209-8869-5DEFF423210C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1DA08523-138B-4A07-B1B8-F804A8D94E6D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3CA9236B-B426-42D5-81B0-6EDFB1556FF9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5B2F5836-0229-4C54-9DB6-C08B556AC207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957C979D-A25B-455E-9520-13501ADBE9AE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3ABD08CB-3855-4CE7-8CD9-32A5058B4FBA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C7CA2101-80CF-45EF-B9AE-961F06F52DB3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8B506B8B-96B4-41DE-BBD5-D923A146C337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237F3A88-54B9-4212-A706-810E2AB1937E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04301A4C-A596-46FA-BE64-8DBF15EDD8CB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4FB0A316-19AA-4ECE-9910-B58A3378E82D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35D1FA56-CB8B-4751-B852-E807A764BB8E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04A9324-491D-44E8-A21C-4ADCE1877D01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B4BC32EC-3D75-432B-B613-F43A2E9D6AEE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03E876D1-0305-4038-B87B-A1942F8C1DF2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E907A43A-2897-4379-B796-F5CB4937323D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F86BA8DE-6924-4AAE-BA80-ED0BAC4D5FED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9FADEB4B-7A88-43FC-9D2B-AD56A8216C90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59BA2DC9-3903-4194-AEAA-C902DFB452F4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04B7C72-1AD8-460E-A13E-AAD759679E6D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2EE0CF4-8273-46BA-9E7F-B5E307FBDD2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2422015-121F-4999-97DD-3A0440B53270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80661DF8-9CBD-46E8-8FB8-110A6091F4E8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66A4B737-E117-4584-9099-BF23BCC5F77E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DE56AA0-6B2A-40FD-95C1-00606E44EA95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24565BEA-1E27-4B99-8E69-0D5C82FCF038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AD59144F-1991-4246-86EA-46B1A2ECB6F1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D14386AC-C569-4723-AEEC-3DDCCFFE94E7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95BD9764-8A44-4408-BFC9-F4F07F151AEF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4DC8FCEE-5E97-4993-9C1D-600356979395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B3143C98-6101-4FA0-A5BC-117720D6BABE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3EA3922D-7989-4A20-A3CB-17670104D768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6FFFE5C0-552B-4526-82E9-81E00DA22DF6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8B06E2DD-5F01-4444-BB18-E891E18B85ED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B499FA99-7F50-43FF-812A-514416BEAB65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87C6D60D-309D-43BE-BBC5-CC2D3EB6147B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E5524A29-F5FF-44EB-B564-F447936B315D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357C10D5-7D10-4EDB-A51C-424FE6CA04E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7B88BAB6-D3E9-46BB-8224-35BB577DAD8D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94921E7D-F4FA-4C21-89E7-B38FAA62B3FA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0C23D446-C6E5-49FC-9752-EDDB34A9803F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53492323-4258-4DBB-8B07-68ABEF724BC9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86689D6-7D2A-4F6E-AD77-10D6758B8A21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1A8B17D4-F083-4E57-B25C-8B6906AE100B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3489" name="Drop Down 1" hidden="1">
              <a:extLst>
                <a:ext uri="{63B3BB69-23CF-44E3-9099-C40C66FF867C}">
                  <a14:compatExt spid="_x0000_s63489"/>
                </a:ext>
                <a:ext uri="{FF2B5EF4-FFF2-40B4-BE49-F238E27FC236}">
                  <a16:creationId xmlns:a16="http://schemas.microsoft.com/office/drawing/2014/main" id="{00000000-0008-0000-0E00-00000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3490" name="Drop Down 2" hidden="1">
              <a:extLst>
                <a:ext uri="{63B3BB69-23CF-44E3-9099-C40C66FF867C}">
                  <a14:compatExt spid="_x0000_s63490"/>
                </a:ext>
                <a:ext uri="{FF2B5EF4-FFF2-40B4-BE49-F238E27FC236}">
                  <a16:creationId xmlns:a16="http://schemas.microsoft.com/office/drawing/2014/main" id="{00000000-0008-0000-0E00-00000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3491" name="Drop Down 3" hidden="1">
              <a:extLst>
                <a:ext uri="{63B3BB69-23CF-44E3-9099-C40C66FF867C}">
                  <a14:compatExt spid="_x0000_s63491"/>
                </a:ext>
                <a:ext uri="{FF2B5EF4-FFF2-40B4-BE49-F238E27FC236}">
                  <a16:creationId xmlns:a16="http://schemas.microsoft.com/office/drawing/2014/main" id="{00000000-0008-0000-0E00-00000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3492" name="Drop Down 4" hidden="1">
              <a:extLst>
                <a:ext uri="{63B3BB69-23CF-44E3-9099-C40C66FF867C}">
                  <a14:compatExt spid="_x0000_s63492"/>
                </a:ext>
                <a:ext uri="{FF2B5EF4-FFF2-40B4-BE49-F238E27FC236}">
                  <a16:creationId xmlns:a16="http://schemas.microsoft.com/office/drawing/2014/main" id="{00000000-0008-0000-0E00-00000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3493" name="Drop Down 5" hidden="1">
              <a:extLst>
                <a:ext uri="{63B3BB69-23CF-44E3-9099-C40C66FF867C}">
                  <a14:compatExt spid="_x0000_s63493"/>
                </a:ext>
                <a:ext uri="{FF2B5EF4-FFF2-40B4-BE49-F238E27FC236}">
                  <a16:creationId xmlns:a16="http://schemas.microsoft.com/office/drawing/2014/main" id="{00000000-0008-0000-0E00-00000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3494" name="Drop Down 6" hidden="1">
              <a:extLst>
                <a:ext uri="{63B3BB69-23CF-44E3-9099-C40C66FF867C}">
                  <a14:compatExt spid="_x0000_s63494"/>
                </a:ext>
                <a:ext uri="{FF2B5EF4-FFF2-40B4-BE49-F238E27FC236}">
                  <a16:creationId xmlns:a16="http://schemas.microsoft.com/office/drawing/2014/main" id="{00000000-0008-0000-0E00-00000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3495" name="Drop Down 7" hidden="1">
              <a:extLst>
                <a:ext uri="{63B3BB69-23CF-44E3-9099-C40C66FF867C}">
                  <a14:compatExt spid="_x0000_s63495"/>
                </a:ext>
                <a:ext uri="{FF2B5EF4-FFF2-40B4-BE49-F238E27FC236}">
                  <a16:creationId xmlns:a16="http://schemas.microsoft.com/office/drawing/2014/main" id="{00000000-0008-0000-0E00-00000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3496" name="Drop Down 8" hidden="1">
              <a:extLst>
                <a:ext uri="{63B3BB69-23CF-44E3-9099-C40C66FF867C}">
                  <a14:compatExt spid="_x0000_s63496"/>
                </a:ext>
                <a:ext uri="{FF2B5EF4-FFF2-40B4-BE49-F238E27FC236}">
                  <a16:creationId xmlns:a16="http://schemas.microsoft.com/office/drawing/2014/main" id="{00000000-0008-0000-0E00-00000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3497" name="Drop Down 9" hidden="1">
              <a:extLst>
                <a:ext uri="{63B3BB69-23CF-44E3-9099-C40C66FF867C}">
                  <a14:compatExt spid="_x0000_s63497"/>
                </a:ext>
                <a:ext uri="{FF2B5EF4-FFF2-40B4-BE49-F238E27FC236}">
                  <a16:creationId xmlns:a16="http://schemas.microsoft.com/office/drawing/2014/main" id="{00000000-0008-0000-0E00-00000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3498" name="Drop Down 10" hidden="1">
              <a:extLst>
                <a:ext uri="{63B3BB69-23CF-44E3-9099-C40C66FF867C}">
                  <a14:compatExt spid="_x0000_s63498"/>
                </a:ext>
                <a:ext uri="{FF2B5EF4-FFF2-40B4-BE49-F238E27FC236}">
                  <a16:creationId xmlns:a16="http://schemas.microsoft.com/office/drawing/2014/main" id="{00000000-0008-0000-0E00-00000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3499" name="Drop Down 11" hidden="1">
              <a:extLst>
                <a:ext uri="{63B3BB69-23CF-44E3-9099-C40C66FF867C}">
                  <a14:compatExt spid="_x0000_s63499"/>
                </a:ext>
                <a:ext uri="{FF2B5EF4-FFF2-40B4-BE49-F238E27FC236}">
                  <a16:creationId xmlns:a16="http://schemas.microsoft.com/office/drawing/2014/main" id="{00000000-0008-0000-0E00-00000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3500" name="Drop Down 12" hidden="1">
              <a:extLst>
                <a:ext uri="{63B3BB69-23CF-44E3-9099-C40C66FF867C}">
                  <a14:compatExt spid="_x0000_s63500"/>
                </a:ext>
                <a:ext uri="{FF2B5EF4-FFF2-40B4-BE49-F238E27FC236}">
                  <a16:creationId xmlns:a16="http://schemas.microsoft.com/office/drawing/2014/main" id="{00000000-0008-0000-0E00-00000C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3501" name="Drop Down 13" hidden="1">
              <a:extLst>
                <a:ext uri="{63B3BB69-23CF-44E3-9099-C40C66FF867C}">
                  <a14:compatExt spid="_x0000_s63501"/>
                </a:ext>
                <a:ext uri="{FF2B5EF4-FFF2-40B4-BE49-F238E27FC236}">
                  <a16:creationId xmlns:a16="http://schemas.microsoft.com/office/drawing/2014/main" id="{00000000-0008-0000-0E00-00000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3502" name="Drop Down 14" hidden="1">
              <a:extLst>
                <a:ext uri="{63B3BB69-23CF-44E3-9099-C40C66FF867C}">
                  <a14:compatExt spid="_x0000_s63502"/>
                </a:ext>
                <a:ext uri="{FF2B5EF4-FFF2-40B4-BE49-F238E27FC236}">
                  <a16:creationId xmlns:a16="http://schemas.microsoft.com/office/drawing/2014/main" id="{00000000-0008-0000-0E00-00000E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3503" name="Drop Down 15" hidden="1">
              <a:extLst>
                <a:ext uri="{63B3BB69-23CF-44E3-9099-C40C66FF867C}">
                  <a14:compatExt spid="_x0000_s63503"/>
                </a:ext>
                <a:ext uri="{FF2B5EF4-FFF2-40B4-BE49-F238E27FC236}">
                  <a16:creationId xmlns:a16="http://schemas.microsoft.com/office/drawing/2014/main" id="{00000000-0008-0000-0E00-00000F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3504" name="Drop Down 16" hidden="1">
              <a:extLst>
                <a:ext uri="{63B3BB69-23CF-44E3-9099-C40C66FF867C}">
                  <a14:compatExt spid="_x0000_s63504"/>
                </a:ext>
                <a:ext uri="{FF2B5EF4-FFF2-40B4-BE49-F238E27FC236}">
                  <a16:creationId xmlns:a16="http://schemas.microsoft.com/office/drawing/2014/main" id="{00000000-0008-0000-0E00-000010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3505" name="Drop Down 17" hidden="1">
              <a:extLst>
                <a:ext uri="{63B3BB69-23CF-44E3-9099-C40C66FF867C}">
                  <a14:compatExt spid="_x0000_s63505"/>
                </a:ext>
                <a:ext uri="{FF2B5EF4-FFF2-40B4-BE49-F238E27FC236}">
                  <a16:creationId xmlns:a16="http://schemas.microsoft.com/office/drawing/2014/main" id="{00000000-0008-0000-0E00-00001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3506" name="Drop Down 18" hidden="1">
              <a:extLst>
                <a:ext uri="{63B3BB69-23CF-44E3-9099-C40C66FF867C}">
                  <a14:compatExt spid="_x0000_s63506"/>
                </a:ext>
                <a:ext uri="{FF2B5EF4-FFF2-40B4-BE49-F238E27FC236}">
                  <a16:creationId xmlns:a16="http://schemas.microsoft.com/office/drawing/2014/main" id="{00000000-0008-0000-0E00-00001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3507" name="Drop Down 19" hidden="1">
              <a:extLst>
                <a:ext uri="{63B3BB69-23CF-44E3-9099-C40C66FF867C}">
                  <a14:compatExt spid="_x0000_s63507"/>
                </a:ext>
                <a:ext uri="{FF2B5EF4-FFF2-40B4-BE49-F238E27FC236}">
                  <a16:creationId xmlns:a16="http://schemas.microsoft.com/office/drawing/2014/main" id="{00000000-0008-0000-0E00-00001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3508" name="Drop Down 20" hidden="1">
              <a:extLst>
                <a:ext uri="{63B3BB69-23CF-44E3-9099-C40C66FF867C}">
                  <a14:compatExt spid="_x0000_s63508"/>
                </a:ext>
                <a:ext uri="{FF2B5EF4-FFF2-40B4-BE49-F238E27FC236}">
                  <a16:creationId xmlns:a16="http://schemas.microsoft.com/office/drawing/2014/main" id="{00000000-0008-0000-0E00-00001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3509" name="Drop Down 21" hidden="1">
              <a:extLst>
                <a:ext uri="{63B3BB69-23CF-44E3-9099-C40C66FF867C}">
                  <a14:compatExt spid="_x0000_s63509"/>
                </a:ext>
                <a:ext uri="{FF2B5EF4-FFF2-40B4-BE49-F238E27FC236}">
                  <a16:creationId xmlns:a16="http://schemas.microsoft.com/office/drawing/2014/main" id="{00000000-0008-0000-0E00-00001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3510" name="Drop Down 22" hidden="1">
              <a:extLst>
                <a:ext uri="{63B3BB69-23CF-44E3-9099-C40C66FF867C}">
                  <a14:compatExt spid="_x0000_s63510"/>
                </a:ext>
                <a:ext uri="{FF2B5EF4-FFF2-40B4-BE49-F238E27FC236}">
                  <a16:creationId xmlns:a16="http://schemas.microsoft.com/office/drawing/2014/main" id="{00000000-0008-0000-0E00-00001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3511" name="Drop Down 23" hidden="1">
              <a:extLst>
                <a:ext uri="{63B3BB69-23CF-44E3-9099-C40C66FF867C}">
                  <a14:compatExt spid="_x0000_s63511"/>
                </a:ext>
                <a:ext uri="{FF2B5EF4-FFF2-40B4-BE49-F238E27FC236}">
                  <a16:creationId xmlns:a16="http://schemas.microsoft.com/office/drawing/2014/main" id="{00000000-0008-0000-0E00-00001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3512" name="Drop Down 24" hidden="1">
              <a:extLst>
                <a:ext uri="{63B3BB69-23CF-44E3-9099-C40C66FF867C}">
                  <a14:compatExt spid="_x0000_s63512"/>
                </a:ext>
                <a:ext uri="{FF2B5EF4-FFF2-40B4-BE49-F238E27FC236}">
                  <a16:creationId xmlns:a16="http://schemas.microsoft.com/office/drawing/2014/main" id="{00000000-0008-0000-0E00-00001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3513" name="Drop Down 25" hidden="1">
              <a:extLst>
                <a:ext uri="{63B3BB69-23CF-44E3-9099-C40C66FF867C}">
                  <a14:compatExt spid="_x0000_s63513"/>
                </a:ext>
                <a:ext uri="{FF2B5EF4-FFF2-40B4-BE49-F238E27FC236}">
                  <a16:creationId xmlns:a16="http://schemas.microsoft.com/office/drawing/2014/main" id="{00000000-0008-0000-0E00-00001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3514" name="Drop Down 26" hidden="1">
              <a:extLst>
                <a:ext uri="{63B3BB69-23CF-44E3-9099-C40C66FF867C}">
                  <a14:compatExt spid="_x0000_s63514"/>
                </a:ext>
                <a:ext uri="{FF2B5EF4-FFF2-40B4-BE49-F238E27FC236}">
                  <a16:creationId xmlns:a16="http://schemas.microsoft.com/office/drawing/2014/main" id="{00000000-0008-0000-0E00-00001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3515" name="Drop Down 27" hidden="1">
              <a:extLst>
                <a:ext uri="{63B3BB69-23CF-44E3-9099-C40C66FF867C}">
                  <a14:compatExt spid="_x0000_s63515"/>
                </a:ext>
                <a:ext uri="{FF2B5EF4-FFF2-40B4-BE49-F238E27FC236}">
                  <a16:creationId xmlns:a16="http://schemas.microsoft.com/office/drawing/2014/main" id="{00000000-0008-0000-0E00-00001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3516" name="Drop Down 28" hidden="1">
              <a:extLst>
                <a:ext uri="{63B3BB69-23CF-44E3-9099-C40C66FF867C}">
                  <a14:compatExt spid="_x0000_s63516"/>
                </a:ext>
                <a:ext uri="{FF2B5EF4-FFF2-40B4-BE49-F238E27FC236}">
                  <a16:creationId xmlns:a16="http://schemas.microsoft.com/office/drawing/2014/main" id="{00000000-0008-0000-0E00-00001C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3517" name="Drop Down 29" hidden="1">
              <a:extLst>
                <a:ext uri="{63B3BB69-23CF-44E3-9099-C40C66FF867C}">
                  <a14:compatExt spid="_x0000_s63517"/>
                </a:ext>
                <a:ext uri="{FF2B5EF4-FFF2-40B4-BE49-F238E27FC236}">
                  <a16:creationId xmlns:a16="http://schemas.microsoft.com/office/drawing/2014/main" id="{00000000-0008-0000-0E00-00001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3518" name="Drop Down 30" hidden="1">
              <a:extLst>
                <a:ext uri="{63B3BB69-23CF-44E3-9099-C40C66FF867C}">
                  <a14:compatExt spid="_x0000_s63518"/>
                </a:ext>
                <a:ext uri="{FF2B5EF4-FFF2-40B4-BE49-F238E27FC236}">
                  <a16:creationId xmlns:a16="http://schemas.microsoft.com/office/drawing/2014/main" id="{00000000-0008-0000-0E00-00001E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3519" name="Drop Down 31" hidden="1">
              <a:extLst>
                <a:ext uri="{63B3BB69-23CF-44E3-9099-C40C66FF867C}">
                  <a14:compatExt spid="_x0000_s63519"/>
                </a:ext>
                <a:ext uri="{FF2B5EF4-FFF2-40B4-BE49-F238E27FC236}">
                  <a16:creationId xmlns:a16="http://schemas.microsoft.com/office/drawing/2014/main" id="{00000000-0008-0000-0E00-00001F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3520" name="Drop Down 32" hidden="1">
              <a:extLst>
                <a:ext uri="{63B3BB69-23CF-44E3-9099-C40C66FF867C}">
                  <a14:compatExt spid="_x0000_s63520"/>
                </a:ext>
                <a:ext uri="{FF2B5EF4-FFF2-40B4-BE49-F238E27FC236}">
                  <a16:creationId xmlns:a16="http://schemas.microsoft.com/office/drawing/2014/main" id="{00000000-0008-0000-0E00-000020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3521" name="Drop Down 33" hidden="1">
              <a:extLst>
                <a:ext uri="{63B3BB69-23CF-44E3-9099-C40C66FF867C}">
                  <a14:compatExt spid="_x0000_s63521"/>
                </a:ext>
                <a:ext uri="{FF2B5EF4-FFF2-40B4-BE49-F238E27FC236}">
                  <a16:creationId xmlns:a16="http://schemas.microsoft.com/office/drawing/2014/main" id="{00000000-0008-0000-0E00-00002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3522" name="Drop Down 34" hidden="1">
              <a:extLst>
                <a:ext uri="{63B3BB69-23CF-44E3-9099-C40C66FF867C}">
                  <a14:compatExt spid="_x0000_s63522"/>
                </a:ext>
                <a:ext uri="{FF2B5EF4-FFF2-40B4-BE49-F238E27FC236}">
                  <a16:creationId xmlns:a16="http://schemas.microsoft.com/office/drawing/2014/main" id="{00000000-0008-0000-0E00-00002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3523" name="Drop Down 35" hidden="1">
              <a:extLst>
                <a:ext uri="{63B3BB69-23CF-44E3-9099-C40C66FF867C}">
                  <a14:compatExt spid="_x0000_s63523"/>
                </a:ext>
                <a:ext uri="{FF2B5EF4-FFF2-40B4-BE49-F238E27FC236}">
                  <a16:creationId xmlns:a16="http://schemas.microsoft.com/office/drawing/2014/main" id="{00000000-0008-0000-0E00-00002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3524" name="Drop Down 36" hidden="1">
              <a:extLst>
                <a:ext uri="{63B3BB69-23CF-44E3-9099-C40C66FF867C}">
                  <a14:compatExt spid="_x0000_s63524"/>
                </a:ext>
                <a:ext uri="{FF2B5EF4-FFF2-40B4-BE49-F238E27FC236}">
                  <a16:creationId xmlns:a16="http://schemas.microsoft.com/office/drawing/2014/main" id="{00000000-0008-0000-0E00-00002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3525" name="Drop Down 37" hidden="1">
              <a:extLst>
                <a:ext uri="{63B3BB69-23CF-44E3-9099-C40C66FF867C}">
                  <a14:compatExt spid="_x0000_s63525"/>
                </a:ext>
                <a:ext uri="{FF2B5EF4-FFF2-40B4-BE49-F238E27FC236}">
                  <a16:creationId xmlns:a16="http://schemas.microsoft.com/office/drawing/2014/main" id="{00000000-0008-0000-0E00-00002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3526" name="Drop Down 38" hidden="1">
              <a:extLst>
                <a:ext uri="{63B3BB69-23CF-44E3-9099-C40C66FF867C}">
                  <a14:compatExt spid="_x0000_s63526"/>
                </a:ext>
                <a:ext uri="{FF2B5EF4-FFF2-40B4-BE49-F238E27FC236}">
                  <a16:creationId xmlns:a16="http://schemas.microsoft.com/office/drawing/2014/main" id="{00000000-0008-0000-0E00-00002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12700</xdr:rowOff>
        </xdr:from>
        <xdr:to>
          <xdr:col>37</xdr:col>
          <xdr:colOff>0</xdr:colOff>
          <xdr:row>73</xdr:row>
          <xdr:rowOff>203200</xdr:rowOff>
        </xdr:to>
        <xdr:sp macro="" textlink="">
          <xdr:nvSpPr>
            <xdr:cNvPr id="63527" name="Drop Down 39" hidden="1">
              <a:extLst>
                <a:ext uri="{63B3BB69-23CF-44E3-9099-C40C66FF867C}">
                  <a14:compatExt spid="_x0000_s63527"/>
                </a:ext>
                <a:ext uri="{FF2B5EF4-FFF2-40B4-BE49-F238E27FC236}">
                  <a16:creationId xmlns:a16="http://schemas.microsoft.com/office/drawing/2014/main" id="{00000000-0008-0000-0E00-00002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3528" name="Drop Down 40" hidden="1">
              <a:extLst>
                <a:ext uri="{63B3BB69-23CF-44E3-9099-C40C66FF867C}">
                  <a14:compatExt spid="_x0000_s63528"/>
                </a:ext>
                <a:ext uri="{FF2B5EF4-FFF2-40B4-BE49-F238E27FC236}">
                  <a16:creationId xmlns:a16="http://schemas.microsoft.com/office/drawing/2014/main" id="{00000000-0008-0000-0E00-00002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20F5EC57-EE53-476A-ABE8-95C6AB2211C7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5</xdr:row>
      <xdr:rowOff>85725</xdr:rowOff>
    </xdr:from>
    <xdr:to>
      <xdr:col>14</xdr:col>
      <xdr:colOff>38100</xdr:colOff>
      <xdr:row>26</xdr:row>
      <xdr:rowOff>152400</xdr:rowOff>
    </xdr:to>
    <xdr:sp macro="" textlink="">
      <xdr:nvSpPr>
        <xdr:cNvPr id="4" name="テキスト ボックス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>
          <a:off x="1162050" y="942975"/>
          <a:ext cx="8477250" cy="3667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/>
            <a:t>このシートは、</a:t>
          </a:r>
          <a:r>
            <a:rPr lang="ja-JP" altLang="en-US" sz="2000" b="1"/>
            <a:t>統合（串刺し計算）</a:t>
          </a:r>
          <a:r>
            <a:rPr kumimoji="1" lang="ja-JP" altLang="en-US" sz="2000" b="1"/>
            <a:t>の終了につかっています。</a:t>
          </a:r>
          <a:endParaRPr kumimoji="1" lang="en-US" altLang="ja-JP" sz="2000" b="1"/>
        </a:p>
        <a:p>
          <a:r>
            <a:rPr kumimoji="1" lang="ja-JP" altLang="en-US" sz="2000" b="1"/>
            <a:t>特例＿１から初めて、このシートまでの範囲にあるシートを</a:t>
          </a:r>
          <a:endParaRPr kumimoji="1" lang="en-US" altLang="ja-JP" sz="2000" b="1"/>
        </a:p>
        <a:p>
          <a:r>
            <a:rPr kumimoji="1" lang="ja-JP" altLang="en-US" sz="2000" b="1"/>
            <a:t>計算対象にしています</a:t>
          </a:r>
          <a:endParaRPr kumimoji="1" lang="en-US" altLang="ja-JP" sz="2000" b="1"/>
        </a:p>
        <a:p>
          <a:endParaRPr kumimoji="1" lang="en-US" altLang="ja-JP" sz="2000" b="1"/>
        </a:p>
        <a:p>
          <a:r>
            <a:rPr kumimoji="1" lang="ja-JP" altLang="en-US" sz="2000" b="1"/>
            <a:t>注意１：このシートは値を何もセットしないでください。</a:t>
          </a:r>
          <a:endParaRPr kumimoji="1" lang="en-US" altLang="ja-JP" sz="2000" b="1"/>
        </a:p>
        <a:p>
          <a:r>
            <a:rPr kumimoji="1" lang="ja-JP" altLang="en-US" sz="2000" b="1"/>
            <a:t>注意２：串刺しは、「特例</a:t>
          </a:r>
          <a:r>
            <a:rPr kumimoji="1" lang="en-US" altLang="ja-JP" sz="2000" b="1"/>
            <a:t>_1</a:t>
          </a:r>
          <a:r>
            <a:rPr kumimoji="1" lang="ja-JP" altLang="en-US" sz="2000" b="1"/>
            <a:t>」のシートから、この「特例終了」シートの前までの間に追加したシートは、総て計算対象になります　</a:t>
          </a:r>
          <a:endParaRPr kumimoji="1" lang="en-US" altLang="ja-JP" sz="2000" b="1"/>
        </a:p>
        <a:p>
          <a:r>
            <a:rPr kumimoji="1" lang="ja-JP" altLang="en-US" sz="2000" b="1"/>
            <a:t>　　　　</a:t>
          </a:r>
          <a:r>
            <a:rPr kumimoji="1" lang="en-US" altLang="ja-JP" sz="2000" b="1"/>
            <a:t>※</a:t>
          </a:r>
          <a:r>
            <a:rPr kumimoji="1" lang="ja-JP" altLang="en-US" sz="2000" b="1"/>
            <a:t>特例シートは総て同じレイアウトにしてください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C79EE862-AE03-4CA5-89FD-FE3511C187F7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DD2869F-3D94-408A-81CC-DF78E9AE284A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4A16267-E7AD-4BF2-9EB5-65DCF2A59260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286E4B6-4A91-4349-B723-D05DE7BE416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97DE7F75-9BB9-4815-931E-6968E0529192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65D071D-D246-49FF-B65B-7A0D0E36BDC5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DAC9D8E-F8DF-424F-A1A9-617A447CA64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6E1E192-110D-4101-8672-3F2E821AA318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F79F5930-4ABB-4164-894A-EB0030B9407A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CD2973B-C60B-45DE-A393-0C840E30DF40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B4FEF9C-BED8-43C1-A222-EDE164AC6C7F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722DA828-64CD-4E4C-A4EF-742D6525A3AD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C257E2B-6064-441F-9ED1-2C1EA5AED0E4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9D38F0DB-ECA7-4D4B-8834-74EB02030F41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D203FF5-B7D0-414A-BDBA-1D540A39D5DC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9E38C08B-895D-4B1B-ADDA-28972A0E2F1E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EC0D31F-FEC6-41F3-8367-E26400690813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2051C3A6-6BDF-4638-A03F-344FF53165D3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99DD780D-C563-47E0-BA65-E7F3E272DEC2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5720910-5444-4688-BABE-06B7A10C0678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0BC82AF-F45D-4176-8726-2AB1EE537AD2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12130B9D-7698-48F7-904D-2DDFEE02BD5E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BE3C9875-9912-4A1E-BDDC-173816B90A8E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F33595DA-2258-4CC9-8255-86BE49F5386D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EBE7D079-F858-437C-800A-8A4DFA0D5552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CFDF5D8-526C-4814-95B5-237586BB89F6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37DE0008-16EA-4130-8030-88E405554D0B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C7FFEF81-FD71-4A43-BF06-E97A48C28088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A43194D-B2F1-41F0-AB0A-658DC1EACDD2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DB74A3D-03EC-4C09-ABFA-E2065833614E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5D341782-48CF-4DF7-B626-A72E88D82C25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872EE248-58ED-4AC1-BEBF-C750140EC8DF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A1FB670C-E41F-4103-8DA4-E7DA9D9A20BE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EAD68F68-D4CF-47FD-A8E6-B38A2AE54CD4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503C039-B7D4-461F-983F-19C26F4E0D76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760BED42-5856-467C-9C53-ED37B6ED2479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E242661-52A1-4A9D-B0F7-1D5843CBE335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8BE59FF2-9A2C-4D10-A5C7-65577DDC91DE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BA534DBF-F190-440B-B124-CF3515381004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31974F35-7E76-444D-842A-3F838946556A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331E174-B80D-42CE-A823-9B19BD21A4DF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CB9AE61C-DC24-4CA1-9630-360120EC11B0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BBE8E557-E35B-406D-A5B1-630522991C6C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D377B09-B160-4F5A-A333-FE599A5E14E7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C7769377-51CC-44CE-94B6-717E13220258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2BE867C3-4EB0-42B7-82D7-C580C673F4C8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E241ADA0-ACD6-463A-8249-B3E7E8E6BD7F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107B097D-D735-4FD1-AB01-E47814617C04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DDBB069C-E9CC-4458-B04A-3114A29100C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BD30641A-AE41-4597-A317-45D1D4C96334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27C2D682-5C1E-4594-A679-1FC3EC25063D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F8D68A70-827B-487E-95CC-64E186318E17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3BEC6D8C-AB47-4DC3-814B-4E289E90864D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67AFCCAC-90F8-40C0-89C3-1E11DFE3ADED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C4E1B02A-4950-4C71-B33F-165E05FC104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9929813-CBBE-4F4D-A198-63A7C751254B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744A595C-BA36-4FFA-8EE1-00B0446EA2A3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06269E8-F776-4945-BE13-1C55A52D9F2A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65C11301-A7DA-4F7B-98CD-BF0322FA355F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99F033FC-68CB-4078-A212-CF40F0893E19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F21F0A11-678A-46F2-841D-7B8500E122F8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722C241-5F16-4652-ADB1-9EE7F416D018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F899E082-A74E-4BB8-805A-4A2C416491D0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B1EAE92B-0584-461B-9B36-086158DA68D8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A3A17D1A-653E-4EA6-BE37-2A2B4204D2C3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05703E5-85E1-47C5-A1C2-B12CC9F3A7BD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816BEE30-FCE7-47F3-AE97-AAFF6B72D77E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FB76358B-AA97-4341-A08D-8B0F92ADB666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641F0347-DDC6-46AB-B163-3C6F08250647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9371B28-E14A-40FC-BD45-CEB32F73DDE4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109F6DA5-FB26-4947-9C1E-94D1140C2E94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9705C086-034A-41B7-8609-4309E01AFF4D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C24B8DBD-0632-44A7-9D10-CF5343F5B660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6B2AC466-F83E-44FD-A436-7E472051E5FF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ABAFC2A6-BF71-4AFD-8120-F0D2090A9795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A48BE930-2760-4862-B9E8-3D55010C7B8A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21FC5BD9-E13A-4224-8CE3-EF96B2321677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5185F281-29ED-449F-8ABB-22C8EE7AF2BE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9A3B1DB0-B798-421C-BBA0-117C8C6209A7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124AB640-C0E0-44BF-B99B-5ED788A79AD2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EB88B898-CDEF-4C78-B53C-EDC3C742728A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3CEF6DB0-C664-409A-BA65-0592D4610E46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E3C954A9-D459-4773-BB81-02E19577DA04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5B6D4D0-8F9A-4D52-934D-CF2B048B5992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FAD404A7-8BE8-414A-A325-A66DAE8C1507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B0AB97C-158C-4F0C-983D-D7415F74C332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145EA79-1A7D-4DA9-A346-ADA75362AF84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D6817221-3C87-45FC-9431-471EBB522AD8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56406241-8679-47FB-86AF-71388A0AA60A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A477F7E2-670E-4278-89C9-D960E1C86E94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8D21580B-2BCE-4D54-B4A3-74F28BDC8B36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12C2715-1269-4334-95B9-D640BD89D37A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8057D963-1E44-48C8-976E-F9962EE2D131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B593760C-F740-42C4-961F-CE320458BB59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B7EE4E3-3BE2-4AE7-A71E-41902ADA4B4B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B4233F1A-E284-4450-B1ED-1A00005E3B9C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B562C41-8D39-491D-85E1-2113ED25821A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6FA22128-F951-4A0C-BA4F-5929647A1C9C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434BC822-2B1A-4828-A905-3BA628CE738D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B049CB5C-82A0-4F78-8B9D-ACB36DF029BA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D8CB365D-498F-4232-8EB6-4569A4C7BE44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62CAF008-9698-4FDB-B43E-79D3654F048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2EFBFF3B-047A-44AF-8F94-E37D3A1EA579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F4F5350-60FD-40FD-B363-8C42914BB051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F688C4E5-4528-43D4-B1C9-FE2DBE607300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B2641A85-8A6C-476C-ADF0-AB0B790F3E8D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8F013CE7-2BE1-4494-8BDB-480B4D7961A5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C38F5088-38CD-46FB-84CE-7A90B7E551AC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C5D4D947-7E88-4B47-AEB1-1A13C452D5C4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56EE5683-771D-4397-9909-59237108838F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200E4999-BF7A-4BD8-A6EA-2199B2F15557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48C24FCD-C9FC-4922-9A43-081ACE014AD1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A8161188-180D-4DA5-AC05-1B0C861CFE5D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E9554EAA-9F18-4FCE-B720-80251F9143EC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12E5DD05-1A81-4C5C-8BB8-37BBAA9B98E8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6FDC610-467E-4980-A377-1CB3B4BD4392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471F7C8D-09AA-4FDA-8E7F-759F1896B98B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2409874A-B732-4BF9-8244-603979BD6DD3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77052690-188C-4777-9D5F-BB41364AADAE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25269316-2321-4C02-8CDD-E6C2610CE908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558A37EA-4C4D-4521-A152-46BAA6E1573B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1BAD4282-5A12-408A-9369-F11121D0136A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FAC955DE-1414-4F4B-A889-B7B585731984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B0290429-F453-49AA-AC6A-B0852DE1AF54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D7CD2334-214F-4C12-9B76-966023CECCB9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BCCE17DF-E112-476E-8E37-EB8BDFD5188C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BEF54522-8A46-4575-9DF2-D16D25010E8C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7A6DA3E4-2FE1-42C9-9FAC-4E15336FC5E6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C3BA9D62-E45E-48AF-A03B-AE4E304853EF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98AE400D-B0D4-4332-8B0A-A895781E983C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E04FD088-667D-4EA4-A128-8B5AC2206100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8A8EB73D-2322-43F2-94E6-6D1623B2D7F6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E535021B-F42F-4E1F-8FF2-B2B9815494E8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3C209E50-D3B5-4D3C-B328-BC9876DD4557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E8C58B18-F68E-4D45-A112-B3F0B8543172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B9DB26EA-FF15-43A6-BC04-E8CB3EAD2F08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60AD9F65-E328-41BB-870E-AC1B8A67EE8B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4D0B540-97E7-4FE8-AFE0-FA3E6A5558A9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A2745FB8-BDB8-4097-826B-17C4F2F139FD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478ED2A9-0168-4113-9C5A-BB14D778C273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5EA5BF2C-84FB-4185-8FFF-0C443CDBE4B8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DBD990FD-5FAE-477D-BB89-77FC1A0BDBA3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A5CA11E-4F4C-413A-A1E9-AD7E10765FD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6DB662ED-E671-4BE2-AE09-1D15E7F1DA0D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582CDFF4-6966-448A-B27B-EF23D28FB4CA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C0B6A670-B556-40BC-A9E1-3F2F927A04D3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4F7FB418-BE7E-41A0-8C20-F3B6D1768A5F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33706DE-23F5-4A6D-A93F-CBA0BE20CF00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300590EC-47F4-4367-B46D-B10D2C13CEF5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6EB255C1-30B3-49AD-9938-3491078B80D0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460EC1D-17EA-4D96-9863-C63CA03B74ED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6E75769D-1B35-491A-BDC0-A5584D2D5AAA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AFD8E147-66D0-400B-83D7-E76C704FABF2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43B73B6D-F8F2-477D-AA12-AD4DD5481309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984B30BB-D350-493C-AFD9-9317A3ED1527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B8F54F40-CA04-4FD0-BAF9-17A8EA95C41A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8ACFC4CD-81EB-4DC9-8709-5330A9149F38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FDA709B8-A0DC-44C2-8E42-73C0C2E31A21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A59887C7-3297-491B-8C81-6EDF017C139C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C3CDDD2D-70CC-4476-936E-5682E407C337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5EE72B8-8DF1-4C06-9868-22A03AE4D944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E2B91BE-84B8-44F3-9C32-CF108A4F0148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4EDC8AF-366F-454E-A5CB-774A2D360031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5E71D33D-CA40-4370-83B3-34B85FDED29D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9F545406-AF10-4781-9ABF-4FA916DE14DB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5798B846-5347-4539-AE98-1CD1C53DB2B8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E4A9D7FF-CCBD-4908-9AE8-0B4F396137AE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95A489D8-BA37-499D-BAA3-DCCA1D6A933C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D9799054-A22B-44F3-9371-D94ABBFE20AC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D14783B1-4C81-4F41-B900-DF5814F49C68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D4DB5B1-660A-4699-9660-57CE566351F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84FA0B2-3355-4301-A43D-6414C2359C8A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DFE1B39-DE1D-484D-B0FE-F417C1423E97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AD81CED-6B96-42F0-A05E-1E83239232BA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FA38949-4B9B-4ECD-803A-0953FEE4B5E3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7ACBC22-9F7C-4782-8F99-2FEBF11DF53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3D9F3F1-1567-42CE-A4BE-C0829D89E2CF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6AF15E26-361A-4350-981D-A8C8A5C753EC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B704430-A51D-4883-88F4-DEB6DDF5ACC3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A71115D-7E39-4111-A566-8577CA3AC97E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A7E26E62-3CE7-4D6E-8E63-E9EA836E39E3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CA6A2843-454D-4E16-BF7F-486FFA103669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BA618B00-67EE-4FC4-86BD-4A6CA1147B64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0B48FC8-2274-4E5A-8EC3-05DE8CCAA90B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E0350A6D-DF84-4B1D-9EFC-D3B15D35F72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BFF779C-414A-405B-8D64-92BD8E2E226E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855DC3A2-20BB-42C0-B600-061382207A47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329C1BF-6A9B-4D72-B1B0-AC6A14540252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9E8016A4-BA75-4348-8D63-EF7C1C44326C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118DD4E-E6FA-46EC-9D14-6FD7794EA363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E0B8D50-5259-450E-AF99-BFB80C2982DA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C0735FD6-8A4B-4DB1-A35D-B3E2C4CDEBDD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19D9B37A-C5A0-4AAD-9717-655DD9AC346B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14370E4-C44D-4E4B-ABEB-708B206441C6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9258BE89-DB9C-4B01-A0B2-6C0387DC483E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113B04CD-9ABA-4C4F-A76E-93EFDFDD29F5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E0C57EB-9149-4883-84E5-76C355B322ED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F61DED97-6CB5-4498-BC61-C2B0953356DF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9BDFAE8-CF1E-42A0-82AC-4E915EBD4664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EA0730FC-C866-445C-AB6F-EFE30CD5ED70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68B0A368-D1B0-442B-8272-948542542FE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35E3C17D-0551-427D-9B91-94BBDDCEB23C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34C3C66-CA7B-4EE2-B27B-2A83438957D1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9FE90D65-D1D2-40CC-B7B5-3ECFBF33ADEF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5D479CA4-3001-46A4-94AA-D9449C2E04ED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E0D614D-B51E-4FAB-893C-C1940956691B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ABAEB28A-0BE7-46EC-90FB-083264B70730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E0613CB-FD69-40BB-A50C-A622871743B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7326AB09-7739-49CE-A458-FCD4E94A52F7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D7C01DC-B42F-4ED2-AE64-5D32EC8F8A38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2C8DA4B0-4BD8-46B6-B85F-48A6B3802381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8D7C5CF1-DD66-4DD5-B828-9BC239F0DED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84678C62-8E64-4A92-B6D1-1F24F36D5F6B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1F867952-F4CE-41CE-AC49-59F71E0AEE3A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2625BFF-8BB6-4EB4-8D36-1D4B65AB20F9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A6FD41A9-0459-4E33-89AD-9B5E5FEEFD4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273B4AC8-01BF-410E-9A01-437BCBF4A8D9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3C9925F5-C338-4E66-B5AF-EF1E91FF9A17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B91019C0-BED5-4E62-85AD-5445526CD90A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C0B66497-C6BB-4986-AE43-29D74F16D362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7D99898-E66A-4BFD-A706-6D83AA39B44C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B02DE16-B8A1-422E-8B93-438FC24E0CBB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425AD8A1-384B-4E72-831C-D62DD5B0D293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F2B5E6F8-B4CD-4BED-8A5D-0ED92263C4DB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F27993E-4001-40C9-AA7D-E19511EC0E4A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3F8B67D0-9830-498D-9B1C-F56590368971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F9DDCF5-9B8B-425C-8C3F-39D8E2A18895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257BA64F-81DE-4B08-8B80-D43315C98937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EE2C0790-CFFF-4B97-ABBC-CA2E38F820A0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6D96B523-DCA8-4405-B693-2FBB92EA08CE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87B0753-85A3-4DA0-A80A-D1AF01E8EEBA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C41B4700-1FB7-4C06-8B69-33146B29A5AC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A2F097FF-1750-4742-9D1D-270D9BD9296A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757E0949-52EE-4B5B-8E28-BFA01E0698E9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A300722B-B5BF-434E-8B5B-CE74B2840E0E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E8DBF86F-936C-458E-9248-6432EA20CFB0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D1BECD23-592C-4347-A7AE-AB6A1D6B8F1C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A72864D3-8346-45D6-97D3-3A6BD60444AE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F5CD060-6E18-4F15-9D0C-4DDFCA326B4D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532EA0F2-86FF-4CC7-B9EE-A2B266CE276C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15CF4609-0DFF-4154-A1BD-01966899AF59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52191EBF-49ED-49E0-82C1-54A4FB39F3C2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45155888-294A-4E76-A250-4C750947F1F7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8401BC9F-C0CF-4F9D-857E-33FEF3E84E2E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95D941F2-DCA2-4003-9948-7E6D96C264BE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3667F322-DD23-4E10-906C-87AFD7A5F2C5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809CD5ED-814C-4D2D-B4EE-A893FE71E995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940B7F6-7397-4F70-8A79-208F2EC906BA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DA3BD99C-66EF-4255-A90F-E92F502EB314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E08286AD-7B01-49B3-A50F-142B58DD8D0B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0F45B024-64B9-4FC6-AFE2-72527DC55DD0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D23A9048-8646-4B6B-8AF1-1BCABD9A0B55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A22695F0-29C4-4181-ABBE-2E97BF05B451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BB321E78-68EA-4668-B1F4-DD95C50D1261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D18BF4D-C32C-4254-9F5F-5ECB30A7B85F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CABC6B18-2A5D-4374-BE11-46025012BBB5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9ED8BD17-F12B-4124-9A1C-231D9ED62D89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27E1B7B4-F19A-4C61-B636-46CEF7568FD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6D65712B-61CE-4A63-AD21-03CBF2122290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191D87E-9394-441D-A564-4B45007DB595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CF7AB62-CB9A-4EF5-BAA9-558E55AEF721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15748C08-D018-4546-9C55-9376FACDA18F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6CCDDCB4-3F69-4A32-964A-8CFDED4C1A6D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50F9834E-E21D-4104-930B-1A7B709E015D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BB08795A-9E67-4685-BC4B-A26181EFCEA7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664C015C-6464-465E-8E55-F8427A0A42BD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16CFBAC1-F194-4517-9C08-5E7EB9FBCC5C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9ABC6B95-A209-4898-BFD7-BF419B31A07A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865E1689-375F-4A8F-9B7F-8001F47B2B02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89AD4DC6-F7C5-429F-AECD-37F449202015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22C3A794-4779-4741-A3FE-12085C24553D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FFC8B3B8-6871-4B73-AE1E-AA07F463BA9B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8392201-9F24-4F43-BB15-BDA07A033024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3FF5C0BF-A70A-46E6-9D08-5005DB80C8B5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6EE1FA1-F075-4CA7-B8D1-2568A57E520C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8F4FBDA9-34E0-4472-986E-B115E04C6FE8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7F6E4D2-B256-4C2D-ADCD-2A75010DD011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03034AF0-0D58-4BD5-8CD3-F098963B9D79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170A42C6-1282-4D61-A787-29C90EC77552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6CF9D327-FFB8-44BC-9140-A2369EF442BB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25134053-6B35-433E-8E30-3957C5414385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95F34F9D-F2E3-4EE6-828C-F59DA707AD51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08BCD32-F8DB-4A03-9FD2-27F86ACBA0A5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3862E55C-53F3-498B-A602-5C1A538B3777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B2DE4B4E-4EAF-400D-9B69-F29CF8658395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060AA175-9E0F-47D9-BB01-86675DBA0127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BDEB3C45-F613-4500-B285-D41D02367D7A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8848A779-E629-4994-BA6E-4B012668AEC0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91C8B848-3A5C-470D-AD5A-4D1D609B21B7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5E3DE3DC-C95A-4798-A74D-D30EC8E48EDC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F7452D6B-D3D9-40F6-B16B-5FB8E63B77DE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30C7A47E-8387-426B-8985-A0FAEE1F7266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0F965E71-69EC-46D0-8CE5-46FFB01536D5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CBA9F500-04A2-4191-B55F-F6A9537C8282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CFF9B8C5-9590-4BF7-AECF-159B8E9C321C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88C3C73A-709C-4C85-B4EF-D78A78DE7EF4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A48B3457-34EC-481F-9555-BBC8B231ED99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12710F55-A3EB-4641-80AC-32E248EBB646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FD805573-BB61-4D6F-88F4-BE63ACBE3E61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327CBD32-9BCA-44DC-B815-17C1A655F5A1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EF495C80-BA36-4331-8210-9F42BBCC442A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A74847DD-7996-425A-83BD-43FD5D16ED2E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E67476C3-2037-41F2-B568-4CBC0671CD19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0A824116-3D8C-43AE-BA05-493B8502E56E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65AA284B-511D-4C54-9EC2-9864516AD47E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2503E55F-7EAA-453C-B642-C80CBEA51F3F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F3B2A1B1-DED2-45D4-8093-08C2818F8B63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5A6A5B7F-88BB-4EC1-98E8-AA630CCA3ADA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D8519CF2-4056-4120-B1EE-25DE6F85A475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B73A8F19-1660-44E1-8B3D-9119CF66E2B7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BFE42B9F-B141-4001-8B6E-1638A6F48A36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CC4DC48C-6CC5-4559-889F-9639CEF401C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06EED423-A82F-4F3B-A8E2-5F72FB76A02E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63E5869C-C39F-4791-8F59-3513B473E3AC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59F1E9E5-3575-4E63-BE1E-E93A21FC8F2B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F6530AE-003F-48DA-8F0D-375B1706FD55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53D0218-4D80-4145-A288-CC624B9D467B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ED4C1A1A-B151-43CA-972C-03089FFDAB33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18D2A41F-42A1-44C5-8BA1-59928E5D22D5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A3930BD2-09C7-4837-964A-1A88479DD738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FF3A4EE9-751C-4040-AFE8-E1EF83265C3C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B975F5D7-604C-4598-834B-EA87776161BF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032A6018-5F09-4560-B042-9F7CCDC4E33E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B047EEE4-0677-4FAA-B2C9-464CE0DF2B81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BBD7083C-41C9-48DB-A2CA-36271D036DFD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6F1340F1-6116-4728-975B-45DB8F695272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53ECF4E-7456-43E1-ADF9-C6D0163A331F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62EA0040-2C75-45B0-B9CD-07D6ED4BBAEB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CE0C8B13-8063-43FE-A7D4-185858E0341D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5439E272-DB99-433E-9B41-6EC315F9B9D4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A6E3E42-2624-4C4C-9A7A-EF8F5506AFE3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5D3E3BA5-A6D6-4845-AEC9-5FED002C2020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EB4D6706-BA9C-40E7-B072-4863D0550C91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BD03F6DD-D636-4276-8C59-06A48D27721F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CD8A0CC3-569B-45EF-A031-1D02B5AA8E7A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3EFBFD4C-3C8B-4D6F-B75D-3FF4E6EA2129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FF2CF222-E919-497B-AC96-BCC91305D830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0399F6F-1506-4266-8D12-C46E53A7594F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FDE83DB8-4D50-4F30-B4BB-17EDD62657DA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929DDB2-5418-4BEF-A60F-93FBB7BB4C2A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BB6BF1C-D5BC-4285-B7A2-FEAD4F673413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CE9F341-485C-4013-B861-17983A20001A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9509D9A-BC22-4059-9ACC-8C3A1C20F014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B4C44A3-983D-4E42-A28A-6DF9155BF8B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436C7A4-1D68-41E8-B18B-D4C849CA2EA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7BD7209-5E99-4240-ABE3-911C5707CADA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F2C1611-73A6-441C-B002-CC574A6D5140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317AE73-2D1D-4EBC-8A6E-626BF10FCAEC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933DD8D-ECC7-4846-B285-2862B90D77C9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90368DBC-C33A-47A2-B8F5-18CC67BEDE70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344AC99-85BF-4346-8ED7-389B6E40D06C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244337AB-E6FE-4F95-AF4E-CFB709F39469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4BB044F-75B8-4DF6-92C2-FA5E660A1B4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396BAE42-8C85-4D25-B582-8A12CB383E0A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BDE64F6-C6E3-4671-BE1F-3CA18511F547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5B14B56F-B8BE-426B-BC5F-569D287E2642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53137BE-1BBE-4FD3-980C-1686A3E871AB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80A4A37-71DD-465A-B1B9-477CF2B1E5A7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35D969A3-0813-4562-988B-0296C27BBC7A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FF66859-3C9B-4A14-9AD3-73F4DA5C40EA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2A910B2D-DCAC-4602-9DD8-B9CDE962F5A8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1E6F6FE-42A8-4A46-828B-A34B85716734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1BE5A01-F0FF-4E0E-8045-25B9E50B89C8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BBD46D9A-BD02-4B54-BA52-CFE20CF5D590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670D150-9523-4680-9E21-E51AA0A4B780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184CB17-DAA9-482A-8039-6A09F6E16322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A67A1D55-8357-4EE4-85A5-70FCDD83C14B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985831CF-4096-4E7A-8218-3DE391FADA28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5FA0B912-15BC-4967-B19C-FB74DD00734D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C22714B-8183-4E29-BA88-3BBB97822DB8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E249CAA2-6CCA-44F8-9158-87780D511E8A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B61A630F-8DA9-4A28-9A5F-25A381F1B24F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0271951-4EB3-4337-A63C-C9AD7B7757F2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CA99028F-B525-42A9-A455-9CB64E74D2EA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5F5D9B4-6AEA-46A8-A328-686A621CF06D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925EC99F-60FF-449B-BB90-FC0F2ED6F64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5B0EB87-EF8C-4CB4-B7E3-047D44CFC703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BF7D509-2D98-46A3-A86D-1622DF9075BB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0B7D20D-39F3-4E34-99CB-F16907DB3EBE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55022AA1-0657-4762-8C89-A7BF65D1D772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8711E704-A82B-426A-8EBB-15EC2386A743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B05C462-BD04-4A26-82E3-C1CB52A68D90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EFA174BA-C71F-47EB-BCE1-A8D22C6DECE0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B660B70-57D0-464D-A541-8E4172106941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841C6B8B-BBBB-4134-84DB-C51EA9E6198B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467C3F6E-8E3F-422D-ADDF-3096B76F5105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4479BA30-84E7-4DE1-928A-A531B7AE0A3D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0BFD54A3-2E27-4390-8AAC-67F65A1AA726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8B36F19-BFAE-41BD-8688-2958F226694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7EE6BFE3-E207-4044-9CB2-57844C65B214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65169863-F099-4A6F-9EC1-AEEB99A0FF56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4CEA2979-7DCC-4D78-9F47-45547760942B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7E67C53C-F5F0-471D-AFA7-EA34A6010126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70F04134-9E02-45A8-802E-F1FC2F341C81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7E240D6A-E17F-41FF-83AA-C9714A26477B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8A8B3B59-8E2C-48AF-94F4-5FDA05F380F1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FB8E020A-98BB-4E36-A00D-851F39545E63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CD55AD0C-AD8B-407D-9568-546527A11DD1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3DECABFF-B6DA-4E78-BC8A-40EB6B51855C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D59B560B-664F-4A83-A058-579ABDD0FCA2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95EA8970-36A8-4F90-A955-DAECABBEEDF1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460C803C-3D1A-45E8-BCF0-9254A97A391C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FBC77D78-8D3E-4AA4-B769-184270B32A38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3BC41401-0120-4A07-B888-BEB19F94BF7E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7A6FC5CA-4B20-4A75-B11C-0D2939933DFA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2BBC1CE9-69F3-4DF5-9A95-B0E8E847EC63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277EF17F-B760-4DEC-80A3-6A54CC80E20B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968255C2-5491-41F9-AAC0-1AF340E8E708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4CFA334E-75C5-46E7-AE60-38DEFDACE153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BC39A07-3A61-4FEF-8F02-4E4EF07386C9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5A21DCD7-8AF8-48D9-911C-021D73772016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FFC55B31-3A21-4833-95AB-85C9C4865361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2B6DDA2C-3CB3-4838-B858-6FA6EFCDCA10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982FD10B-8A66-4232-866B-D5454E55F1FB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D300DA75-E16C-4769-BC71-90848CDB8D61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94E575B4-ED4B-4BBD-BEF4-2ACA76E90D68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8AC367EC-07C6-4AA1-B92D-F3EDAAC52708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2920ECB5-0B2D-4DCD-932A-0EB2018787DC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6CF9B9F-10C6-44EF-9515-93BF8F30D8C3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A0574EC3-F8E1-4041-8D74-BBDDCC680BD3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6D980E35-0DE4-4E86-A2B4-7CB755F3AE0E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992C2FCE-8C02-4043-AFC1-26BDCE4164C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E5E6EA3E-EFF0-422E-9C56-391BB898B4E0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3F45A18B-141B-48D4-A695-7218F6597240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C7034D5-355C-48BE-92AB-385E950468FD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6056569C-4CD7-4F6D-90E5-FA679B516AB8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A5BB40FA-FD94-4557-BBFF-46229B196A9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68D8A730-C79A-442C-AB9C-0197F27072A2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CC3E7A94-96FA-44EB-900C-EB48C71B5891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2903FFAB-0575-4FEA-8709-124B33ECB258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FD98059-875F-4883-A254-9F3086532B36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D3D916EA-6B06-4E09-A173-3C59B2517F10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A71652C5-9BAA-4058-A4B4-37A5ED690F71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82434947-58DA-4D34-9D7B-3B27261D01C8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B9B51A84-F573-4989-9D74-B82E966D216B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7072E48-127C-4682-B36E-2B8783F9AD71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F4B773B3-2454-4710-8D0B-A0B94615870E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E8D72C3-9E35-4B22-8704-0A3F273DDC0C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E9295E69-9364-48D7-BD75-048CA73131A6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E424A607-88D7-48BF-8234-71B66B8F9A8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ED27F760-11D3-4E18-A20E-BBA9B2AF27E6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A17C96CB-10F2-4172-8E71-C0EC5083C989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76E21852-AC22-4B2E-892D-750A0613FF98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D1423636-CE59-4884-AD57-BF3C727FF22C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57A4C1B6-32E2-4D65-836B-15B1676F65E1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A63C4AC-90E8-44E1-A1A7-1AECA85772A2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CE9E1C92-06DB-4646-BEB5-06C11190DCBF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E9CE3B09-5757-4632-8B7A-272A3F9E0DAC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0A65D889-93B1-4ACE-982C-DFD06D781E91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565B28DB-0E49-4BE9-AE78-6C5D6C2B8016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64AD6D69-85CC-44FC-90D5-1AED85F11428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839AFA17-04CE-42E2-8C6C-57C9812D967D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5AEC350-3F62-4B92-93FD-C167F7680587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1F3566CC-8531-41A8-B2BA-B5AC18724169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C8224DFA-B197-47E6-9EAC-485E18C5ECDC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D4F81C0B-D180-42B3-B1B9-C463B528FD64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7FB061E8-DD06-4124-A6E2-07B381DBA73B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DA304C35-C8A5-4505-9C6C-0B1FAD07BA39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B961AE6A-F839-42A4-8F92-881E01E226EA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C8B77C55-BCCE-48E0-AAA3-600B138BDD39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CB966C7F-311B-4943-86CA-7FCAA86D61A5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426B5569-B86B-4BBB-9772-A9E9661C08D0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11A13A3D-9E9A-448F-B27B-A4BD11BE4D6F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B42C8A5-1082-4B87-ACDC-B3B0F474B8C0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BE023CE7-92C2-4293-90B9-8D2835319B38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8AC8E2DE-38D9-4FCF-AFD7-737F215AD9F4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D5A67611-1591-43B8-A5FC-111D1BBFA1C5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D04A379-0A23-4E0A-9D0B-884F8EC48B91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78BA138B-E947-4D91-8EB7-D87D86D15891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5709AD5-A6B3-4AD4-A244-858B28F20D4C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5D356533-A542-40F4-8B6F-8788A9ABDEA6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25D91E3D-01DC-4F49-9CA2-9268D19816E3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E369F9C7-B8D0-4AA0-9815-67A3DF7F369C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34F1E0CD-7B48-441E-A98B-116959A673D9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E9F97745-2C22-425F-A31B-2B441CB6F852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969BD94-DE8D-4925-A332-8C077FA0B181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5050B4B-A179-4AEE-BE55-C1199C19A512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78960B9D-D58A-4B7F-8F56-26FF4CCFADDD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261E410C-EE30-488F-A87D-34449B5E9753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620DB6EC-51A7-42E1-9647-441705771E1D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DBB603E-8244-48F2-A118-25FB0C7BC701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A8CC7422-2EA6-46DC-A885-4778F5CDCDC7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27953783-5CCE-4753-91BE-0789B1D726D8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EC5CF10A-5530-4ECC-A903-EB58D94B748B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36B25E62-B819-4108-BB46-DE5F48D1943B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FA3E43EC-92C2-4D86-8F50-957D97BEF8EB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EB7747F4-8267-4A9C-812D-3EF76126AAE0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AA4C061A-7B0F-4F70-BA74-32690769ADC8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3A4BB54F-83D3-4470-8E61-2093A11492B5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7BA8842D-9020-4C75-BB1C-41C895CCA8D1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7B621357-90BD-4D4D-B27C-15FC3C61D00C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FC008E4A-E331-4B2B-B795-48CEC4ED3DCB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50DBDD9F-5BBD-4A7F-A04B-D1451047ECF1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C1A0A68B-FBFF-4116-AD72-660A4483DFE0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80BA2665-3597-488A-B34A-2ABBB0D69B7B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49E85109-83AC-4DEC-A245-1B55E16D30E9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33AAA5A9-E9BF-4CAC-8AD5-B6272F131AA1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61038BDD-659F-468E-9A4F-0DAA3FC9C937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4DB5731-76C3-4006-984E-2AE005C2BACE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8F02F63B-B157-4A35-B1FF-07DC6F8A7A38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C81482E8-9B0A-4E00-A100-715A6C22C49A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1257C757-8456-4C63-9DEE-47AFEB601E6F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B66EB74-C1D8-4DA8-A5B3-118DA9A0B351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5E7361E6-D054-43CE-BDF8-2741F87928F7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933A4307-E444-438D-8D75-6257FB9801BA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1577D4A2-97C9-40E2-BBAB-DEEA175B382D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924E934B-1967-4F40-BEA4-25A49CB5B2B3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3DA2C7AE-CE97-4E4F-BEAF-6177868CA8C1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AAEEBF2-9F32-4181-8928-1DF5E056DC8F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46657D9-5F5F-4EA6-A7E9-55146767C3EB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CBE21A6-8460-4C77-AE6D-4E7CB5A8C5CB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314F57F-E1DA-4A8A-A10B-E8E31FD75FEC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49BE324-0869-40D6-9A0C-AB07C36FF662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0932670-E84E-4D72-842E-05CC4C1F4650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C8B287A-ED5C-4298-83D5-7C6164566CB3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AC85D9C-BD3F-4412-BF99-6BF056DDA5DA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ADE75BDD-E8A7-472F-A2D1-04824B27F5D3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64F6D50-92B6-45D2-A66D-8629EC924BF3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86756DB-45ED-4FF4-8B48-725B23FBC753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2EEF0749-D601-4718-A297-A67A62569EA4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37550DA-78D3-4076-B09D-0EC3530B824C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80C48C6-664E-4C20-BD1F-C8F23A40613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13716CB0-A2DA-4892-B09B-18B2C689071E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E0B383C-814F-4215-9329-3273AC69EB04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8C85676-091B-429C-BAD4-B1ADDFA49650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5F187E79-B027-4FE9-A212-4281100E0AD6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BCED8185-982D-492F-A3B3-20F776818A3A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1AC67C6-785A-4E7E-9457-861209CD360B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A2B9735-9601-4D38-9315-F1DEC3CE3F06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4BE622D-8CFA-4FCA-BAB0-CF7750A1D9CC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8B2D313-6F5B-432E-8795-162769C80E7A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6269190-06FD-4E71-9735-73F5A316615F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C01E74A-4AD8-4F78-9AD1-D178E9E66849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20B0DE45-FE1F-49B3-9987-BA321E77EC5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CB4C04F-A44B-418F-8B07-6BBDA78DB7E3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F9348C8-295B-4CEA-A8A3-658D416265D4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2705E5A3-B3D5-4582-AD02-8B6E6E4058E9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C402ED57-9B54-4918-92E8-A79B76184EDE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94615E1F-D872-47C0-BFEC-2D43CB3FF238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292E249D-ABF2-4A5D-94C2-A97CF2A39040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8635212B-ABFC-422F-928E-EC734A6D385E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46E2746-2DC7-48AC-8E0C-1776F278E9D7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F8AB2C9A-9129-4DA3-851A-F5C7AACA87A9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294811F-46B4-4546-AAAA-35214DA072E6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15360D6B-9493-4E67-8D00-2B61FED55D14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4C3F72C4-5676-4D78-83FE-DC8AD16404C4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98E511CE-5F2E-4B38-AED3-A9EF6C227AC9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757B03F0-28D5-4F4A-B9AF-642408ECEE5C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BCB794B9-CDCB-4B0A-940B-42E36DF71253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BC817A12-27CD-4A07-A246-47DA43B1C9D3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100408D8-9025-4666-9AD1-15069492DBED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17175250-30C4-4382-89B1-2D4CE2933722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4ADAADC-CCCD-40C9-B40A-4D80F67C897A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EA70DD08-8BFA-4077-82EC-9ACFB4090F3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C6DBA3D-141C-4F39-AE19-4A9B87D12F70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1216F432-5661-4BA8-BFE4-E20C521CABE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E48E731-A08A-4304-B97F-0BB0939267C1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D4D86DE7-9205-4A05-8553-F4BD6B58D7CF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8A1728C-5630-40EC-804B-65CDCB585003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64825B0-A2D6-4A0A-9FDF-2FBFD7CDD092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78C060B-5FBF-4F8D-8E07-4808798D3133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6B8C9871-218A-4EA3-A91B-73E83428E4CA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FAA3293C-51D6-4EC2-8C0E-AB4DA36A853D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45D7A053-0AE1-4830-95B6-5EEEE667FDE2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AC654900-FA5F-4071-B58B-5680A673B52F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4019C6E3-3142-4BA3-8003-924292D032B8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061E84F7-BDCA-418B-8E33-C0E7BE0D479B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CA2A78-34A6-4EB7-A310-FC723E533818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323A2DB0-7D41-404C-A0AC-D11EDDA001DC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FA2B2784-8D81-41B8-B9FA-84BB39E6D322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E7C00CCC-04A0-4CE4-A73D-08A221C3CABA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3CE69DA9-2D07-4D8A-A902-56008F310D9C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0577555D-4D3B-418A-A7BD-3056209E297C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2CCF3BD-09AE-4C8D-8D24-814566C9E818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1B130841-FC34-447B-918B-38DA2F6A4244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97632C17-EEC3-4F2F-B6DA-311293B27E78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C438914-F2C2-435E-B8F9-7DE490FE0135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F56255AE-6D34-4DBB-B286-8DA513FD6A14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79C6483C-87A8-476A-A857-AE7A3D1E9748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DB9A904A-8D80-4E97-B363-F0772FAFCFA0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35622465-734D-42E1-8B43-633F938A89E3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1D880260-3576-408E-BCCF-8CDB0F9F8D64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E62D04C5-4D5E-43D1-B805-023D794C8F77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EC8DEA68-7CAA-4964-9890-7BDB8CDED356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F57F899C-6560-49F3-B4BA-6C810233BF35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575E8E03-A96E-478E-9ABD-A5F6D478C2C2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EA1F3E40-C10D-4C18-8CB8-BA285C209EEF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391B8BBD-601B-4D15-B533-FFC9DE82AE50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29B027B6-C5D0-4752-9C71-6C8D6BD5BE4F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BEF71106-CEF1-40D0-B512-09645CFDE14D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6E5DFA08-CC66-46AC-A1C8-671D0895A6A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500E3F92-A031-4AB2-81AA-75C4EFE05442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71B1EC1E-6C97-41C9-8277-56CD59806BEB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4D348DA0-1820-410B-911A-337A516FA368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5F12F3CE-714E-4CC0-BE5C-9E85947CF00B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ACE32115-A24C-47EE-B6B3-8560DDA82D12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973A49E8-B108-4B30-950C-594ED88B7B96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B817C4E7-8291-435C-9E82-E9E73EB2655A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33AC3D1-B775-4DF3-857C-C1A4BD2B3E71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2436B83-4AB5-4880-9597-96108AD87B6B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0DF77282-2B6A-44AE-A828-A51A692EF0D7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82150D30-E550-43ED-BA86-37BD92547655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E4D8BF9D-4973-436D-AC99-8459D3D2D553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4F0D5C21-4F61-459E-B1A9-36308F91A33B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E05965A-FA05-43E5-B5C6-AD7443D3953B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AF8F96DF-4D95-4422-9932-C791C580CBB5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380081A2-34FC-4D97-9D10-4F4E67088C41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45C07191-F8DC-4482-9C4D-831097EF47CD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943F8208-4D4C-408A-9655-60CF1A0DF5E7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EFDEBC77-AF19-438F-9145-C6161A630455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FEDB1F2-24AC-447E-A14F-3F07A95C7362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78A00C85-F520-4336-B424-CB6559152743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A4E010F1-08A3-45B9-AEA2-94F1E4A3234D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E536FFF8-A6C4-4C1C-AA25-B9D510F5567F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16BE502-55AB-4AA6-94AA-DECABA98D6B8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357F6D5-B571-4970-A0E7-9E3DB18AE058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8E37629C-15AA-43B8-ABE2-27988DAC0869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B816982C-4748-49F7-AD39-DD7EC60C8BB4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983F2ACB-9B1C-4F79-9443-FE5282CE4EA7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8F4965EF-B274-440B-A3C0-1D072DCFD1F9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5DAF3E1C-7C8C-4450-B43D-2438860A01E6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08E860EC-0D05-4255-BE94-0FBECC464869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A26FEAC3-3E42-4006-9F18-377DD3798D25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2BA6F45C-9189-41D2-A987-CE524D0738D5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33EB8340-BAF8-4389-926D-4A06C80B33F4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111FF3BA-6BB1-4912-BB2B-F7987FAD377F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7C2C025C-6468-467F-91EE-98BC21D1B8C7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160D98D3-270E-4C73-9AD3-06AE99475FEC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DA2F862F-BA3D-4A4A-9870-E581C3291E1B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51EF106B-ADC6-4B91-8B65-AEC6C5F8A994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5A999E78-952D-4399-B071-CC29750A588E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A9360265-31D5-444F-80C3-441783C64320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4B636CC-7D49-402D-A5EA-E60EFE94DEFF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08ECB201-B9F2-4FB5-80EE-1E31683D826C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E0AC3A9E-6A1F-4075-B372-202A820EE72B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99714530-61DD-43A5-9AE2-17044F6821A9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EF4B2F9-B1E8-4870-AE6C-83DEF6FB2272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45AFCBC3-D454-4FEC-9362-D212416D7838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B418991-6018-4AEE-92FE-6F2FE6A517AD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D0D52C58-C7B2-4718-897B-8CBB42CD4B49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6AD8A752-5FFC-4BF6-B9EB-A8625FDD4BEB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79EE2777-10C2-4FFF-B24C-2BA14AB892C4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90CA43AF-7001-44BB-8B82-FF468CB8C0ED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02CF4B6B-93B7-4179-9BE1-05628739AE07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FB260B17-140A-47C8-85E4-A537616AEB6F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56D7FD72-EE16-4597-ABE3-125FC55BC4E8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1D10D3AF-EC0E-4C6B-B41D-D57AF2027893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3AB9DB34-BD3C-4D1D-B502-466E8E09D2A0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44FCABC1-0316-4E77-877C-0FB0FAA44EF9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FAB2FFB2-0F3D-4294-9D1F-9C1F299763A4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8E404686-A798-47F2-A81C-58D52B5972FB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793E5B83-77C5-44FB-92E3-E813A33AC957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4BBD0D4E-2085-4BDC-BCBA-BD2525F84AE2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954BCE90-F245-4468-8B0A-10B36C3FF681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BDCE716E-46BD-4ADF-9EA1-791376B00887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995451DE-C65F-452B-B707-23D2F30EFB47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4D6A8949-967E-44E1-8040-427BB853C17F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72570342-6232-4BFF-8DA4-86E4102431C4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D2B7C392-8E3E-4F67-B4D4-A973D354D998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C676AACB-7DCA-4CC9-9C2C-DB90B612DA22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8B4181E1-A68E-4B27-818F-3908411832AB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3249407A-A8F0-4D52-9E04-1AFCA119F476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79AC2D9E-E961-4D8A-946F-576A95C6A17D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1EF15701-8EBD-4B2D-9BC0-3BED7B3B88C5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C33978BD-D937-4082-86E8-72DDCB13775C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BC6369D2-6080-4679-B123-7BAE8B744597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466F4B87-C39B-4602-B1AA-746DAD80600C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9379048-6F19-4771-9712-329A42C0D949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E1EB4916-D281-46DE-8E7C-B3EADF06B1EA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3D3051F-E313-4E49-B271-F31BEDB73EE9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E2447BF4-671C-49AE-A263-9C302C48DCF9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73AF530B-6B49-458F-B94B-CB16AE60A866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48AD5B71-563B-42CE-8661-883EAEB8F990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A4D904A-CB3C-401D-A6EC-D91081518ADB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16BF97D1-049E-4A87-B14E-2B147FB0DFA3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6C610254-4909-4500-846D-6F584A0A31E2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0</xdr:colOff>
      <xdr:row>44</xdr:row>
      <xdr:rowOff>0</xdr:rowOff>
    </xdr:from>
    <xdr:to>
      <xdr:col>128</xdr:col>
      <xdr:colOff>0</xdr:colOff>
      <xdr:row>44</xdr:row>
      <xdr:rowOff>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CBA4BBA6-ABEA-4077-BAB6-406069032215}"/>
            </a:ext>
          </a:extLst>
        </xdr:cNvPr>
        <xdr:cNvSpPr>
          <a:spLocks noChangeArrowheads="1"/>
        </xdr:cNvSpPr>
      </xdr:nvSpPr>
      <xdr:spPr bwMode="auto">
        <a:xfrm>
          <a:off x="8124825" y="1105852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A56901D-F4FE-44E5-AA8B-8FD366E15FE9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F9B4ACD-49D9-41D8-9070-86A404BE854C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8D4A93C-72A9-47C0-AAF8-6CE39186C931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9FBD5AE-C04D-4A28-A91B-CA911645E294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6505A0A-E0F8-4ADE-BA73-198D72C3ACE9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25CC0C8-C5FC-4A71-99DC-95136A60D2F2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D2C0802-3035-4DDE-A774-67603F05CFEB}"/>
            </a:ext>
          </a:extLst>
        </xdr:cNvPr>
        <xdr:cNvSpPr txBox="1"/>
      </xdr:nvSpPr>
      <xdr:spPr>
        <a:xfrm>
          <a:off x="766762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6A61FDF-9C8F-405F-AF61-D02A9F9DA213}"/>
            </a:ext>
          </a:extLst>
        </xdr:cNvPr>
        <xdr:cNvSpPr txBox="1"/>
      </xdr:nvSpPr>
      <xdr:spPr>
        <a:xfrm>
          <a:off x="1247775" y="19326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2E87377-3911-4F98-89F2-833BFA2AEABD}"/>
            </a:ext>
          </a:extLst>
        </xdr:cNvPr>
        <xdr:cNvSpPr txBox="1"/>
      </xdr:nvSpPr>
      <xdr:spPr>
        <a:xfrm>
          <a:off x="766762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B1CA207-77F8-423B-9DAD-4E611FA3BDF9}"/>
            </a:ext>
          </a:extLst>
        </xdr:cNvPr>
        <xdr:cNvSpPr txBox="1"/>
      </xdr:nvSpPr>
      <xdr:spPr>
        <a:xfrm>
          <a:off x="1247775" y="30384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85123D18-9711-464B-968D-937DC19831D0}"/>
            </a:ext>
          </a:extLst>
        </xdr:cNvPr>
        <xdr:cNvSpPr txBox="1"/>
      </xdr:nvSpPr>
      <xdr:spPr>
        <a:xfrm>
          <a:off x="766762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F36F595-4934-4718-9E66-6F28C7AE7B08}"/>
            </a:ext>
          </a:extLst>
        </xdr:cNvPr>
        <xdr:cNvSpPr txBox="1"/>
      </xdr:nvSpPr>
      <xdr:spPr>
        <a:xfrm>
          <a:off x="1247775" y="414432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5C6C15C8-F573-4641-A1AE-1BD799EFE3AF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843E70C-22EA-46E2-8343-4A87104E9A80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B719C6A1-3DF6-4C91-A69F-C7522BBE38AA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8E8A642-58F1-4A59-B412-364987CBB444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255F0DA-AF91-4B4C-97D0-46A53FE05003}"/>
            </a:ext>
          </a:extLst>
        </xdr:cNvPr>
        <xdr:cNvSpPr txBox="1"/>
      </xdr:nvSpPr>
      <xdr:spPr>
        <a:xfrm>
          <a:off x="7658100" y="13811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CCE480A4-1AA5-4E01-B0CB-849069F42B95}"/>
            </a:ext>
          </a:extLst>
        </xdr:cNvPr>
        <xdr:cNvSpPr txBox="1"/>
      </xdr:nvSpPr>
      <xdr:spPr>
        <a:xfrm>
          <a:off x="653415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704517B-5960-4266-99FC-E7204A474D9A}"/>
            </a:ext>
          </a:extLst>
        </xdr:cNvPr>
        <xdr:cNvSpPr txBox="1"/>
      </xdr:nvSpPr>
      <xdr:spPr>
        <a:xfrm>
          <a:off x="2390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6711CEC-38C1-422B-8A8F-E7C2C32FC7D6}"/>
            </a:ext>
          </a:extLst>
        </xdr:cNvPr>
        <xdr:cNvSpPr txBox="1"/>
      </xdr:nvSpPr>
      <xdr:spPr>
        <a:xfrm>
          <a:off x="5438775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14EDF5B-2C8B-4E13-9B66-1C60AE8CA322}"/>
            </a:ext>
          </a:extLst>
        </xdr:cNvPr>
        <xdr:cNvSpPr txBox="1"/>
      </xdr:nvSpPr>
      <xdr:spPr>
        <a:xfrm>
          <a:off x="7658100" y="14363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DE8FCBAA-A357-4BBD-94A6-832437AC818E}"/>
            </a:ext>
          </a:extLst>
        </xdr:cNvPr>
        <xdr:cNvSpPr txBox="1"/>
      </xdr:nvSpPr>
      <xdr:spPr>
        <a:xfrm>
          <a:off x="653415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53A05631-EF9C-4602-9FFA-FFC85802EE67}"/>
            </a:ext>
          </a:extLst>
        </xdr:cNvPr>
        <xdr:cNvSpPr txBox="1"/>
      </xdr:nvSpPr>
      <xdr:spPr>
        <a:xfrm>
          <a:off x="2390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94CE3E9A-AC03-4502-98F2-FD101065FDD5}"/>
            </a:ext>
          </a:extLst>
        </xdr:cNvPr>
        <xdr:cNvSpPr txBox="1"/>
      </xdr:nvSpPr>
      <xdr:spPr>
        <a:xfrm>
          <a:off x="5438775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3EA6633-8649-46A9-A526-FD6AFD3ECAD5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B6C2C826-9D55-4C77-BB5D-460EDCBC42CC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E9EF1745-6CF5-44DE-804B-846C705F259F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F117F26E-8289-408A-8E01-50341A061859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B10C8C3E-AC83-4353-8FEF-62AE792C2A7D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D01E1EC7-B803-48CE-AEA2-255413D648EC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74785118-84D1-4D61-B941-32C47CCE0F3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CEB1CC0F-D67F-4752-9870-705A985B822C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3436849-1131-4771-B986-9D4DBCEAD990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37FCB184-ADEF-4CD5-BFC6-AC17BB106D46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230C84C5-ADE6-464C-B35F-0E423F003FB4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FFCD7EC-94D1-4081-8D64-3EB4DAA3D1F1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E87A1E4B-21C4-4B50-822E-F0592B38C62D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68E820C3-84B0-4458-848F-71384162D0EB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15734771-0B69-4781-BBCF-ADCAAD5A915D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69E3595E-12EA-40A0-BBFF-7921BDBB04A9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C9E6E169-B501-47A5-B236-64A1BDF3D062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DD93F235-60F9-452F-82A2-CAAE79CFBDA7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EF4F1B10-0EA3-4AD8-B54D-EC72CF0F37F1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C6297AD-8283-4CA6-ABF4-4DBFC61AA4E2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2C236604-8ACE-42D6-9578-C306F5E4ED45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545CD43C-6090-4ABB-A3D8-85830D6204BB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7D050347-7A81-4DCC-8A53-49ADE9B03B62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329EADD5-8642-4925-8ED0-24AB04E00C5E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3A2F1C16-E122-46D2-B2B7-D447FBF37A9C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415C188-1EAC-4495-ABE2-F14C20DD2F38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C837002-D269-4EAF-8D58-71E49517BA3D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CE820309-B4A3-48F3-9AC5-CE90D207B6FE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CBBD5E3-ABF3-454E-A38A-A9FA609CC7F0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B2E7E5FE-ED20-4FFC-B49A-84571D04484F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693BDFD0-3E9E-4EB6-828B-0C0404F89DC4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63D8E832-0B43-419E-ADD1-9D62851A4ED6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4B15A30-01BE-455C-A965-B41DFB99B81A}"/>
            </a:ext>
          </a:extLst>
        </xdr:cNvPr>
        <xdr:cNvSpPr txBox="1"/>
      </xdr:nvSpPr>
      <xdr:spPr>
        <a:xfrm>
          <a:off x="7658100" y="14916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B616BEDF-FAE3-454D-842C-22F72D393CD3}"/>
            </a:ext>
          </a:extLst>
        </xdr:cNvPr>
        <xdr:cNvSpPr txBox="1"/>
      </xdr:nvSpPr>
      <xdr:spPr>
        <a:xfrm>
          <a:off x="653415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70628EA6-2817-4A25-B770-BD3EF9C37BD4}"/>
            </a:ext>
          </a:extLst>
        </xdr:cNvPr>
        <xdr:cNvSpPr txBox="1"/>
      </xdr:nvSpPr>
      <xdr:spPr>
        <a:xfrm>
          <a:off x="2390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984443D-3362-416B-A0AE-4CC28E544A25}"/>
            </a:ext>
          </a:extLst>
        </xdr:cNvPr>
        <xdr:cNvSpPr txBox="1"/>
      </xdr:nvSpPr>
      <xdr:spPr>
        <a:xfrm>
          <a:off x="5438775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F8F0C94B-DF15-412B-BD98-F48642703B73}"/>
            </a:ext>
          </a:extLst>
        </xdr:cNvPr>
        <xdr:cNvSpPr txBox="1"/>
      </xdr:nvSpPr>
      <xdr:spPr>
        <a:xfrm>
          <a:off x="7658100" y="15468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96CA9B88-7F5B-4CCA-8D3D-68EC7F0912E5}"/>
            </a:ext>
          </a:extLst>
        </xdr:cNvPr>
        <xdr:cNvSpPr txBox="1"/>
      </xdr:nvSpPr>
      <xdr:spPr>
        <a:xfrm>
          <a:off x="653415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4A1833A-7ECA-4515-BE64-B3C9A4BB0CA9}"/>
            </a:ext>
          </a:extLst>
        </xdr:cNvPr>
        <xdr:cNvSpPr txBox="1"/>
      </xdr:nvSpPr>
      <xdr:spPr>
        <a:xfrm>
          <a:off x="2390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536F7FA-C9A4-41DE-8559-5287CAA59E1F}"/>
            </a:ext>
          </a:extLst>
        </xdr:cNvPr>
        <xdr:cNvSpPr txBox="1"/>
      </xdr:nvSpPr>
      <xdr:spPr>
        <a:xfrm>
          <a:off x="5438775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40EE58FA-53E3-4647-9DAF-3BFEC0F61F89}"/>
            </a:ext>
          </a:extLst>
        </xdr:cNvPr>
        <xdr:cNvSpPr txBox="1"/>
      </xdr:nvSpPr>
      <xdr:spPr>
        <a:xfrm>
          <a:off x="7658100" y="16021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143CC6B3-330C-4824-BCDC-04973936885F}"/>
            </a:ext>
          </a:extLst>
        </xdr:cNvPr>
        <xdr:cNvSpPr txBox="1"/>
      </xdr:nvSpPr>
      <xdr:spPr>
        <a:xfrm>
          <a:off x="653415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9C2E5A66-8E23-493F-B5FA-C9AB6F7DDD46}"/>
            </a:ext>
          </a:extLst>
        </xdr:cNvPr>
        <xdr:cNvSpPr txBox="1"/>
      </xdr:nvSpPr>
      <xdr:spPr>
        <a:xfrm>
          <a:off x="2390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CBDF8BFD-530A-473A-B034-BF455382C2BF}"/>
            </a:ext>
          </a:extLst>
        </xdr:cNvPr>
        <xdr:cNvSpPr txBox="1"/>
      </xdr:nvSpPr>
      <xdr:spPr>
        <a:xfrm>
          <a:off x="5438775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3AA6A27-D979-422E-B251-DD1130101042}"/>
            </a:ext>
          </a:extLst>
        </xdr:cNvPr>
        <xdr:cNvSpPr txBox="1"/>
      </xdr:nvSpPr>
      <xdr:spPr>
        <a:xfrm>
          <a:off x="7658100" y="16573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B903604D-1C8F-4FB6-9C84-5839A1C1443A}"/>
            </a:ext>
          </a:extLst>
        </xdr:cNvPr>
        <xdr:cNvSpPr txBox="1"/>
      </xdr:nvSpPr>
      <xdr:spPr>
        <a:xfrm>
          <a:off x="653415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AE550368-D44D-4E47-88BB-2ADB31186EF3}"/>
            </a:ext>
          </a:extLst>
        </xdr:cNvPr>
        <xdr:cNvSpPr txBox="1"/>
      </xdr:nvSpPr>
      <xdr:spPr>
        <a:xfrm>
          <a:off x="2390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30BB4442-8795-45D0-BC97-31026F47B4B8}"/>
            </a:ext>
          </a:extLst>
        </xdr:cNvPr>
        <xdr:cNvSpPr txBox="1"/>
      </xdr:nvSpPr>
      <xdr:spPr>
        <a:xfrm>
          <a:off x="5438775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8C21282B-B523-48EC-AEC7-038F5D41C407}"/>
            </a:ext>
          </a:extLst>
        </xdr:cNvPr>
        <xdr:cNvSpPr txBox="1"/>
      </xdr:nvSpPr>
      <xdr:spPr>
        <a:xfrm>
          <a:off x="7658100" y="17125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CD8F0AC2-7CF6-46EA-BFA4-4DCC4FF8FE5C}"/>
            </a:ext>
          </a:extLst>
        </xdr:cNvPr>
        <xdr:cNvSpPr txBox="1"/>
      </xdr:nvSpPr>
      <xdr:spPr>
        <a:xfrm>
          <a:off x="653415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CD62F69B-8918-44F5-B933-3DF7A6999D5B}"/>
            </a:ext>
          </a:extLst>
        </xdr:cNvPr>
        <xdr:cNvSpPr txBox="1"/>
      </xdr:nvSpPr>
      <xdr:spPr>
        <a:xfrm>
          <a:off x="2390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49BE6E57-B4B0-40EC-8EEA-0B6A0F708701}"/>
            </a:ext>
          </a:extLst>
        </xdr:cNvPr>
        <xdr:cNvSpPr txBox="1"/>
      </xdr:nvSpPr>
      <xdr:spPr>
        <a:xfrm>
          <a:off x="5438775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9757A59F-EBD5-468B-B0AD-8A7EF713B804}"/>
            </a:ext>
          </a:extLst>
        </xdr:cNvPr>
        <xdr:cNvSpPr txBox="1"/>
      </xdr:nvSpPr>
      <xdr:spPr>
        <a:xfrm>
          <a:off x="7658100" y="17678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B6680A03-BC96-4C54-BD27-FE618BE1557F}"/>
            </a:ext>
          </a:extLst>
        </xdr:cNvPr>
        <xdr:cNvSpPr txBox="1"/>
      </xdr:nvSpPr>
      <xdr:spPr>
        <a:xfrm>
          <a:off x="653415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A02CC9F-12A5-4419-A576-129C60688AD3}"/>
            </a:ext>
          </a:extLst>
        </xdr:cNvPr>
        <xdr:cNvSpPr txBox="1"/>
      </xdr:nvSpPr>
      <xdr:spPr>
        <a:xfrm>
          <a:off x="2390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1C109F70-B310-4EA1-9FDC-C0FCA233883C}"/>
            </a:ext>
          </a:extLst>
        </xdr:cNvPr>
        <xdr:cNvSpPr txBox="1"/>
      </xdr:nvSpPr>
      <xdr:spPr>
        <a:xfrm>
          <a:off x="5438775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4FEDE5F2-139F-4A34-B21C-FC3D46FE2686}"/>
            </a:ext>
          </a:extLst>
        </xdr:cNvPr>
        <xdr:cNvSpPr txBox="1"/>
      </xdr:nvSpPr>
      <xdr:spPr>
        <a:xfrm>
          <a:off x="7658100" y="18230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5544E62A-A4A6-491C-AC8A-03533173AC20}"/>
            </a:ext>
          </a:extLst>
        </xdr:cNvPr>
        <xdr:cNvSpPr txBox="1"/>
      </xdr:nvSpPr>
      <xdr:spPr>
        <a:xfrm>
          <a:off x="653415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2DFAF5D4-B320-4900-860C-83DBD9A5C95C}"/>
            </a:ext>
          </a:extLst>
        </xdr:cNvPr>
        <xdr:cNvSpPr txBox="1"/>
      </xdr:nvSpPr>
      <xdr:spPr>
        <a:xfrm>
          <a:off x="2390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666B5B16-2CF7-4FB6-AE5F-B27E7FEED735}"/>
            </a:ext>
          </a:extLst>
        </xdr:cNvPr>
        <xdr:cNvSpPr txBox="1"/>
      </xdr:nvSpPr>
      <xdr:spPr>
        <a:xfrm>
          <a:off x="5438775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B8A1C3D-5E9D-4F25-BA74-BE028A57FEF1}"/>
            </a:ext>
          </a:extLst>
        </xdr:cNvPr>
        <xdr:cNvSpPr txBox="1"/>
      </xdr:nvSpPr>
      <xdr:spPr>
        <a:xfrm>
          <a:off x="7658100" y="18783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443D16AB-AAB6-4837-B452-2FAB84E435A2}"/>
            </a:ext>
          </a:extLst>
        </xdr:cNvPr>
        <xdr:cNvSpPr txBox="1"/>
      </xdr:nvSpPr>
      <xdr:spPr>
        <a:xfrm>
          <a:off x="653415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79DEACB8-16B1-4096-8397-0C84FB9CFDEF}"/>
            </a:ext>
          </a:extLst>
        </xdr:cNvPr>
        <xdr:cNvSpPr txBox="1"/>
      </xdr:nvSpPr>
      <xdr:spPr>
        <a:xfrm>
          <a:off x="2390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367DA385-C9C3-4939-B202-6C5D4735C5E4}"/>
            </a:ext>
          </a:extLst>
        </xdr:cNvPr>
        <xdr:cNvSpPr txBox="1"/>
      </xdr:nvSpPr>
      <xdr:spPr>
        <a:xfrm>
          <a:off x="5438775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890F3418-78FB-40F4-9F5B-648FB6B32CEF}"/>
            </a:ext>
          </a:extLst>
        </xdr:cNvPr>
        <xdr:cNvSpPr txBox="1"/>
      </xdr:nvSpPr>
      <xdr:spPr>
        <a:xfrm>
          <a:off x="7658100" y="24869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40524BBE-5E7D-406D-9A86-0FB9E1F07526}"/>
            </a:ext>
          </a:extLst>
        </xdr:cNvPr>
        <xdr:cNvSpPr txBox="1"/>
      </xdr:nvSpPr>
      <xdr:spPr>
        <a:xfrm>
          <a:off x="6534150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AAFD3D2E-0F64-4920-9046-9C1133C98AC2}"/>
            </a:ext>
          </a:extLst>
        </xdr:cNvPr>
        <xdr:cNvSpPr txBox="1"/>
      </xdr:nvSpPr>
      <xdr:spPr>
        <a:xfrm>
          <a:off x="2390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A088E20A-9EA3-4B33-B564-026A5F2717EB}"/>
            </a:ext>
          </a:extLst>
        </xdr:cNvPr>
        <xdr:cNvSpPr txBox="1"/>
      </xdr:nvSpPr>
      <xdr:spPr>
        <a:xfrm>
          <a:off x="5438775" y="24860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8808FCCC-142A-4C23-B4CD-56ECB711EA2F}"/>
            </a:ext>
          </a:extLst>
        </xdr:cNvPr>
        <xdr:cNvSpPr txBox="1"/>
      </xdr:nvSpPr>
      <xdr:spPr>
        <a:xfrm>
          <a:off x="7658100" y="25422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0C64A168-AF97-4D1A-80B4-54392E358356}"/>
            </a:ext>
          </a:extLst>
        </xdr:cNvPr>
        <xdr:cNvSpPr txBox="1"/>
      </xdr:nvSpPr>
      <xdr:spPr>
        <a:xfrm>
          <a:off x="6534150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E7576834-01F9-41AA-88D4-1C6571690DE1}"/>
            </a:ext>
          </a:extLst>
        </xdr:cNvPr>
        <xdr:cNvSpPr txBox="1"/>
      </xdr:nvSpPr>
      <xdr:spPr>
        <a:xfrm>
          <a:off x="2390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141AE170-4D40-4BAF-B013-9568C31D5467}"/>
            </a:ext>
          </a:extLst>
        </xdr:cNvPr>
        <xdr:cNvSpPr txBox="1"/>
      </xdr:nvSpPr>
      <xdr:spPr>
        <a:xfrm>
          <a:off x="5438775" y="25412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B8E0ECD6-1A3F-4067-804B-75D8BF4DF9E9}"/>
            </a:ext>
          </a:extLst>
        </xdr:cNvPr>
        <xdr:cNvSpPr txBox="1"/>
      </xdr:nvSpPr>
      <xdr:spPr>
        <a:xfrm>
          <a:off x="7658100" y="25974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CFFCB112-6927-434B-9A8E-DB1524EE9E49}"/>
            </a:ext>
          </a:extLst>
        </xdr:cNvPr>
        <xdr:cNvSpPr txBox="1"/>
      </xdr:nvSpPr>
      <xdr:spPr>
        <a:xfrm>
          <a:off x="6534150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5FE4B177-676D-45FF-A15A-4887D10DF731}"/>
            </a:ext>
          </a:extLst>
        </xdr:cNvPr>
        <xdr:cNvSpPr txBox="1"/>
      </xdr:nvSpPr>
      <xdr:spPr>
        <a:xfrm>
          <a:off x="2390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AB8B31D-0231-4227-A04B-7B88CA90E18A}"/>
            </a:ext>
          </a:extLst>
        </xdr:cNvPr>
        <xdr:cNvSpPr txBox="1"/>
      </xdr:nvSpPr>
      <xdr:spPr>
        <a:xfrm>
          <a:off x="5438775" y="259651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C3E6A829-B4D6-4394-8370-876A9E738000}"/>
            </a:ext>
          </a:extLst>
        </xdr:cNvPr>
        <xdr:cNvSpPr txBox="1"/>
      </xdr:nvSpPr>
      <xdr:spPr>
        <a:xfrm>
          <a:off x="7658100" y="26527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9358C82B-7278-464C-B0D4-AF4DBC351D10}"/>
            </a:ext>
          </a:extLst>
        </xdr:cNvPr>
        <xdr:cNvSpPr txBox="1"/>
      </xdr:nvSpPr>
      <xdr:spPr>
        <a:xfrm>
          <a:off x="6534150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37928C33-8BC2-414F-B867-592582FD0BEA}"/>
            </a:ext>
          </a:extLst>
        </xdr:cNvPr>
        <xdr:cNvSpPr txBox="1"/>
      </xdr:nvSpPr>
      <xdr:spPr>
        <a:xfrm>
          <a:off x="2390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840A3A58-2AAA-4E61-ABF4-A165A4D04D69}"/>
            </a:ext>
          </a:extLst>
        </xdr:cNvPr>
        <xdr:cNvSpPr txBox="1"/>
      </xdr:nvSpPr>
      <xdr:spPr>
        <a:xfrm>
          <a:off x="5438775" y="265176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72BE90D-8A49-4CBE-8B22-FB9371513733}"/>
            </a:ext>
          </a:extLst>
        </xdr:cNvPr>
        <xdr:cNvSpPr txBox="1"/>
      </xdr:nvSpPr>
      <xdr:spPr>
        <a:xfrm>
          <a:off x="7658100" y="27079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46EF19DB-7264-4FE9-8E61-0B086C90913A}"/>
            </a:ext>
          </a:extLst>
        </xdr:cNvPr>
        <xdr:cNvSpPr txBox="1"/>
      </xdr:nvSpPr>
      <xdr:spPr>
        <a:xfrm>
          <a:off x="6534150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45629FF0-89C4-41B5-AA7A-3C1598551532}"/>
            </a:ext>
          </a:extLst>
        </xdr:cNvPr>
        <xdr:cNvSpPr txBox="1"/>
      </xdr:nvSpPr>
      <xdr:spPr>
        <a:xfrm>
          <a:off x="2390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B5631888-4A15-4FD3-94C8-47A649901981}"/>
            </a:ext>
          </a:extLst>
        </xdr:cNvPr>
        <xdr:cNvSpPr txBox="1"/>
      </xdr:nvSpPr>
      <xdr:spPr>
        <a:xfrm>
          <a:off x="5438775" y="270700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3E940060-3696-4375-9ED1-41091D2E5DBF}"/>
            </a:ext>
          </a:extLst>
        </xdr:cNvPr>
        <xdr:cNvSpPr txBox="1"/>
      </xdr:nvSpPr>
      <xdr:spPr>
        <a:xfrm>
          <a:off x="7658100" y="27632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5166D1F8-387A-4AE3-AB0E-9F70EE102499}"/>
            </a:ext>
          </a:extLst>
        </xdr:cNvPr>
        <xdr:cNvSpPr txBox="1"/>
      </xdr:nvSpPr>
      <xdr:spPr>
        <a:xfrm>
          <a:off x="6534150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14318C07-8F06-4500-ACAD-C4B503836E1B}"/>
            </a:ext>
          </a:extLst>
        </xdr:cNvPr>
        <xdr:cNvSpPr txBox="1"/>
      </xdr:nvSpPr>
      <xdr:spPr>
        <a:xfrm>
          <a:off x="2390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3DD014A4-0AEE-4F1C-A928-DC0A05826918}"/>
            </a:ext>
          </a:extLst>
        </xdr:cNvPr>
        <xdr:cNvSpPr txBox="1"/>
      </xdr:nvSpPr>
      <xdr:spPr>
        <a:xfrm>
          <a:off x="5438775" y="276225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C0C47471-C74C-4E07-B982-B71751785AB7}"/>
            </a:ext>
          </a:extLst>
        </xdr:cNvPr>
        <xdr:cNvSpPr txBox="1"/>
      </xdr:nvSpPr>
      <xdr:spPr>
        <a:xfrm>
          <a:off x="7658100" y="28184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56635C7-76BF-4726-8B35-D9DDB884CB30}"/>
            </a:ext>
          </a:extLst>
        </xdr:cNvPr>
        <xdr:cNvSpPr txBox="1"/>
      </xdr:nvSpPr>
      <xdr:spPr>
        <a:xfrm>
          <a:off x="6534150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EE2665D0-E800-4279-8334-EEEBB11DD6F1}"/>
            </a:ext>
          </a:extLst>
        </xdr:cNvPr>
        <xdr:cNvSpPr txBox="1"/>
      </xdr:nvSpPr>
      <xdr:spPr>
        <a:xfrm>
          <a:off x="2390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521CA5BB-624F-4E3D-84B2-A3422AD065D5}"/>
            </a:ext>
          </a:extLst>
        </xdr:cNvPr>
        <xdr:cNvSpPr txBox="1"/>
      </xdr:nvSpPr>
      <xdr:spPr>
        <a:xfrm>
          <a:off x="5438775" y="281749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502FB218-5798-413D-AEDB-6CE97C6408A2}"/>
            </a:ext>
          </a:extLst>
        </xdr:cNvPr>
        <xdr:cNvSpPr txBox="1"/>
      </xdr:nvSpPr>
      <xdr:spPr>
        <a:xfrm>
          <a:off x="7658100" y="28736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E1C6E17E-B1EE-4528-A7C5-AC2910F5BEA2}"/>
            </a:ext>
          </a:extLst>
        </xdr:cNvPr>
        <xdr:cNvSpPr txBox="1"/>
      </xdr:nvSpPr>
      <xdr:spPr>
        <a:xfrm>
          <a:off x="6534150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5BB9D7C1-0EE0-4EC6-BB7B-7243922767A0}"/>
            </a:ext>
          </a:extLst>
        </xdr:cNvPr>
        <xdr:cNvSpPr txBox="1"/>
      </xdr:nvSpPr>
      <xdr:spPr>
        <a:xfrm>
          <a:off x="2390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7601B4CD-D837-4FB1-AF0A-1A12B85FD842}"/>
            </a:ext>
          </a:extLst>
        </xdr:cNvPr>
        <xdr:cNvSpPr txBox="1"/>
      </xdr:nvSpPr>
      <xdr:spPr>
        <a:xfrm>
          <a:off x="5438775" y="287274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93634F2D-97FC-4D2D-A471-5ABF56699397}"/>
            </a:ext>
          </a:extLst>
        </xdr:cNvPr>
        <xdr:cNvSpPr txBox="1"/>
      </xdr:nvSpPr>
      <xdr:spPr>
        <a:xfrm>
          <a:off x="7658100" y="29289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8965D6C4-695F-4331-B870-B589DEB0CF47}"/>
            </a:ext>
          </a:extLst>
        </xdr:cNvPr>
        <xdr:cNvSpPr txBox="1"/>
      </xdr:nvSpPr>
      <xdr:spPr>
        <a:xfrm>
          <a:off x="6534150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90F10483-1FB8-43E9-A4C9-28115F0FED23}"/>
            </a:ext>
          </a:extLst>
        </xdr:cNvPr>
        <xdr:cNvSpPr txBox="1"/>
      </xdr:nvSpPr>
      <xdr:spPr>
        <a:xfrm>
          <a:off x="2390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6079C99C-8555-4C87-B2DF-F8DAD2081602}"/>
            </a:ext>
          </a:extLst>
        </xdr:cNvPr>
        <xdr:cNvSpPr txBox="1"/>
      </xdr:nvSpPr>
      <xdr:spPr>
        <a:xfrm>
          <a:off x="5438775" y="29279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D2E1EBA6-E7D3-4F21-B734-9F7B15A73E1B}"/>
            </a:ext>
          </a:extLst>
        </xdr:cNvPr>
        <xdr:cNvSpPr txBox="1"/>
      </xdr:nvSpPr>
      <xdr:spPr>
        <a:xfrm>
          <a:off x="7658100" y="29841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12462A4D-0399-461A-B0AB-D528D48155CB}"/>
            </a:ext>
          </a:extLst>
        </xdr:cNvPr>
        <xdr:cNvSpPr txBox="1"/>
      </xdr:nvSpPr>
      <xdr:spPr>
        <a:xfrm>
          <a:off x="6534150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B41475CF-F081-4ABF-8B30-049E48812B51}"/>
            </a:ext>
          </a:extLst>
        </xdr:cNvPr>
        <xdr:cNvSpPr txBox="1"/>
      </xdr:nvSpPr>
      <xdr:spPr>
        <a:xfrm>
          <a:off x="2390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3A3EF24E-3F5B-4A1D-A76D-EF28BF9A96D1}"/>
            </a:ext>
          </a:extLst>
        </xdr:cNvPr>
        <xdr:cNvSpPr txBox="1"/>
      </xdr:nvSpPr>
      <xdr:spPr>
        <a:xfrm>
          <a:off x="5438775" y="29832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35742C91-4A1A-4CC9-ABA5-480ADA0B70A9}"/>
            </a:ext>
          </a:extLst>
        </xdr:cNvPr>
        <xdr:cNvSpPr txBox="1"/>
      </xdr:nvSpPr>
      <xdr:spPr>
        <a:xfrm>
          <a:off x="7658100" y="359283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33CE8E6-A07C-47F1-AB46-9D4916732D0F}"/>
            </a:ext>
          </a:extLst>
        </xdr:cNvPr>
        <xdr:cNvSpPr txBox="1"/>
      </xdr:nvSpPr>
      <xdr:spPr>
        <a:xfrm>
          <a:off x="6534150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6807AF1A-2DB0-4237-BD9F-51A9B1C4F653}"/>
            </a:ext>
          </a:extLst>
        </xdr:cNvPr>
        <xdr:cNvSpPr txBox="1"/>
      </xdr:nvSpPr>
      <xdr:spPr>
        <a:xfrm>
          <a:off x="2390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AF491552-C889-4AC9-AD1F-1226B10A07FA}"/>
            </a:ext>
          </a:extLst>
        </xdr:cNvPr>
        <xdr:cNvSpPr txBox="1"/>
      </xdr:nvSpPr>
      <xdr:spPr>
        <a:xfrm>
          <a:off x="5438775" y="35918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7C750B8F-E68A-4728-9CAB-FAC2BBF35A0D}"/>
            </a:ext>
          </a:extLst>
        </xdr:cNvPr>
        <xdr:cNvSpPr txBox="1"/>
      </xdr:nvSpPr>
      <xdr:spPr>
        <a:xfrm>
          <a:off x="7658100" y="364807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83DED082-34E0-41EB-8485-60B362C609A3}"/>
            </a:ext>
          </a:extLst>
        </xdr:cNvPr>
        <xdr:cNvSpPr txBox="1"/>
      </xdr:nvSpPr>
      <xdr:spPr>
        <a:xfrm>
          <a:off x="6534150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C12F46C0-5F56-4457-AF28-55A67FA81507}"/>
            </a:ext>
          </a:extLst>
        </xdr:cNvPr>
        <xdr:cNvSpPr txBox="1"/>
      </xdr:nvSpPr>
      <xdr:spPr>
        <a:xfrm>
          <a:off x="2390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8512572C-D2A6-4BD3-ACAC-09F7BA41949A}"/>
            </a:ext>
          </a:extLst>
        </xdr:cNvPr>
        <xdr:cNvSpPr txBox="1"/>
      </xdr:nvSpPr>
      <xdr:spPr>
        <a:xfrm>
          <a:off x="5438775" y="364712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ED7DF3A0-1694-40EA-BE37-5872E0710B99}"/>
            </a:ext>
          </a:extLst>
        </xdr:cNvPr>
        <xdr:cNvSpPr txBox="1"/>
      </xdr:nvSpPr>
      <xdr:spPr>
        <a:xfrm>
          <a:off x="7658100" y="3703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67B94B0E-5B95-495B-A754-4D0C87A60D09}"/>
            </a:ext>
          </a:extLst>
        </xdr:cNvPr>
        <xdr:cNvSpPr txBox="1"/>
      </xdr:nvSpPr>
      <xdr:spPr>
        <a:xfrm>
          <a:off x="6534150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2B25711-C424-47F5-A726-5644BB1E5529}"/>
            </a:ext>
          </a:extLst>
        </xdr:cNvPr>
        <xdr:cNvSpPr txBox="1"/>
      </xdr:nvSpPr>
      <xdr:spPr>
        <a:xfrm>
          <a:off x="2390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45128FA0-F3B2-435C-A27D-86064DBCC737}"/>
            </a:ext>
          </a:extLst>
        </xdr:cNvPr>
        <xdr:cNvSpPr txBox="1"/>
      </xdr:nvSpPr>
      <xdr:spPr>
        <a:xfrm>
          <a:off x="5438775" y="370236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1C869F1C-F7B9-4D47-B59B-50408F86284A}"/>
            </a:ext>
          </a:extLst>
        </xdr:cNvPr>
        <xdr:cNvSpPr txBox="1"/>
      </xdr:nvSpPr>
      <xdr:spPr>
        <a:xfrm>
          <a:off x="7658100" y="3758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7C9E092C-2716-4C07-8FAD-3D8E37B264D3}"/>
            </a:ext>
          </a:extLst>
        </xdr:cNvPr>
        <xdr:cNvSpPr txBox="1"/>
      </xdr:nvSpPr>
      <xdr:spPr>
        <a:xfrm>
          <a:off x="6534150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F1AEE3C7-9438-4F03-BD00-939B6B0F6927}"/>
            </a:ext>
          </a:extLst>
        </xdr:cNvPr>
        <xdr:cNvSpPr txBox="1"/>
      </xdr:nvSpPr>
      <xdr:spPr>
        <a:xfrm>
          <a:off x="2390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FA9D54E5-38A9-4E19-8168-3EE8A38B467D}"/>
            </a:ext>
          </a:extLst>
        </xdr:cNvPr>
        <xdr:cNvSpPr txBox="1"/>
      </xdr:nvSpPr>
      <xdr:spPr>
        <a:xfrm>
          <a:off x="5438775" y="375761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7EC674C0-E86F-4549-81FD-967F80CEC113}"/>
            </a:ext>
          </a:extLst>
        </xdr:cNvPr>
        <xdr:cNvSpPr txBox="1"/>
      </xdr:nvSpPr>
      <xdr:spPr>
        <a:xfrm>
          <a:off x="7658100" y="3813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41E15136-A495-415F-9D8F-B86024A1B292}"/>
            </a:ext>
          </a:extLst>
        </xdr:cNvPr>
        <xdr:cNvSpPr txBox="1"/>
      </xdr:nvSpPr>
      <xdr:spPr>
        <a:xfrm>
          <a:off x="6534150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87D62804-E444-464E-905D-D82FFE08C5A3}"/>
            </a:ext>
          </a:extLst>
        </xdr:cNvPr>
        <xdr:cNvSpPr txBox="1"/>
      </xdr:nvSpPr>
      <xdr:spPr>
        <a:xfrm>
          <a:off x="2390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89E27625-2954-4C5D-B3AD-AB86A065BA85}"/>
            </a:ext>
          </a:extLst>
        </xdr:cNvPr>
        <xdr:cNvSpPr txBox="1"/>
      </xdr:nvSpPr>
      <xdr:spPr>
        <a:xfrm>
          <a:off x="5438775" y="381285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422F195F-6F49-48EA-BDA1-DAE6929246BD}"/>
            </a:ext>
          </a:extLst>
        </xdr:cNvPr>
        <xdr:cNvSpPr txBox="1"/>
      </xdr:nvSpPr>
      <xdr:spPr>
        <a:xfrm>
          <a:off x="7658100" y="3869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16DDD9B-6BC0-4611-BFF4-426CB602C7D4}"/>
            </a:ext>
          </a:extLst>
        </xdr:cNvPr>
        <xdr:cNvSpPr txBox="1"/>
      </xdr:nvSpPr>
      <xdr:spPr>
        <a:xfrm>
          <a:off x="6534150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4AB2881B-DAD0-4AEE-AF71-615920D578A3}"/>
            </a:ext>
          </a:extLst>
        </xdr:cNvPr>
        <xdr:cNvSpPr txBox="1"/>
      </xdr:nvSpPr>
      <xdr:spPr>
        <a:xfrm>
          <a:off x="2390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DA969103-3E1B-4FA7-9AAD-F8CEEEDA1483}"/>
            </a:ext>
          </a:extLst>
        </xdr:cNvPr>
        <xdr:cNvSpPr txBox="1"/>
      </xdr:nvSpPr>
      <xdr:spPr>
        <a:xfrm>
          <a:off x="5438775" y="386810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EBF0BC95-B985-4656-BC1C-0294F43A88E0}"/>
            </a:ext>
          </a:extLst>
        </xdr:cNvPr>
        <xdr:cNvSpPr txBox="1"/>
      </xdr:nvSpPr>
      <xdr:spPr>
        <a:xfrm>
          <a:off x="7658100" y="3924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EF0C29AE-929D-4EA2-AAC3-BD8B0E01B29F}"/>
            </a:ext>
          </a:extLst>
        </xdr:cNvPr>
        <xdr:cNvSpPr txBox="1"/>
      </xdr:nvSpPr>
      <xdr:spPr>
        <a:xfrm>
          <a:off x="6534150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FBDE33FF-461C-4C43-B001-7746B22C126A}"/>
            </a:ext>
          </a:extLst>
        </xdr:cNvPr>
        <xdr:cNvSpPr txBox="1"/>
      </xdr:nvSpPr>
      <xdr:spPr>
        <a:xfrm>
          <a:off x="2390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A3BF07D2-BC9B-4719-8BB8-978DE0590566}"/>
            </a:ext>
          </a:extLst>
        </xdr:cNvPr>
        <xdr:cNvSpPr txBox="1"/>
      </xdr:nvSpPr>
      <xdr:spPr>
        <a:xfrm>
          <a:off x="5438775" y="392334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AEAE9A78-E9CF-4F1E-B2F6-9114498B8AC9}"/>
            </a:ext>
          </a:extLst>
        </xdr:cNvPr>
        <xdr:cNvSpPr txBox="1"/>
      </xdr:nvSpPr>
      <xdr:spPr>
        <a:xfrm>
          <a:off x="7658100" y="3979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791AC0E5-411E-4EA8-A238-8D3A3A630C5D}"/>
            </a:ext>
          </a:extLst>
        </xdr:cNvPr>
        <xdr:cNvSpPr txBox="1"/>
      </xdr:nvSpPr>
      <xdr:spPr>
        <a:xfrm>
          <a:off x="6534150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E9C8DFAE-D96F-4508-86FA-750DD411E128}"/>
            </a:ext>
          </a:extLst>
        </xdr:cNvPr>
        <xdr:cNvSpPr txBox="1"/>
      </xdr:nvSpPr>
      <xdr:spPr>
        <a:xfrm>
          <a:off x="2390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3CD0DF83-EBF4-4376-A8B4-777471BBC925}"/>
            </a:ext>
          </a:extLst>
        </xdr:cNvPr>
        <xdr:cNvSpPr txBox="1"/>
      </xdr:nvSpPr>
      <xdr:spPr>
        <a:xfrm>
          <a:off x="5438775" y="397859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B82D7D0-4252-46C0-B4B2-A36F28074336}"/>
            </a:ext>
          </a:extLst>
        </xdr:cNvPr>
        <xdr:cNvSpPr txBox="1"/>
      </xdr:nvSpPr>
      <xdr:spPr>
        <a:xfrm>
          <a:off x="7658100" y="4034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F8339472-D2FE-42B1-A263-F3716523966F}"/>
            </a:ext>
          </a:extLst>
        </xdr:cNvPr>
        <xdr:cNvSpPr txBox="1"/>
      </xdr:nvSpPr>
      <xdr:spPr>
        <a:xfrm>
          <a:off x="6534150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159</xdr:row>
      <xdr:rowOff>0</xdr:rowOff>
    </xdr:from>
    <xdr:to>
      <xdr:col>18</xdr:col>
      <xdr:colOff>95250</xdr:colOff>
      <xdr:row>159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436A03EA-FE53-4CDF-AC29-15F50D25BE2C}"/>
            </a:ext>
          </a:extLst>
        </xdr:cNvPr>
        <xdr:cNvSpPr txBox="1"/>
      </xdr:nvSpPr>
      <xdr:spPr>
        <a:xfrm>
          <a:off x="2390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D2B298DE-127D-4C55-95FD-254AD80FD823}"/>
            </a:ext>
          </a:extLst>
        </xdr:cNvPr>
        <xdr:cNvSpPr txBox="1"/>
      </xdr:nvSpPr>
      <xdr:spPr>
        <a:xfrm>
          <a:off x="5438775" y="403383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B1F15411-F591-4499-812E-AAB65584AF44}"/>
            </a:ext>
          </a:extLst>
        </xdr:cNvPr>
        <xdr:cNvSpPr txBox="1"/>
      </xdr:nvSpPr>
      <xdr:spPr>
        <a:xfrm>
          <a:off x="7658100" y="4090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969E533D-AF19-40E9-A28D-090701B8B8E0}"/>
            </a:ext>
          </a:extLst>
        </xdr:cNvPr>
        <xdr:cNvSpPr txBox="1"/>
      </xdr:nvSpPr>
      <xdr:spPr>
        <a:xfrm>
          <a:off x="6534150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06039BFE-EC59-4558-A347-872F3867AD16}"/>
            </a:ext>
          </a:extLst>
        </xdr:cNvPr>
        <xdr:cNvSpPr txBox="1"/>
      </xdr:nvSpPr>
      <xdr:spPr>
        <a:xfrm>
          <a:off x="2390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4B7D9F7F-53BE-42FE-8F11-80525DFFCFC0}"/>
            </a:ext>
          </a:extLst>
        </xdr:cNvPr>
        <xdr:cNvSpPr txBox="1"/>
      </xdr:nvSpPr>
      <xdr:spPr>
        <a:xfrm>
          <a:off x="5438775" y="408908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6" name="Oval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6" name="Oval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64</xdr:row>
      <xdr:rowOff>200025</xdr:rowOff>
    </xdr:from>
    <xdr:to>
      <xdr:col>128</xdr:col>
      <xdr:colOff>285750</xdr:colOff>
      <xdr:row>64</xdr:row>
      <xdr:rowOff>200025</xdr:rowOff>
    </xdr:to>
    <xdr:sp macro="" textlink="">
      <xdr:nvSpPr>
        <xdr:cNvPr id="7" name="Oval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/>
        </xdr:cNvSpPr>
      </xdr:nvSpPr>
      <xdr:spPr bwMode="auto">
        <a:xfrm>
          <a:off x="19392900" y="114585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68</xdr:row>
      <xdr:rowOff>200025</xdr:rowOff>
    </xdr:from>
    <xdr:to>
      <xdr:col>128</xdr:col>
      <xdr:colOff>285750</xdr:colOff>
      <xdr:row>68</xdr:row>
      <xdr:rowOff>200025</xdr:rowOff>
    </xdr:to>
    <xdr:sp macro="" textlink="">
      <xdr:nvSpPr>
        <xdr:cNvPr id="8" name="Oval 3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rrowheads="1"/>
        </xdr:cNvSpPr>
      </xdr:nvSpPr>
      <xdr:spPr bwMode="auto">
        <a:xfrm>
          <a:off x="19392900" y="1207770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82</xdr:row>
      <xdr:rowOff>200025</xdr:rowOff>
    </xdr:from>
    <xdr:to>
      <xdr:col>122</xdr:col>
      <xdr:colOff>285750</xdr:colOff>
      <xdr:row>82</xdr:row>
      <xdr:rowOff>200025</xdr:rowOff>
    </xdr:to>
    <xdr:sp macro="" textlink="">
      <xdr:nvSpPr>
        <xdr:cNvPr id="9" name="Oval 3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80</xdr:row>
      <xdr:rowOff>200025</xdr:rowOff>
    </xdr:from>
    <xdr:to>
      <xdr:col>122</xdr:col>
      <xdr:colOff>285750</xdr:colOff>
      <xdr:row>80</xdr:row>
      <xdr:rowOff>200025</xdr:rowOff>
    </xdr:to>
    <xdr:sp macro="" textlink="">
      <xdr:nvSpPr>
        <xdr:cNvPr id="10" name="Oval 3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15278100" y="14611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88</xdr:row>
      <xdr:rowOff>200025</xdr:rowOff>
    </xdr:from>
    <xdr:to>
      <xdr:col>122</xdr:col>
      <xdr:colOff>285750</xdr:colOff>
      <xdr:row>88</xdr:row>
      <xdr:rowOff>200025</xdr:rowOff>
    </xdr:to>
    <xdr:sp macro="" textlink="">
      <xdr:nvSpPr>
        <xdr:cNvPr id="11" name="Oval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 noChangeArrowheads="1"/>
        </xdr:cNvSpPr>
      </xdr:nvSpPr>
      <xdr:spPr bwMode="auto">
        <a:xfrm>
          <a:off x="15278100" y="170497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94</xdr:col>
      <xdr:colOff>123825</xdr:colOff>
      <xdr:row>127</xdr:row>
      <xdr:rowOff>200025</xdr:rowOff>
    </xdr:from>
    <xdr:to>
      <xdr:col>94</xdr:col>
      <xdr:colOff>285750</xdr:colOff>
      <xdr:row>127</xdr:row>
      <xdr:rowOff>200025</xdr:rowOff>
    </xdr:to>
    <xdr:sp macro="" textlink="">
      <xdr:nvSpPr>
        <xdr:cNvPr id="6934" name="Oval 3">
          <a:extLst>
            <a:ext uri="{FF2B5EF4-FFF2-40B4-BE49-F238E27FC236}">
              <a16:creationId xmlns:a16="http://schemas.microsoft.com/office/drawing/2014/main" id="{00000000-0008-0000-0500-0000161B0000}"/>
            </a:ext>
          </a:extLst>
        </xdr:cNvPr>
        <xdr:cNvSpPr>
          <a:spLocks noChangeArrowheads="1"/>
        </xdr:cNvSpPr>
      </xdr:nvSpPr>
      <xdr:spPr bwMode="auto">
        <a:xfrm>
          <a:off x="1354455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51</xdr:row>
      <xdr:rowOff>200025</xdr:rowOff>
    </xdr:from>
    <xdr:to>
      <xdr:col>128</xdr:col>
      <xdr:colOff>285750</xdr:colOff>
      <xdr:row>51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19392900" y="10925175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128</xdr:col>
      <xdr:colOff>123825</xdr:colOff>
      <xdr:row>55</xdr:row>
      <xdr:rowOff>200025</xdr:rowOff>
    </xdr:from>
    <xdr:to>
      <xdr:col>128</xdr:col>
      <xdr:colOff>285750</xdr:colOff>
      <xdr:row>55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19392900" y="11563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69</xdr:row>
      <xdr:rowOff>200025</xdr:rowOff>
    </xdr:from>
    <xdr:to>
      <xdr:col>122</xdr:col>
      <xdr:colOff>285750</xdr:colOff>
      <xdr:row>69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15278100" y="158305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67</xdr:row>
      <xdr:rowOff>200025</xdr:rowOff>
    </xdr:from>
    <xdr:to>
      <xdr:col>122</xdr:col>
      <xdr:colOff>285750</xdr:colOff>
      <xdr:row>67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123825</xdr:colOff>
      <xdr:row>113</xdr:row>
      <xdr:rowOff>200025</xdr:rowOff>
    </xdr:from>
    <xdr:to>
      <xdr:col>128</xdr:col>
      <xdr:colOff>285750</xdr:colOff>
      <xdr:row>113</xdr:row>
      <xdr:rowOff>200025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19392900" y="115633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127</xdr:row>
      <xdr:rowOff>200025</xdr:rowOff>
    </xdr:from>
    <xdr:to>
      <xdr:col>122</xdr:col>
      <xdr:colOff>285750</xdr:colOff>
      <xdr:row>127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Arrowheads="1"/>
        </xdr:cNvSpPr>
      </xdr:nvSpPr>
      <xdr:spPr bwMode="auto">
        <a:xfrm>
          <a:off x="15278100" y="158305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122</xdr:col>
      <xdr:colOff>123825</xdr:colOff>
      <xdr:row>125</xdr:row>
      <xdr:rowOff>200025</xdr:rowOff>
    </xdr:from>
    <xdr:to>
      <xdr:col>122</xdr:col>
      <xdr:colOff>285750</xdr:colOff>
      <xdr:row>125</xdr:row>
      <xdr:rowOff>200025</xdr:rowOff>
    </xdr:to>
    <xdr:sp macro="" textlink="">
      <xdr:nvSpPr>
        <xdr:cNvPr id="5" name="Oval 3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15278100" y="15220950"/>
          <a:ext cx="161925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E5FA3415-DBA9-497A-B814-130CC3F3CF84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143338F-4D8A-417F-88D2-ED5578203CE6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720EE68-15FB-45EF-85F1-62109EDAC6AF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D1CF3A-078F-42E5-8B2F-111D9565DF82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C6D4BC7-F5DA-48AB-8DAD-039159C9B677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5831D2E-CFEC-4B75-8694-7E90472CE78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8F64952-6AE9-44CD-8CD2-8B72D3FEC501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A720E2E-B738-4582-9E8B-B0F19B56E7E2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C82A1C9-03AE-4B4F-9570-D572BF87F60F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0C33191-9CE1-4326-A9AF-CDB2F4683CE5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C9E3EC6-6230-4AD1-BB2B-486EAB1124A8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5FDEBF81-C690-4BEE-9D2A-85466A4DA45E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D930D76-6552-43A5-9B5B-F01B86935CBF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73AB359-0280-4D2C-8E47-A723895913A9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BAF60D08-6F6E-436D-891C-ADD0572F36C1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22823AB-410E-46D0-BB40-E0F12476D63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1C32EC8-662F-4812-98EC-64D5D2FECC3B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29B04D0-5A1B-442D-AF59-75E5CD954564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03761FE-6512-4C3B-A70A-4EF47E14AB5F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1CDD466-50AE-4899-997C-5BFFF6A68A9B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B00C971-96D8-4698-8A33-AA61CFAD6A76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13057ADB-0EF7-4B2E-8C15-1C2CEE10C37E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31AF7A03-D5B7-4297-87CD-1153A3DBF891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1FCE4B34-938C-4819-AE1B-C7D50904FBB0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A97B4B8-EECE-4AFF-8C0F-AD9181E49517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6F6C47FB-E947-4EB4-A6EE-F062A62D1258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08D820D-077A-4FBE-B380-20B9FBEECAD7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4096818-A50B-467C-8718-6178BA33FACD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1174173D-74AA-47B0-BD50-21237C444A1B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56D20A8D-5BD3-47B6-B617-324DD49C2E63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B70342BE-7E01-439C-9F70-85F39B2A4602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F267CA74-1783-4A7A-95FB-6DC6B2540E38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41E03342-3DAB-43D1-A386-77E636DEAC2A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1BD5C4D-5F18-45A7-8C6C-1A41B3AE33BA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8DD883D4-F28F-4165-8973-113A3F80F765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DECE8DD9-C7EC-490B-95B1-C34FE0CC48AC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26B6FE91-0B9A-4303-BFCB-DB892B484680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BEAFD04-0A84-43E3-B138-D2164F0639C9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9CC70796-66FB-4196-950A-5DBB6EE52FC1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45130304-AA35-4271-B697-35AEE2DBCFC0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14AC3D2-9D99-4D6F-8F57-1529D6BBD232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2C408480-DFE9-4881-B30C-7E05021D7095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E010F049-D8C2-4E3B-96E9-EDDC1F67F830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269D917-2FB7-44ED-8F4F-E708CBA8765B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8C9BDD6-AFD1-4D2A-8A86-F7AE994A3B88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3FA13BD3-59F6-451E-B217-5199D82D3C2F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FFFD9474-4176-4552-B4ED-9F9A754898BE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7405D8EA-2E01-4322-8D3D-DF7BF768CECA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22A04A71-D4A7-4CE9-AB1A-C440102AC922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168A0FAF-A900-43FC-9D25-ACFD4EB22F0E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6AB5BC49-E50E-4689-A875-D4F559EE9225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F7C96D37-3E6B-4462-8C1A-86CD3D5CD7D8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FADD152A-312C-40F9-BE9D-14390071ED53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5A1D2E93-CD4A-4199-AD80-CAAB6230C9CB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2CF98DBF-9C92-4D62-97B6-A9A505853C7C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2837A458-3B9E-414C-B941-6F21F3008DE9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24CC5FE9-624E-473E-A65D-679FA93CB48E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F59D142F-E8BC-4B7C-8FB1-2FDD1AB3B919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F023798-990E-4568-B19B-10DBB0455212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2DAC26FC-1134-4144-ABFD-050000BDE255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256637C0-F3E8-4D7A-9C9B-E45F659248CF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28903DA2-9F93-4939-8953-7B31CEA10F48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4F23AB5B-74FF-4D62-9092-598E263D38C7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EE33C37-01CF-48A6-97CE-3B960D54E57B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1A3EE882-61F5-496D-9D37-B4CD81F330DB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2C5642F7-58D7-47DD-8524-2D85332C8CC0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04BBAB0-7438-4E9A-939B-08FC3BF14012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E25C21F6-EF25-45FA-BBC5-0165F488EB9E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D7CE5C6D-5C51-4EF8-AFF9-C616B16A378C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6A12D2F-3AB0-4949-B5F8-EED3AF23E3F5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7C4EB037-D16A-4E3F-9E37-BEA942D40C01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C4934861-D6CF-4AD1-B4E5-B2B1404B336B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C217CFC9-6824-485F-A1D3-B79448F9C751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BC1B610E-6BA1-444E-9D3F-FB8FD48CCC8B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DD35937B-A315-4BB6-A8F7-1683820674A4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11393EAF-2250-4C0C-8A9A-F085324CE3E3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15293E63-7D29-46F9-B0D6-6B9AC65EF31E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5668D9BC-D898-4564-995E-80DA69F7CFEE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BED06242-2629-4E3F-A2A5-E76B14C268D9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887FDB31-7DF1-4B6A-9014-B322E04C4565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F03F69F2-6704-43E0-A27E-D3444A8E7392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26375FE2-5069-48F7-9415-3BF9750EDA71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AF473389-141A-41E9-B266-D1454DAF4372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E1C892B1-EF4F-4BD5-897E-2C99267F0CF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F9D45EE0-3985-4037-B4CF-6A80DCC603FC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DEE606C5-2808-4F1C-92AF-6AC3E71F6431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17DE37B5-FEE3-4A19-8677-1F657B38C57C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371B9B3-7262-4136-9F39-4CB24D099C2C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97F09146-F644-4E14-A3E6-9DEBFCEDCF3C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246D103A-F0BB-4566-9719-34F1050A380F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6518333-9C15-4799-BEF6-88EBDF2CECD3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1E75E202-C52F-45F5-A69D-5EC39F7804B1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470503D3-D1A8-421A-A0F4-0F749C4A9002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B7F2FDF1-45C1-48FC-AAE0-968765716C95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70B3EC4F-12C8-44D0-BAFC-454EBA391A14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147F8CDC-14BE-4573-9D95-27C08CD2A3A8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BEAB88FE-6C80-4B33-9C19-85E7A3A58120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F91158B1-DC99-4B07-BAFA-AA1EAD1B5C56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5B96A7D1-E0BE-4FAA-BAD3-9E7ECB1FB7DB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B01A1D4-658F-46F5-BF92-038D1C531228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5DE2994A-B43C-46D6-B5C9-E5981B0E129B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10A8E02-2845-4833-B98E-A5C5DA682D83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9704F598-CAF1-403A-927E-B65A49C602AC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EAEE4E04-853D-4A3A-9A60-9FF3653A99CD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F317D1BD-4C1D-4666-993A-657413F7DFC0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EE76EBD2-3031-4AED-A30D-7A28094FA08D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95E541D5-BBCD-4679-A5B1-F692AC5B6D1D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E14A430A-F4A2-48BB-BE65-8FC4AA225791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2BC9F8A2-77EA-4A2E-8CC1-1A4CAD418E7B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D9D31F9F-A9EF-4D76-89B0-11BF0E5C5F62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0C11181-7278-481D-B4DE-BEB962656EF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806E65F6-A0B3-4C72-9CEC-A685ECF3C566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906AD396-9BC4-4E4A-9ED6-2C1EC5E2CBFD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A84FCE40-B6BA-4F73-9156-934CC1B89ABD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C4D59400-67DE-46AF-8142-38A89E144A16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E0A00FAC-E53A-4616-95C8-CF51B091CA09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E1B55D4-5333-46B1-85C5-9AC97B68D9E8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9498A49D-6F02-4490-BDA7-B2168B4AFBB8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45EF542D-D033-4B24-8337-444923BA212F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62B2D16F-C500-4457-95FA-BB71E4615217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290A61F0-055E-41D9-9571-D9F3EEB9FFF2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AC6A95F1-B999-4CE3-8B7A-E0A41C253F25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19704298-2A08-4D0B-873A-99CB74C5C5D5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75F71889-DD3D-4ACA-BD3B-DD23FE2E3AB0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78DE5EF4-2A02-44B3-9E52-5BD2A05FFAB8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4A833259-A9EA-450E-924F-F03E9279B7FA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65DBD5DD-9134-4CA6-ACE1-8EE026C1CACD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55F8DD2D-01D0-4452-A34B-AE4177D9DE4E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D27905A6-E280-4E47-B146-9E99C9CB81DF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63EC47E5-8650-4F4A-9207-ED01CB41280A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FFB6A44D-55DE-4C94-B867-DA6D94F4D9EB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43BB7A7D-E3D1-4A8B-A7F1-D8CE660BDF9B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D2754B4E-BCD4-42B2-9761-4B00ED468DC2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20ACAE11-68AA-432D-8C31-820D4200F1CC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0902B1A4-A6C7-4C79-97A1-2A966AD1E35C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1047F2C2-1898-4E91-A29C-CBC6529ACA78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B9D6CFDA-A779-4A30-B82A-92586BA34BDD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EFEBEF1C-9BCB-4A10-A540-4EC76D6B830C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A551F33-7836-427B-979A-99D3D206EEA0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DD8E0063-BBAB-4B80-9700-7FE1E72375D2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6640C712-6E07-426D-8889-161403C7849E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BC28AA84-C8D6-4ED7-9D34-8F970E2597A2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119D2770-A51E-4224-AAC9-2766C2B641A7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32432A2E-154B-474E-92D0-E263320A5944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91DF6DE1-146F-453A-98FA-1B1DDB329A61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29D1E98D-31FF-4F66-94D6-814DE6C79C36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7AB962CF-B3D7-4A3C-9013-2F1A546C1D3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AD4B2744-6254-448A-9A4C-5F61FFD6A2B4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F13AD54-58C4-4F17-A50F-852FB4AB2B08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9CDBA62F-9574-447F-962E-B11EA375EB3A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6E705EEF-64A6-46EB-B966-FAE1CEE3C05A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5D141C5E-EC76-42A6-9249-75FA732465CD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E2EDDE8D-12DC-4DEA-9447-03772F02CA95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7A364256-5A79-457C-A7A1-0851E37F17FA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A7D37BA6-811F-477B-A29E-706E15AE6BE3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02BC5A77-F1E6-42C1-A8ED-6A74B7800C83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5107F53B-597F-4FFB-A292-ABA6D6207222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8CBEA0DE-3B25-4DEB-9AE0-43AFF4F9B3A2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12384579-501D-419E-91B7-C0BFA5DA6F0F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5C0A6B48-A7BC-41DB-A749-4438003A7D8F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A36E1265-DBB0-486F-A697-B5D3C28C756B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FF34F246-6515-42EF-86BF-D95024AD2E1E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16681563-640C-49C8-9085-01F005259647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72589147-7E26-4BF4-92B1-22C283EE06AD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35D247B-181A-4B28-9CB5-DC7CF1E254BC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07713759-B338-4504-92B1-4BE96142E942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3262406-D9D4-4F84-8450-41409FFB9B26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CE618D18-DC21-4C28-8836-169354405569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A69DA0F1-B9DD-4F90-ACA1-4BF5E024F806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F75BC7EC-B5F4-447D-BB1F-28783D48D8DA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52225" name="Drop Down 1" hidden="1">
              <a:extLst>
                <a:ext uri="{63B3BB69-23CF-44E3-9099-C40C66FF867C}">
                  <a14:compatExt spid="_x0000_s52225"/>
                </a:ext>
                <a:ext uri="{FF2B5EF4-FFF2-40B4-BE49-F238E27FC236}">
                  <a16:creationId xmlns:a16="http://schemas.microsoft.com/office/drawing/2014/main" id="{00000000-0008-0000-0A00-00000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52226" name="Drop Down 2" hidden="1">
              <a:extLst>
                <a:ext uri="{63B3BB69-23CF-44E3-9099-C40C66FF867C}">
                  <a14:compatExt spid="_x0000_s52226"/>
                </a:ext>
                <a:ext uri="{FF2B5EF4-FFF2-40B4-BE49-F238E27FC236}">
                  <a16:creationId xmlns:a16="http://schemas.microsoft.com/office/drawing/2014/main" id="{00000000-0008-0000-0A00-00000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52227" name="Drop Down 3" hidden="1">
              <a:extLst>
                <a:ext uri="{63B3BB69-23CF-44E3-9099-C40C66FF867C}">
                  <a14:compatExt spid="_x0000_s52227"/>
                </a:ext>
                <a:ext uri="{FF2B5EF4-FFF2-40B4-BE49-F238E27FC236}">
                  <a16:creationId xmlns:a16="http://schemas.microsoft.com/office/drawing/2014/main" id="{00000000-0008-0000-0A00-00000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52228" name="Drop Down 4" hidden="1">
              <a:extLst>
                <a:ext uri="{63B3BB69-23CF-44E3-9099-C40C66FF867C}">
                  <a14:compatExt spid="_x0000_s52228"/>
                </a:ext>
                <a:ext uri="{FF2B5EF4-FFF2-40B4-BE49-F238E27FC236}">
                  <a16:creationId xmlns:a16="http://schemas.microsoft.com/office/drawing/2014/main" id="{00000000-0008-0000-0A00-00000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52229" name="Drop Down 5" hidden="1">
              <a:extLst>
                <a:ext uri="{63B3BB69-23CF-44E3-9099-C40C66FF867C}">
                  <a14:compatExt spid="_x0000_s52229"/>
                </a:ext>
                <a:ext uri="{FF2B5EF4-FFF2-40B4-BE49-F238E27FC236}">
                  <a16:creationId xmlns:a16="http://schemas.microsoft.com/office/drawing/2014/main" id="{00000000-0008-0000-0A00-00000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52230" name="Drop Down 6" hidden="1">
              <a:extLst>
                <a:ext uri="{63B3BB69-23CF-44E3-9099-C40C66FF867C}">
                  <a14:compatExt spid="_x0000_s52230"/>
                </a:ext>
                <a:ext uri="{FF2B5EF4-FFF2-40B4-BE49-F238E27FC236}">
                  <a16:creationId xmlns:a16="http://schemas.microsoft.com/office/drawing/2014/main" id="{00000000-0008-0000-0A00-00000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52231" name="Drop Down 7" hidden="1">
              <a:extLst>
                <a:ext uri="{63B3BB69-23CF-44E3-9099-C40C66FF867C}">
                  <a14:compatExt spid="_x0000_s52231"/>
                </a:ext>
                <a:ext uri="{FF2B5EF4-FFF2-40B4-BE49-F238E27FC236}">
                  <a16:creationId xmlns:a16="http://schemas.microsoft.com/office/drawing/2014/main" id="{00000000-0008-0000-0A00-00000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52232" name="Drop Down 8" hidden="1">
              <a:extLst>
                <a:ext uri="{63B3BB69-23CF-44E3-9099-C40C66FF867C}">
                  <a14:compatExt spid="_x0000_s52232"/>
                </a:ext>
                <a:ext uri="{FF2B5EF4-FFF2-40B4-BE49-F238E27FC236}">
                  <a16:creationId xmlns:a16="http://schemas.microsoft.com/office/drawing/2014/main" id="{00000000-0008-0000-0A00-00000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52233" name="Drop Down 9" hidden="1">
              <a:extLst>
                <a:ext uri="{63B3BB69-23CF-44E3-9099-C40C66FF867C}">
                  <a14:compatExt spid="_x0000_s52233"/>
                </a:ext>
                <a:ext uri="{FF2B5EF4-FFF2-40B4-BE49-F238E27FC236}">
                  <a16:creationId xmlns:a16="http://schemas.microsoft.com/office/drawing/2014/main" id="{00000000-0008-0000-0A00-00000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52234" name="Drop Down 10" hidden="1">
              <a:extLst>
                <a:ext uri="{63B3BB69-23CF-44E3-9099-C40C66FF867C}">
                  <a14:compatExt spid="_x0000_s52234"/>
                </a:ext>
                <a:ext uri="{FF2B5EF4-FFF2-40B4-BE49-F238E27FC236}">
                  <a16:creationId xmlns:a16="http://schemas.microsoft.com/office/drawing/2014/main" id="{00000000-0008-0000-0A00-00000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52235" name="Drop Down 11" hidden="1">
              <a:extLst>
                <a:ext uri="{63B3BB69-23CF-44E3-9099-C40C66FF867C}">
                  <a14:compatExt spid="_x0000_s52235"/>
                </a:ext>
                <a:ext uri="{FF2B5EF4-FFF2-40B4-BE49-F238E27FC236}">
                  <a16:creationId xmlns:a16="http://schemas.microsoft.com/office/drawing/2014/main" id="{00000000-0008-0000-0A00-00000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52236" name="Drop Down 12" hidden="1">
              <a:extLst>
                <a:ext uri="{63B3BB69-23CF-44E3-9099-C40C66FF867C}">
                  <a14:compatExt spid="_x0000_s52236"/>
                </a:ext>
                <a:ext uri="{FF2B5EF4-FFF2-40B4-BE49-F238E27FC236}">
                  <a16:creationId xmlns:a16="http://schemas.microsoft.com/office/drawing/2014/main" id="{00000000-0008-0000-0A00-00000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52237" name="Drop Down 13" hidden="1">
              <a:extLst>
                <a:ext uri="{63B3BB69-23CF-44E3-9099-C40C66FF867C}">
                  <a14:compatExt spid="_x0000_s52237"/>
                </a:ext>
                <a:ext uri="{FF2B5EF4-FFF2-40B4-BE49-F238E27FC236}">
                  <a16:creationId xmlns:a16="http://schemas.microsoft.com/office/drawing/2014/main" id="{00000000-0008-0000-0A00-00000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52238" name="Drop Down 14" hidden="1">
              <a:extLst>
                <a:ext uri="{63B3BB69-23CF-44E3-9099-C40C66FF867C}">
                  <a14:compatExt spid="_x0000_s52238"/>
                </a:ext>
                <a:ext uri="{FF2B5EF4-FFF2-40B4-BE49-F238E27FC236}">
                  <a16:creationId xmlns:a16="http://schemas.microsoft.com/office/drawing/2014/main" id="{00000000-0008-0000-0A00-00000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52239" name="Drop Down 15" hidden="1">
              <a:extLst>
                <a:ext uri="{63B3BB69-23CF-44E3-9099-C40C66FF867C}">
                  <a14:compatExt spid="_x0000_s52239"/>
                </a:ext>
                <a:ext uri="{FF2B5EF4-FFF2-40B4-BE49-F238E27FC236}">
                  <a16:creationId xmlns:a16="http://schemas.microsoft.com/office/drawing/2014/main" id="{00000000-0008-0000-0A00-00000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52240" name="Drop Down 16" hidden="1">
              <a:extLst>
                <a:ext uri="{63B3BB69-23CF-44E3-9099-C40C66FF867C}">
                  <a14:compatExt spid="_x0000_s52240"/>
                </a:ext>
                <a:ext uri="{FF2B5EF4-FFF2-40B4-BE49-F238E27FC236}">
                  <a16:creationId xmlns:a16="http://schemas.microsoft.com/office/drawing/2014/main" id="{00000000-0008-0000-0A00-00001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52241" name="Drop Down 17" hidden="1">
              <a:extLst>
                <a:ext uri="{63B3BB69-23CF-44E3-9099-C40C66FF867C}">
                  <a14:compatExt spid="_x0000_s52241"/>
                </a:ext>
                <a:ext uri="{FF2B5EF4-FFF2-40B4-BE49-F238E27FC236}">
                  <a16:creationId xmlns:a16="http://schemas.microsoft.com/office/drawing/2014/main" id="{00000000-0008-0000-0A00-00001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52242" name="Drop Down 18" hidden="1">
              <a:extLst>
                <a:ext uri="{63B3BB69-23CF-44E3-9099-C40C66FF867C}">
                  <a14:compatExt spid="_x0000_s52242"/>
                </a:ext>
                <a:ext uri="{FF2B5EF4-FFF2-40B4-BE49-F238E27FC236}">
                  <a16:creationId xmlns:a16="http://schemas.microsoft.com/office/drawing/2014/main" id="{00000000-0008-0000-0A00-00001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52243" name="Drop Down 19" hidden="1">
              <a:extLst>
                <a:ext uri="{63B3BB69-23CF-44E3-9099-C40C66FF867C}">
                  <a14:compatExt spid="_x0000_s52243"/>
                </a:ext>
                <a:ext uri="{FF2B5EF4-FFF2-40B4-BE49-F238E27FC236}">
                  <a16:creationId xmlns:a16="http://schemas.microsoft.com/office/drawing/2014/main" id="{00000000-0008-0000-0A00-00001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52244" name="Drop Down 20" hidden="1">
              <a:extLst>
                <a:ext uri="{63B3BB69-23CF-44E3-9099-C40C66FF867C}">
                  <a14:compatExt spid="_x0000_s52244"/>
                </a:ext>
                <a:ext uri="{FF2B5EF4-FFF2-40B4-BE49-F238E27FC236}">
                  <a16:creationId xmlns:a16="http://schemas.microsoft.com/office/drawing/2014/main" id="{00000000-0008-0000-0A00-00001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52245" name="Drop Down 21" hidden="1">
              <a:extLst>
                <a:ext uri="{63B3BB69-23CF-44E3-9099-C40C66FF867C}">
                  <a14:compatExt spid="_x0000_s52245"/>
                </a:ext>
                <a:ext uri="{FF2B5EF4-FFF2-40B4-BE49-F238E27FC236}">
                  <a16:creationId xmlns:a16="http://schemas.microsoft.com/office/drawing/2014/main" id="{00000000-0008-0000-0A00-00001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52246" name="Drop Down 22" hidden="1">
              <a:extLst>
                <a:ext uri="{63B3BB69-23CF-44E3-9099-C40C66FF867C}">
                  <a14:compatExt spid="_x0000_s52246"/>
                </a:ext>
                <a:ext uri="{FF2B5EF4-FFF2-40B4-BE49-F238E27FC236}">
                  <a16:creationId xmlns:a16="http://schemas.microsoft.com/office/drawing/2014/main" id="{00000000-0008-0000-0A00-00001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52247" name="Drop Down 23" hidden="1">
              <a:extLst>
                <a:ext uri="{63B3BB69-23CF-44E3-9099-C40C66FF867C}">
                  <a14:compatExt spid="_x0000_s52247"/>
                </a:ext>
                <a:ext uri="{FF2B5EF4-FFF2-40B4-BE49-F238E27FC236}">
                  <a16:creationId xmlns:a16="http://schemas.microsoft.com/office/drawing/2014/main" id="{00000000-0008-0000-0A00-00001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52248" name="Drop Down 24" hidden="1">
              <a:extLst>
                <a:ext uri="{63B3BB69-23CF-44E3-9099-C40C66FF867C}">
                  <a14:compatExt spid="_x0000_s52248"/>
                </a:ext>
                <a:ext uri="{FF2B5EF4-FFF2-40B4-BE49-F238E27FC236}">
                  <a16:creationId xmlns:a16="http://schemas.microsoft.com/office/drawing/2014/main" id="{00000000-0008-0000-0A00-00001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52249" name="Drop Down 25" hidden="1">
              <a:extLst>
                <a:ext uri="{63B3BB69-23CF-44E3-9099-C40C66FF867C}">
                  <a14:compatExt spid="_x0000_s52249"/>
                </a:ext>
                <a:ext uri="{FF2B5EF4-FFF2-40B4-BE49-F238E27FC236}">
                  <a16:creationId xmlns:a16="http://schemas.microsoft.com/office/drawing/2014/main" id="{00000000-0008-0000-0A00-00001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52250" name="Drop Down 26" hidden="1">
              <a:extLst>
                <a:ext uri="{63B3BB69-23CF-44E3-9099-C40C66FF867C}">
                  <a14:compatExt spid="_x0000_s52250"/>
                </a:ext>
                <a:ext uri="{FF2B5EF4-FFF2-40B4-BE49-F238E27FC236}">
                  <a16:creationId xmlns:a16="http://schemas.microsoft.com/office/drawing/2014/main" id="{00000000-0008-0000-0A00-00001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52251" name="Drop Down 27" hidden="1">
              <a:extLst>
                <a:ext uri="{63B3BB69-23CF-44E3-9099-C40C66FF867C}">
                  <a14:compatExt spid="_x0000_s52251"/>
                </a:ext>
                <a:ext uri="{FF2B5EF4-FFF2-40B4-BE49-F238E27FC236}">
                  <a16:creationId xmlns:a16="http://schemas.microsoft.com/office/drawing/2014/main" id="{00000000-0008-0000-0A00-00001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52252" name="Drop Down 28" hidden="1">
              <a:extLst>
                <a:ext uri="{63B3BB69-23CF-44E3-9099-C40C66FF867C}">
                  <a14:compatExt spid="_x0000_s52252"/>
                </a:ext>
                <a:ext uri="{FF2B5EF4-FFF2-40B4-BE49-F238E27FC236}">
                  <a16:creationId xmlns:a16="http://schemas.microsoft.com/office/drawing/2014/main" id="{00000000-0008-0000-0A00-00001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52253" name="Drop Down 29" hidden="1">
              <a:extLst>
                <a:ext uri="{63B3BB69-23CF-44E3-9099-C40C66FF867C}">
                  <a14:compatExt spid="_x0000_s52253"/>
                </a:ext>
                <a:ext uri="{FF2B5EF4-FFF2-40B4-BE49-F238E27FC236}">
                  <a16:creationId xmlns:a16="http://schemas.microsoft.com/office/drawing/2014/main" id="{00000000-0008-0000-0A00-00001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52254" name="Drop Down 30" hidden="1">
              <a:extLst>
                <a:ext uri="{63B3BB69-23CF-44E3-9099-C40C66FF867C}">
                  <a14:compatExt spid="_x0000_s52254"/>
                </a:ext>
                <a:ext uri="{FF2B5EF4-FFF2-40B4-BE49-F238E27FC236}">
                  <a16:creationId xmlns:a16="http://schemas.microsoft.com/office/drawing/2014/main" id="{00000000-0008-0000-0A00-00001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52255" name="Drop Down 31" hidden="1">
              <a:extLst>
                <a:ext uri="{63B3BB69-23CF-44E3-9099-C40C66FF867C}">
                  <a14:compatExt spid="_x0000_s52255"/>
                </a:ext>
                <a:ext uri="{FF2B5EF4-FFF2-40B4-BE49-F238E27FC236}">
                  <a16:creationId xmlns:a16="http://schemas.microsoft.com/office/drawing/2014/main" id="{00000000-0008-0000-0A00-00001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52256" name="Drop Down 32" hidden="1">
              <a:extLst>
                <a:ext uri="{63B3BB69-23CF-44E3-9099-C40C66FF867C}">
                  <a14:compatExt spid="_x0000_s52256"/>
                </a:ext>
                <a:ext uri="{FF2B5EF4-FFF2-40B4-BE49-F238E27FC236}">
                  <a16:creationId xmlns:a16="http://schemas.microsoft.com/office/drawing/2014/main" id="{00000000-0008-0000-0A00-00002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52257" name="Drop Down 33" hidden="1">
              <a:extLst>
                <a:ext uri="{63B3BB69-23CF-44E3-9099-C40C66FF867C}">
                  <a14:compatExt spid="_x0000_s52257"/>
                </a:ext>
                <a:ext uri="{FF2B5EF4-FFF2-40B4-BE49-F238E27FC236}">
                  <a16:creationId xmlns:a16="http://schemas.microsoft.com/office/drawing/2014/main" id="{00000000-0008-0000-0A00-00002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52258" name="Drop Down 34" hidden="1">
              <a:extLst>
                <a:ext uri="{63B3BB69-23CF-44E3-9099-C40C66FF867C}">
                  <a14:compatExt spid="_x0000_s52258"/>
                </a:ext>
                <a:ext uri="{FF2B5EF4-FFF2-40B4-BE49-F238E27FC236}">
                  <a16:creationId xmlns:a16="http://schemas.microsoft.com/office/drawing/2014/main" id="{00000000-0008-0000-0A00-00002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52259" name="Drop Down 35" hidden="1">
              <a:extLst>
                <a:ext uri="{63B3BB69-23CF-44E3-9099-C40C66FF867C}">
                  <a14:compatExt spid="_x0000_s52259"/>
                </a:ext>
                <a:ext uri="{FF2B5EF4-FFF2-40B4-BE49-F238E27FC236}">
                  <a16:creationId xmlns:a16="http://schemas.microsoft.com/office/drawing/2014/main" id="{00000000-0008-0000-0A00-00002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52260" name="Drop Down 36" hidden="1">
              <a:extLst>
                <a:ext uri="{63B3BB69-23CF-44E3-9099-C40C66FF867C}">
                  <a14:compatExt spid="_x0000_s52260"/>
                </a:ext>
                <a:ext uri="{FF2B5EF4-FFF2-40B4-BE49-F238E27FC236}">
                  <a16:creationId xmlns:a16="http://schemas.microsoft.com/office/drawing/2014/main" id="{00000000-0008-0000-0A00-00002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52261" name="Drop Down 37" hidden="1">
              <a:extLst>
                <a:ext uri="{63B3BB69-23CF-44E3-9099-C40C66FF867C}">
                  <a14:compatExt spid="_x0000_s52261"/>
                </a:ext>
                <a:ext uri="{FF2B5EF4-FFF2-40B4-BE49-F238E27FC236}">
                  <a16:creationId xmlns:a16="http://schemas.microsoft.com/office/drawing/2014/main" id="{00000000-0008-0000-0A00-00002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52262" name="Drop Down 38" hidden="1">
              <a:extLst>
                <a:ext uri="{63B3BB69-23CF-44E3-9099-C40C66FF867C}">
                  <a14:compatExt spid="_x0000_s52262"/>
                </a:ext>
                <a:ext uri="{FF2B5EF4-FFF2-40B4-BE49-F238E27FC236}">
                  <a16:creationId xmlns:a16="http://schemas.microsoft.com/office/drawing/2014/main" id="{00000000-0008-0000-0A00-00002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12700</xdr:rowOff>
        </xdr:from>
        <xdr:to>
          <xdr:col>37</xdr:col>
          <xdr:colOff>0</xdr:colOff>
          <xdr:row>73</xdr:row>
          <xdr:rowOff>203200</xdr:rowOff>
        </xdr:to>
        <xdr:sp macro="" textlink="">
          <xdr:nvSpPr>
            <xdr:cNvPr id="52263" name="Drop Down 39" hidden="1">
              <a:extLst>
                <a:ext uri="{63B3BB69-23CF-44E3-9099-C40C66FF867C}">
                  <a14:compatExt spid="_x0000_s52263"/>
                </a:ext>
                <a:ext uri="{FF2B5EF4-FFF2-40B4-BE49-F238E27FC236}">
                  <a16:creationId xmlns:a16="http://schemas.microsoft.com/office/drawing/2014/main" id="{00000000-0008-0000-0A00-00002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52264" name="Drop Down 40" hidden="1">
              <a:extLst>
                <a:ext uri="{63B3BB69-23CF-44E3-9099-C40C66FF867C}">
                  <a14:compatExt spid="_x0000_s52264"/>
                </a:ext>
                <a:ext uri="{FF2B5EF4-FFF2-40B4-BE49-F238E27FC236}">
                  <a16:creationId xmlns:a16="http://schemas.microsoft.com/office/drawing/2014/main" id="{00000000-0008-0000-0A00-00002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4E88F2A8-BD55-4441-85C6-D24A3CD05895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4A8BCF65-2188-4B2C-AB51-243AA319BA05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0E0AE4B-42A0-40CA-B47B-7EA09E7EDFEC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AB4BFB3-DA9D-46C9-A090-DC9D4FF81FE2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471238E-DDE0-4EE4-A202-F4F0AA5DE70C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14E5D39-E870-4D5F-912C-54AB21333BC9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C843054-1F23-464E-AC99-6B8AFD9FE4E4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6476BCD-82E9-4EF2-8D74-089EECB71817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DE5742F-6E23-4670-B16A-9FD68916B12D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B5F23FDD-AA83-4EC6-BEE4-DD6046107FF4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383CC46-D9F3-46AD-A5D9-218DF9F174F0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C6139FB-1E40-4360-A29A-31D832BC2041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15572B12-2064-4C80-ADF4-3FB52994DE2B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6360A71-DC54-485B-BA45-3A57DAF8FF97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E7C76D8-A948-45F1-AD63-CE338DA893C0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6A571BA-3CBC-41F6-9DA0-90FF17A7A30D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4714F78-0295-4CF9-9DDD-CE15353436B9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1AE170FE-BBA2-478C-AFAE-6AEA338A3070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1C581E83-350C-4C81-AB13-6BF16BDE6E1C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0B53027-79F2-4D9A-8F07-D77A855E0B8E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7099A8A-69D7-4AD8-82EE-D9D0B6A72008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5324A9C6-CC7F-4950-952D-2CE6C1A4DF7C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C9FEA585-A3DB-4B17-998E-9484C8EE91B8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814F5711-26F7-4C05-9EE0-8FCD63D04302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AE8AAF93-D3B9-4E97-8205-FC9A4FF7FD89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3E58243-E79F-4497-9589-C418F6FD89FD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031634F-AFCD-45A2-BF7F-F930E3CF0BA6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A900387-A141-4615-B297-1F4A0DE451DA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7D7A2DD0-27D5-4C2D-B221-F3EBA8E16034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99EEDC86-785A-4B32-83A1-A44AFB9A1F36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3B23D957-7DB2-458A-BC2F-6A289A68D767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3A819C19-FDB9-435F-B440-D8EABBD7A4AD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967671ED-A3FD-4FEB-A542-23B68985781B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8D28D62-484D-4348-8E9C-F9217A5CA1A6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A9BA3DF1-9E65-4F22-8A1E-4A7C0F355416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D4F29DE2-1C1F-4682-A9A2-7F9BBBACA6F5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975F5B8C-C407-4C60-9169-7FB7BA4DAC2D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3A4B91DC-51AE-4686-A2F8-CEC8AF2AA348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D6589ED0-872F-4EB6-8262-84EDBE7BB0EE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E69F1B6-D7DC-4F33-B0B4-E9AC0DC43C78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7F0A4A7-462F-41A5-A3A4-553A6B799D3C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9BC459A9-612E-4138-BE13-4606DB85538D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B7099656-4DDE-4089-A19B-C58334494D09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F3244422-588C-45DF-BDE0-D9B66C39ED9D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E0CC99CB-2A32-4A7D-9CAF-B27B2C08BC9E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9B4A88DB-77BF-4AB0-BBE0-6F6658310236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92D3EE6-4388-408D-9DC9-A3B64660715B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3DB616CC-3EF1-438D-8514-A34F277919A5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9ABA741E-BF20-4C40-83D1-B069C6F5A125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622EC172-79F0-465C-A59C-8673E80A1E68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244DBC9-F602-4A9C-BC51-1E86CB4F391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9101BA8A-9D01-42B6-AC71-353BB3E29940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E5195A03-A998-4459-AC38-B8A0FA513B24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24922186-28B7-4B17-BE26-AD32EA4DDC65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8ACC09F6-C96E-42F3-80D5-BDA4BA80BE53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6A1C4AFF-597E-40C3-ACAD-7B717CA742A0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6DF70346-7E0F-4E04-999C-0CBDE9996A5A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8C80BF11-25C2-40AA-970D-DA09AF613B98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15161CCA-1CEB-4E58-AA6F-B1CB436083E8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ACE60AB6-DBF1-41DA-ADF5-E0A437EF26DC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FBCB3EC0-89EC-4B59-AB93-F0A7E25ACB18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1C70A22F-6827-436A-AD66-87089D176501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C61E527A-D6E7-424A-8EE3-9789F480F1CF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6A648ABF-672F-4CA7-A8B1-2AE85064F223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9CB21B47-BD37-4D9B-B197-8B6DF93AAE6E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75D15E5-6E62-4C8F-9FC8-05FBAE6D4B02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BE8B3DF-60A8-42A4-9BF7-DCD6919E8180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6D0DF597-ED27-4439-AFF6-2CB8992CC5E3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DFEB27D2-CB91-4158-91A1-45D595A5C5DE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7FB90849-B5A7-409C-870A-B2A200519E88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805E3237-011D-4CE1-AF28-F56B970527E5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65C48E4E-D004-4718-AC03-0061D1587881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D4AC2530-760D-4D6B-A753-73EE121D3411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1E6E594F-4591-4516-98EF-279D90BEC59A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0FB98934-B588-4E9D-B563-7FBEBA255FB2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555EEF26-2F93-4E88-AC77-3D2009EE245E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1DE1DEFC-53B8-41BB-B178-1C399E14796A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D838537D-4AF0-4A16-BF3A-EA81F76B5C50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11000F53-2688-4F00-BC14-8FC97D264CC4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3ED528D4-58BA-419F-B7D7-AB8D9AF38811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9A881BAD-93AE-4F45-B7A3-D79E61360124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C2663C79-66A6-49FA-A9A1-26B42B2B5039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8B686335-8B6A-4E98-968D-3139A00AA892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A86F222A-2BC1-4D31-8E93-C1CDD609DCE4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91814C3-F6BA-4D38-A74A-ED10B85C1872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6666168A-FFB1-495E-A991-FE992E11F51A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810B92A8-BEBC-4617-897A-0C84366E830D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B5A82882-28B5-4AD7-8609-49DF57955994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B6D3EDB9-DB07-4591-B764-76BCF4C3B3E4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888704B4-7B23-4F94-82E4-0C69EC85AB1F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7A71D61F-6306-42FC-988D-3979AD584AEE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4C150068-642F-4944-9A57-AF2FF53EE653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B9901C6-C838-4C85-9A5D-297E5483F01E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CB429AAB-AD2C-4366-8440-BB73F0881886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3000D01-F16B-4FB8-A7FB-E956446FAB89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795A05E4-C001-4A24-9F3E-53A04959E48D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1D831B7E-7650-4DF0-B427-0070BD4C3D1B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22E57CB2-A8ED-46BE-9B85-27B54D1910BB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DFD2356-1CD5-4802-AC24-CAF8FABA2EFF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632727B-EC42-4485-9679-044AEA40FF13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3EBB215-7FD7-4145-B4E7-163A3A44FF13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95A11218-E907-4885-965B-67D034A598FC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C551737E-F28E-4995-B7C2-1B7AB0A3523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A4CE5C98-DC87-425F-B801-19ADE78B775C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24ADF932-5014-41AF-9CCC-18D1A3314ED0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1F3E45CF-C611-413A-8DDD-18AAE471D1F2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7B3E519F-4D64-4D29-AAF0-2830748E3055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F5D50F3C-B83B-4785-ABFF-E2ECCC0E07BD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941479D4-7565-4728-BF23-7324C172E4ED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7B8830F2-2FC3-4B46-B603-C11E64DE7C18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EFD4B012-D7D7-45ED-B4C0-4F0B71E9D9A9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DA2619A-CF30-489A-8892-1FD703D33019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FB287543-3E6E-45C1-B296-4AEE8D60DAE4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292004A6-D830-47F5-97C9-BD41F350BB56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9C5B7C69-E35D-4F7C-ABDE-7E9983E811E3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DD535756-3B0A-48C8-AA35-2C212114421A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85BDC150-E342-4F9B-86D9-9ECABE3232F0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3F26A934-B967-49F9-9E3A-12CB1618147E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49F6DF48-5DB2-4236-9D25-61E36E45403C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671093EA-C102-4A0C-BC2C-587F7344554A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2D21ED08-56B0-4910-ACA9-572B07989AA3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F182F248-01AB-484A-AF9A-253C731E3324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44A109E0-2F4D-4081-8321-145582639078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E6E0A600-3C84-424C-9CB8-428735093287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922FE3FE-E3AB-4167-B5D7-3B64A3A31021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815AA811-C35F-42F9-88E4-75C440571544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2A519D12-7707-411F-B6CF-0CDDFFEDD95E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E8F4B092-C9D9-48CA-A496-F6FEF291DCF9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BB7A2B06-F656-4CDA-A857-4F8888A8CCEF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BC02788E-C851-4534-8D0F-CB45DED7ADF3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5C346F3B-EC01-4DAA-B6A9-52AEEC7C9EA3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51A703EF-C672-4692-A240-FC989AD3EC64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20A15E2E-33B0-45B3-8A77-3D8297EFF2DC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B381C22F-FFE2-4FCC-8ACE-F2DBBE9F6ED0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BB30A8A3-8B97-49A9-8DE9-663CB9716F0E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D7857833-BF5C-4557-8481-DC968C12ECF4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5696B3FD-990C-4B53-B8FB-1BECA0218839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226C9039-4F56-4447-8EDE-354FFC4AB37C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C50B66C8-A7A2-4B67-9A08-A90D65B54CC5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7DD3854C-015F-4300-9509-F3CB8DCDF31B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B2DA3E8C-1DDC-4880-A2A6-A1BBCD524EC6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E6843FC9-5D6D-4BFE-8158-F0CAE2DF9596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CD11D2C6-A371-4747-89C4-B7BCB34F4D75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379DA52E-7AEC-4A64-8633-AD3147E39E65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55D45A4F-323D-4AF3-944C-506DBFF16024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7E8AFAAD-605F-4C84-9B9B-175287C18944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78BECC3F-E390-449E-BE65-2F09F86E9D4E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2152BB38-0AF1-43DA-945A-C18D8E9DAE48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ACD01B88-C6FF-4F43-B3B9-5251A06D4AEE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B1A9A10A-BDBC-49E5-8F7D-A74B52D2E8AA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F1EEB0D1-CA15-4CE1-9231-7155716DEBBC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E967BDF7-96A7-4830-81A3-D474AC90C799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B3C091C2-2E43-461F-9633-5906F9F11579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CABCFE8F-4B73-4655-B269-CF808C56AB1F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58ECE30F-B7CC-486D-8902-967B4FCD5414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A29A8C69-1177-4157-AA34-DF7ABB4F29BB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4DED0F42-A8C9-4E8E-A7F1-244FC244F9B8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CF1E3669-DF21-49B7-A6AC-42350F4132E8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9C3E60AB-31D7-48B1-B40E-CA87AE6374C7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7F3F29A0-E9FB-4266-A0C0-AAD979AE8552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327246D2-E2C6-428D-B214-43D89E3E095C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6AB35488-E827-42DF-A6DD-23D753F825FC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1BC694B8-E4CD-4E93-A578-E1AD3636A03C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CDEBAD6C-6D43-48EB-AB9C-85532A79FAE3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CCA57067-B9BB-4A3B-AF49-05B3D8BFD2C0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2BAA31C5-5AFA-44BA-A962-E7C0634E4F17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BC7A47D7-0786-45C1-955F-AD9A84406F88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B7F5273D-5FFB-4326-9F3B-3A7723A14C10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7445BCA4-D944-4FA1-AD36-D1B3B9C34C31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6DE1978-F688-4E89-8E74-E0CE90F79818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568E4358-2FE6-44F7-88B0-F5821BE203F0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0417" name="Drop Down 1" hidden="1">
              <a:extLst>
                <a:ext uri="{63B3BB69-23CF-44E3-9099-C40C66FF867C}">
                  <a14:compatExt spid="_x0000_s60417"/>
                </a:ext>
                <a:ext uri="{FF2B5EF4-FFF2-40B4-BE49-F238E27FC236}">
                  <a16:creationId xmlns:a16="http://schemas.microsoft.com/office/drawing/2014/main" id="{00000000-0008-0000-0B00-00000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0418" name="Drop Down 2" hidden="1">
              <a:extLst>
                <a:ext uri="{63B3BB69-23CF-44E3-9099-C40C66FF867C}">
                  <a14:compatExt spid="_x0000_s60418"/>
                </a:ext>
                <a:ext uri="{FF2B5EF4-FFF2-40B4-BE49-F238E27FC236}">
                  <a16:creationId xmlns:a16="http://schemas.microsoft.com/office/drawing/2014/main" id="{00000000-0008-0000-0B00-00000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0419" name="Drop Down 3" hidden="1">
              <a:extLst>
                <a:ext uri="{63B3BB69-23CF-44E3-9099-C40C66FF867C}">
                  <a14:compatExt spid="_x0000_s60419"/>
                </a:ext>
                <a:ext uri="{FF2B5EF4-FFF2-40B4-BE49-F238E27FC236}">
                  <a16:creationId xmlns:a16="http://schemas.microsoft.com/office/drawing/2014/main" id="{00000000-0008-0000-0B00-00000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0420" name="Drop Down 4" hidden="1">
              <a:extLst>
                <a:ext uri="{63B3BB69-23CF-44E3-9099-C40C66FF867C}">
                  <a14:compatExt spid="_x0000_s60420"/>
                </a:ext>
                <a:ext uri="{FF2B5EF4-FFF2-40B4-BE49-F238E27FC236}">
                  <a16:creationId xmlns:a16="http://schemas.microsoft.com/office/drawing/2014/main" id="{00000000-0008-0000-0B00-00000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0421" name="Drop Down 5" hidden="1">
              <a:extLst>
                <a:ext uri="{63B3BB69-23CF-44E3-9099-C40C66FF867C}">
                  <a14:compatExt spid="_x0000_s60421"/>
                </a:ext>
                <a:ext uri="{FF2B5EF4-FFF2-40B4-BE49-F238E27FC236}">
                  <a16:creationId xmlns:a16="http://schemas.microsoft.com/office/drawing/2014/main" id="{00000000-0008-0000-0B00-00000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0422" name="Drop Down 6" hidden="1">
              <a:extLst>
                <a:ext uri="{63B3BB69-23CF-44E3-9099-C40C66FF867C}">
                  <a14:compatExt spid="_x0000_s60422"/>
                </a:ext>
                <a:ext uri="{FF2B5EF4-FFF2-40B4-BE49-F238E27FC236}">
                  <a16:creationId xmlns:a16="http://schemas.microsoft.com/office/drawing/2014/main" id="{00000000-0008-0000-0B00-00000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0423" name="Drop Down 7" hidden="1">
              <a:extLst>
                <a:ext uri="{63B3BB69-23CF-44E3-9099-C40C66FF867C}">
                  <a14:compatExt spid="_x0000_s60423"/>
                </a:ext>
                <a:ext uri="{FF2B5EF4-FFF2-40B4-BE49-F238E27FC236}">
                  <a16:creationId xmlns:a16="http://schemas.microsoft.com/office/drawing/2014/main" id="{00000000-0008-0000-0B00-00000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0424" name="Drop Down 8" hidden="1">
              <a:extLst>
                <a:ext uri="{63B3BB69-23CF-44E3-9099-C40C66FF867C}">
                  <a14:compatExt spid="_x0000_s60424"/>
                </a:ext>
                <a:ext uri="{FF2B5EF4-FFF2-40B4-BE49-F238E27FC236}">
                  <a16:creationId xmlns:a16="http://schemas.microsoft.com/office/drawing/2014/main" id="{00000000-0008-0000-0B00-00000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0425" name="Drop Down 9" hidden="1">
              <a:extLst>
                <a:ext uri="{63B3BB69-23CF-44E3-9099-C40C66FF867C}">
                  <a14:compatExt spid="_x0000_s60425"/>
                </a:ext>
                <a:ext uri="{FF2B5EF4-FFF2-40B4-BE49-F238E27FC236}">
                  <a16:creationId xmlns:a16="http://schemas.microsoft.com/office/drawing/2014/main" id="{00000000-0008-0000-0B00-000009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0426" name="Drop Down 10" hidden="1">
              <a:extLst>
                <a:ext uri="{63B3BB69-23CF-44E3-9099-C40C66FF867C}">
                  <a14:compatExt spid="_x0000_s60426"/>
                </a:ext>
                <a:ext uri="{FF2B5EF4-FFF2-40B4-BE49-F238E27FC236}">
                  <a16:creationId xmlns:a16="http://schemas.microsoft.com/office/drawing/2014/main" id="{00000000-0008-0000-0B00-00000A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0427" name="Drop Down 11" hidden="1">
              <a:extLst>
                <a:ext uri="{63B3BB69-23CF-44E3-9099-C40C66FF867C}">
                  <a14:compatExt spid="_x0000_s60427"/>
                </a:ext>
                <a:ext uri="{FF2B5EF4-FFF2-40B4-BE49-F238E27FC236}">
                  <a16:creationId xmlns:a16="http://schemas.microsoft.com/office/drawing/2014/main" id="{00000000-0008-0000-0B00-00000B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0428" name="Drop Down 12" hidden="1">
              <a:extLst>
                <a:ext uri="{63B3BB69-23CF-44E3-9099-C40C66FF867C}">
                  <a14:compatExt spid="_x0000_s60428"/>
                </a:ext>
                <a:ext uri="{FF2B5EF4-FFF2-40B4-BE49-F238E27FC236}">
                  <a16:creationId xmlns:a16="http://schemas.microsoft.com/office/drawing/2014/main" id="{00000000-0008-0000-0B00-00000C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0429" name="Drop Down 13" hidden="1">
              <a:extLst>
                <a:ext uri="{63B3BB69-23CF-44E3-9099-C40C66FF867C}">
                  <a14:compatExt spid="_x0000_s60429"/>
                </a:ext>
                <a:ext uri="{FF2B5EF4-FFF2-40B4-BE49-F238E27FC236}">
                  <a16:creationId xmlns:a16="http://schemas.microsoft.com/office/drawing/2014/main" id="{00000000-0008-0000-0B00-00000D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0430" name="Drop Down 14" hidden="1">
              <a:extLst>
                <a:ext uri="{63B3BB69-23CF-44E3-9099-C40C66FF867C}">
                  <a14:compatExt spid="_x0000_s60430"/>
                </a:ext>
                <a:ext uri="{FF2B5EF4-FFF2-40B4-BE49-F238E27FC236}">
                  <a16:creationId xmlns:a16="http://schemas.microsoft.com/office/drawing/2014/main" id="{00000000-0008-0000-0B00-00000E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0431" name="Drop Down 15" hidden="1">
              <a:extLst>
                <a:ext uri="{63B3BB69-23CF-44E3-9099-C40C66FF867C}">
                  <a14:compatExt spid="_x0000_s60431"/>
                </a:ext>
                <a:ext uri="{FF2B5EF4-FFF2-40B4-BE49-F238E27FC236}">
                  <a16:creationId xmlns:a16="http://schemas.microsoft.com/office/drawing/2014/main" id="{00000000-0008-0000-0B00-00000F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0432" name="Drop Down 16" hidden="1">
              <a:extLst>
                <a:ext uri="{63B3BB69-23CF-44E3-9099-C40C66FF867C}">
                  <a14:compatExt spid="_x0000_s60432"/>
                </a:ext>
                <a:ext uri="{FF2B5EF4-FFF2-40B4-BE49-F238E27FC236}">
                  <a16:creationId xmlns:a16="http://schemas.microsoft.com/office/drawing/2014/main" id="{00000000-0008-0000-0B00-000010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0433" name="Drop Down 17" hidden="1">
              <a:extLst>
                <a:ext uri="{63B3BB69-23CF-44E3-9099-C40C66FF867C}">
                  <a14:compatExt spid="_x0000_s60433"/>
                </a:ext>
                <a:ext uri="{FF2B5EF4-FFF2-40B4-BE49-F238E27FC236}">
                  <a16:creationId xmlns:a16="http://schemas.microsoft.com/office/drawing/2014/main" id="{00000000-0008-0000-0B00-00001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0434" name="Drop Down 18" hidden="1">
              <a:extLst>
                <a:ext uri="{63B3BB69-23CF-44E3-9099-C40C66FF867C}">
                  <a14:compatExt spid="_x0000_s60434"/>
                </a:ext>
                <a:ext uri="{FF2B5EF4-FFF2-40B4-BE49-F238E27FC236}">
                  <a16:creationId xmlns:a16="http://schemas.microsoft.com/office/drawing/2014/main" id="{00000000-0008-0000-0B00-00001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0435" name="Drop Down 19" hidden="1">
              <a:extLst>
                <a:ext uri="{63B3BB69-23CF-44E3-9099-C40C66FF867C}">
                  <a14:compatExt spid="_x0000_s60435"/>
                </a:ext>
                <a:ext uri="{FF2B5EF4-FFF2-40B4-BE49-F238E27FC236}">
                  <a16:creationId xmlns:a16="http://schemas.microsoft.com/office/drawing/2014/main" id="{00000000-0008-0000-0B00-00001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0436" name="Drop Down 20" hidden="1">
              <a:extLst>
                <a:ext uri="{63B3BB69-23CF-44E3-9099-C40C66FF867C}">
                  <a14:compatExt spid="_x0000_s60436"/>
                </a:ext>
                <a:ext uri="{FF2B5EF4-FFF2-40B4-BE49-F238E27FC236}">
                  <a16:creationId xmlns:a16="http://schemas.microsoft.com/office/drawing/2014/main" id="{00000000-0008-0000-0B00-00001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0437" name="Drop Down 21" hidden="1">
              <a:extLst>
                <a:ext uri="{63B3BB69-23CF-44E3-9099-C40C66FF867C}">
                  <a14:compatExt spid="_x0000_s60437"/>
                </a:ext>
                <a:ext uri="{FF2B5EF4-FFF2-40B4-BE49-F238E27FC236}">
                  <a16:creationId xmlns:a16="http://schemas.microsoft.com/office/drawing/2014/main" id="{00000000-0008-0000-0B00-00001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0438" name="Drop Down 22" hidden="1">
              <a:extLst>
                <a:ext uri="{63B3BB69-23CF-44E3-9099-C40C66FF867C}">
                  <a14:compatExt spid="_x0000_s60438"/>
                </a:ext>
                <a:ext uri="{FF2B5EF4-FFF2-40B4-BE49-F238E27FC236}">
                  <a16:creationId xmlns:a16="http://schemas.microsoft.com/office/drawing/2014/main" id="{00000000-0008-0000-0B00-00001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0439" name="Drop Down 23" hidden="1">
              <a:extLst>
                <a:ext uri="{63B3BB69-23CF-44E3-9099-C40C66FF867C}">
                  <a14:compatExt spid="_x0000_s60439"/>
                </a:ext>
                <a:ext uri="{FF2B5EF4-FFF2-40B4-BE49-F238E27FC236}">
                  <a16:creationId xmlns:a16="http://schemas.microsoft.com/office/drawing/2014/main" id="{00000000-0008-0000-0B00-00001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0440" name="Drop Down 24" hidden="1">
              <a:extLst>
                <a:ext uri="{63B3BB69-23CF-44E3-9099-C40C66FF867C}">
                  <a14:compatExt spid="_x0000_s60440"/>
                </a:ext>
                <a:ext uri="{FF2B5EF4-FFF2-40B4-BE49-F238E27FC236}">
                  <a16:creationId xmlns:a16="http://schemas.microsoft.com/office/drawing/2014/main" id="{00000000-0008-0000-0B00-00001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0441" name="Drop Down 25" hidden="1">
              <a:extLst>
                <a:ext uri="{63B3BB69-23CF-44E3-9099-C40C66FF867C}">
                  <a14:compatExt spid="_x0000_s60441"/>
                </a:ext>
                <a:ext uri="{FF2B5EF4-FFF2-40B4-BE49-F238E27FC236}">
                  <a16:creationId xmlns:a16="http://schemas.microsoft.com/office/drawing/2014/main" id="{00000000-0008-0000-0B00-000019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0442" name="Drop Down 26" hidden="1">
              <a:extLst>
                <a:ext uri="{63B3BB69-23CF-44E3-9099-C40C66FF867C}">
                  <a14:compatExt spid="_x0000_s60442"/>
                </a:ext>
                <a:ext uri="{FF2B5EF4-FFF2-40B4-BE49-F238E27FC236}">
                  <a16:creationId xmlns:a16="http://schemas.microsoft.com/office/drawing/2014/main" id="{00000000-0008-0000-0B00-00001A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0443" name="Drop Down 27" hidden="1">
              <a:extLst>
                <a:ext uri="{63B3BB69-23CF-44E3-9099-C40C66FF867C}">
                  <a14:compatExt spid="_x0000_s60443"/>
                </a:ext>
                <a:ext uri="{FF2B5EF4-FFF2-40B4-BE49-F238E27FC236}">
                  <a16:creationId xmlns:a16="http://schemas.microsoft.com/office/drawing/2014/main" id="{00000000-0008-0000-0B00-00001B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0444" name="Drop Down 28" hidden="1">
              <a:extLst>
                <a:ext uri="{63B3BB69-23CF-44E3-9099-C40C66FF867C}">
                  <a14:compatExt spid="_x0000_s60444"/>
                </a:ext>
                <a:ext uri="{FF2B5EF4-FFF2-40B4-BE49-F238E27FC236}">
                  <a16:creationId xmlns:a16="http://schemas.microsoft.com/office/drawing/2014/main" id="{00000000-0008-0000-0B00-00001C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0445" name="Drop Down 29" hidden="1">
              <a:extLst>
                <a:ext uri="{63B3BB69-23CF-44E3-9099-C40C66FF867C}">
                  <a14:compatExt spid="_x0000_s60445"/>
                </a:ext>
                <a:ext uri="{FF2B5EF4-FFF2-40B4-BE49-F238E27FC236}">
                  <a16:creationId xmlns:a16="http://schemas.microsoft.com/office/drawing/2014/main" id="{00000000-0008-0000-0B00-00001D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0446" name="Drop Down 30" hidden="1">
              <a:extLst>
                <a:ext uri="{63B3BB69-23CF-44E3-9099-C40C66FF867C}">
                  <a14:compatExt spid="_x0000_s60446"/>
                </a:ext>
                <a:ext uri="{FF2B5EF4-FFF2-40B4-BE49-F238E27FC236}">
                  <a16:creationId xmlns:a16="http://schemas.microsoft.com/office/drawing/2014/main" id="{00000000-0008-0000-0B00-00001E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0447" name="Drop Down 31" hidden="1">
              <a:extLst>
                <a:ext uri="{63B3BB69-23CF-44E3-9099-C40C66FF867C}">
                  <a14:compatExt spid="_x0000_s60447"/>
                </a:ext>
                <a:ext uri="{FF2B5EF4-FFF2-40B4-BE49-F238E27FC236}">
                  <a16:creationId xmlns:a16="http://schemas.microsoft.com/office/drawing/2014/main" id="{00000000-0008-0000-0B00-00001F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0448" name="Drop Down 32" hidden="1">
              <a:extLst>
                <a:ext uri="{63B3BB69-23CF-44E3-9099-C40C66FF867C}">
                  <a14:compatExt spid="_x0000_s60448"/>
                </a:ext>
                <a:ext uri="{FF2B5EF4-FFF2-40B4-BE49-F238E27FC236}">
                  <a16:creationId xmlns:a16="http://schemas.microsoft.com/office/drawing/2014/main" id="{00000000-0008-0000-0B00-000020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0449" name="Drop Down 33" hidden="1">
              <a:extLst>
                <a:ext uri="{63B3BB69-23CF-44E3-9099-C40C66FF867C}">
                  <a14:compatExt spid="_x0000_s60449"/>
                </a:ext>
                <a:ext uri="{FF2B5EF4-FFF2-40B4-BE49-F238E27FC236}">
                  <a16:creationId xmlns:a16="http://schemas.microsoft.com/office/drawing/2014/main" id="{00000000-0008-0000-0B00-00002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0450" name="Drop Down 34" hidden="1">
              <a:extLst>
                <a:ext uri="{63B3BB69-23CF-44E3-9099-C40C66FF867C}">
                  <a14:compatExt spid="_x0000_s60450"/>
                </a:ext>
                <a:ext uri="{FF2B5EF4-FFF2-40B4-BE49-F238E27FC236}">
                  <a16:creationId xmlns:a16="http://schemas.microsoft.com/office/drawing/2014/main" id="{00000000-0008-0000-0B00-00002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0451" name="Drop Down 35" hidden="1">
              <a:extLst>
                <a:ext uri="{63B3BB69-23CF-44E3-9099-C40C66FF867C}">
                  <a14:compatExt spid="_x0000_s60451"/>
                </a:ext>
                <a:ext uri="{FF2B5EF4-FFF2-40B4-BE49-F238E27FC236}">
                  <a16:creationId xmlns:a16="http://schemas.microsoft.com/office/drawing/2014/main" id="{00000000-0008-0000-0B00-00002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0452" name="Drop Down 36" hidden="1">
              <a:extLst>
                <a:ext uri="{63B3BB69-23CF-44E3-9099-C40C66FF867C}">
                  <a14:compatExt spid="_x0000_s60452"/>
                </a:ext>
                <a:ext uri="{FF2B5EF4-FFF2-40B4-BE49-F238E27FC236}">
                  <a16:creationId xmlns:a16="http://schemas.microsoft.com/office/drawing/2014/main" id="{00000000-0008-0000-0B00-00002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0453" name="Drop Down 37" hidden="1">
              <a:extLst>
                <a:ext uri="{63B3BB69-23CF-44E3-9099-C40C66FF867C}">
                  <a14:compatExt spid="_x0000_s60453"/>
                </a:ext>
                <a:ext uri="{FF2B5EF4-FFF2-40B4-BE49-F238E27FC236}">
                  <a16:creationId xmlns:a16="http://schemas.microsoft.com/office/drawing/2014/main" id="{00000000-0008-0000-0B00-00002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0454" name="Drop Down 38" hidden="1">
              <a:extLst>
                <a:ext uri="{63B3BB69-23CF-44E3-9099-C40C66FF867C}">
                  <a14:compatExt spid="_x0000_s60454"/>
                </a:ext>
                <a:ext uri="{FF2B5EF4-FFF2-40B4-BE49-F238E27FC236}">
                  <a16:creationId xmlns:a16="http://schemas.microsoft.com/office/drawing/2014/main" id="{00000000-0008-0000-0B00-00002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12700</xdr:rowOff>
        </xdr:from>
        <xdr:to>
          <xdr:col>37</xdr:col>
          <xdr:colOff>0</xdr:colOff>
          <xdr:row>73</xdr:row>
          <xdr:rowOff>203200</xdr:rowOff>
        </xdr:to>
        <xdr:sp macro="" textlink="">
          <xdr:nvSpPr>
            <xdr:cNvPr id="60455" name="Drop Down 39" hidden="1">
              <a:extLst>
                <a:ext uri="{63B3BB69-23CF-44E3-9099-C40C66FF867C}">
                  <a14:compatExt spid="_x0000_s60455"/>
                </a:ext>
                <a:ext uri="{FF2B5EF4-FFF2-40B4-BE49-F238E27FC236}">
                  <a16:creationId xmlns:a16="http://schemas.microsoft.com/office/drawing/2014/main" id="{00000000-0008-0000-0B00-00002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0456" name="Drop Down 40" hidden="1">
              <a:extLst>
                <a:ext uri="{63B3BB69-23CF-44E3-9099-C40C66FF867C}">
                  <a14:compatExt spid="_x0000_s60456"/>
                </a:ext>
                <a:ext uri="{FF2B5EF4-FFF2-40B4-BE49-F238E27FC236}">
                  <a16:creationId xmlns:a16="http://schemas.microsoft.com/office/drawing/2014/main" id="{00000000-0008-0000-0B00-00002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F17F4FE0-D4BC-4ECC-A4B7-F7210D6D69C1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122</xdr:col>
      <xdr:colOff>0</xdr:colOff>
      <xdr:row>65</xdr:row>
      <xdr:rowOff>200025</xdr:rowOff>
    </xdr:from>
    <xdr:to>
      <xdr:col>122</xdr:col>
      <xdr:colOff>0</xdr:colOff>
      <xdr:row>65</xdr:row>
      <xdr:rowOff>200025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24AC6D45-A82D-456C-9C78-087D2429DA02}"/>
            </a:ext>
          </a:extLst>
        </xdr:cNvPr>
        <xdr:cNvSpPr>
          <a:spLocks noChangeArrowheads="1"/>
        </xdr:cNvSpPr>
      </xdr:nvSpPr>
      <xdr:spPr bwMode="auto">
        <a:xfrm>
          <a:off x="8067675" y="16754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85725</xdr:colOff>
      <xdr:row>11</xdr:row>
      <xdr:rowOff>9525</xdr:rowOff>
    </xdr:from>
    <xdr:to>
      <xdr:col>55</xdr:col>
      <xdr:colOff>76200</xdr:colOff>
      <xdr:row>11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DD810D7-4D2C-4D24-9A12-09621502507E}"/>
            </a:ext>
          </a:extLst>
        </xdr:cNvPr>
        <xdr:cNvSpPr txBox="1"/>
      </xdr:nvSpPr>
      <xdr:spPr>
        <a:xfrm>
          <a:off x="7658100" y="2752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</xdr:row>
      <xdr:rowOff>0</xdr:rowOff>
    </xdr:from>
    <xdr:to>
      <xdr:col>47</xdr:col>
      <xdr:colOff>95250</xdr:colOff>
      <xdr:row>11</xdr:row>
      <xdr:rowOff>209550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68B1C85-6539-4AE6-B69A-D666DC3BA0A0}"/>
            </a:ext>
          </a:extLst>
        </xdr:cNvPr>
        <xdr:cNvSpPr txBox="1"/>
      </xdr:nvSpPr>
      <xdr:spPr>
        <a:xfrm>
          <a:off x="6534150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95250</xdr:colOff>
      <xdr:row>31</xdr:row>
      <xdr:rowOff>0</xdr:rowOff>
    </xdr:from>
    <xdr:to>
      <xdr:col>55</xdr:col>
      <xdr:colOff>85725</xdr:colOff>
      <xdr:row>31</xdr:row>
      <xdr:rowOff>209550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54217360-CFDB-49F1-99FC-5DAE569DB910}"/>
            </a:ext>
          </a:extLst>
        </xdr:cNvPr>
        <xdr:cNvSpPr txBox="1"/>
      </xdr:nvSpPr>
      <xdr:spPr>
        <a:xfrm>
          <a:off x="766762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</xdr:row>
      <xdr:rowOff>0</xdr:rowOff>
    </xdr:from>
    <xdr:to>
      <xdr:col>18</xdr:col>
      <xdr:colOff>95250</xdr:colOff>
      <xdr:row>11</xdr:row>
      <xdr:rowOff>209550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D25DDC5-EF5D-4B67-BFEC-6F93D5A6F0A7}"/>
            </a:ext>
          </a:extLst>
        </xdr:cNvPr>
        <xdr:cNvSpPr txBox="1"/>
      </xdr:nvSpPr>
      <xdr:spPr>
        <a:xfrm>
          <a:off x="2390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13</xdr:row>
      <xdr:rowOff>0</xdr:rowOff>
    </xdr:from>
    <xdr:to>
      <xdr:col>18</xdr:col>
      <xdr:colOff>95250</xdr:colOff>
      <xdr:row>13</xdr:row>
      <xdr:rowOff>209550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950526E-7F99-4C38-BCC1-64E84107843D}"/>
            </a:ext>
          </a:extLst>
        </xdr:cNvPr>
        <xdr:cNvSpPr txBox="1"/>
      </xdr:nvSpPr>
      <xdr:spPr>
        <a:xfrm>
          <a:off x="2390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</xdr:row>
      <xdr:rowOff>0</xdr:rowOff>
    </xdr:from>
    <xdr:to>
      <xdr:col>18</xdr:col>
      <xdr:colOff>95250</xdr:colOff>
      <xdr:row>15</xdr:row>
      <xdr:rowOff>209550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99F69B8C-AE36-4A7F-AF19-43582B9D4F2F}"/>
            </a:ext>
          </a:extLst>
        </xdr:cNvPr>
        <xdr:cNvSpPr txBox="1"/>
      </xdr:nvSpPr>
      <xdr:spPr>
        <a:xfrm>
          <a:off x="2390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17</xdr:row>
      <xdr:rowOff>0</xdr:rowOff>
    </xdr:from>
    <xdr:to>
      <xdr:col>18</xdr:col>
      <xdr:colOff>95250</xdr:colOff>
      <xdr:row>17</xdr:row>
      <xdr:rowOff>209550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2C41508-20B1-4E58-A915-F5302C1CADA7}"/>
            </a:ext>
          </a:extLst>
        </xdr:cNvPr>
        <xdr:cNvSpPr txBox="1"/>
      </xdr:nvSpPr>
      <xdr:spPr>
        <a:xfrm>
          <a:off x="2390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19</xdr:row>
      <xdr:rowOff>0</xdr:rowOff>
    </xdr:from>
    <xdr:to>
      <xdr:col>18</xdr:col>
      <xdr:colOff>95250</xdr:colOff>
      <xdr:row>19</xdr:row>
      <xdr:rowOff>209550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FA5D83B-2457-4146-94C5-9BEB9B81661D}"/>
            </a:ext>
          </a:extLst>
        </xdr:cNvPr>
        <xdr:cNvSpPr txBox="1"/>
      </xdr:nvSpPr>
      <xdr:spPr>
        <a:xfrm>
          <a:off x="2390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21</xdr:row>
      <xdr:rowOff>0</xdr:rowOff>
    </xdr:from>
    <xdr:to>
      <xdr:col>18</xdr:col>
      <xdr:colOff>95250</xdr:colOff>
      <xdr:row>21</xdr:row>
      <xdr:rowOff>209550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5AC756F7-E7E0-4BD8-B5FA-E07A7D7DB2E0}"/>
            </a:ext>
          </a:extLst>
        </xdr:cNvPr>
        <xdr:cNvSpPr txBox="1"/>
      </xdr:nvSpPr>
      <xdr:spPr>
        <a:xfrm>
          <a:off x="2390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23</xdr:row>
      <xdr:rowOff>0</xdr:rowOff>
    </xdr:from>
    <xdr:to>
      <xdr:col>18</xdr:col>
      <xdr:colOff>95250</xdr:colOff>
      <xdr:row>23</xdr:row>
      <xdr:rowOff>209550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FAFC5DDB-849F-41A2-9A6A-D0B0C49BDEF3}"/>
            </a:ext>
          </a:extLst>
        </xdr:cNvPr>
        <xdr:cNvSpPr txBox="1"/>
      </xdr:nvSpPr>
      <xdr:spPr>
        <a:xfrm>
          <a:off x="2390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25</xdr:row>
      <xdr:rowOff>0</xdr:rowOff>
    </xdr:from>
    <xdr:to>
      <xdr:col>18</xdr:col>
      <xdr:colOff>95250</xdr:colOff>
      <xdr:row>25</xdr:row>
      <xdr:rowOff>209550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ACA5125-7231-4A7A-B607-948185620029}"/>
            </a:ext>
          </a:extLst>
        </xdr:cNvPr>
        <xdr:cNvSpPr txBox="1"/>
      </xdr:nvSpPr>
      <xdr:spPr>
        <a:xfrm>
          <a:off x="2390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27</xdr:row>
      <xdr:rowOff>0</xdr:rowOff>
    </xdr:from>
    <xdr:to>
      <xdr:col>18</xdr:col>
      <xdr:colOff>95250</xdr:colOff>
      <xdr:row>27</xdr:row>
      <xdr:rowOff>209550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989FAAE9-06E9-4F5B-957D-1BF22938FAB8}"/>
            </a:ext>
          </a:extLst>
        </xdr:cNvPr>
        <xdr:cNvSpPr txBox="1"/>
      </xdr:nvSpPr>
      <xdr:spPr>
        <a:xfrm>
          <a:off x="2390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29</xdr:row>
      <xdr:rowOff>0</xdr:rowOff>
    </xdr:from>
    <xdr:to>
      <xdr:col>18</xdr:col>
      <xdr:colOff>95250</xdr:colOff>
      <xdr:row>29</xdr:row>
      <xdr:rowOff>209550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A103AB4-E940-432B-89A7-631C886E093F}"/>
            </a:ext>
          </a:extLst>
        </xdr:cNvPr>
        <xdr:cNvSpPr txBox="1"/>
      </xdr:nvSpPr>
      <xdr:spPr>
        <a:xfrm>
          <a:off x="2390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31</xdr:row>
      <xdr:rowOff>0</xdr:rowOff>
    </xdr:from>
    <xdr:to>
      <xdr:col>10</xdr:col>
      <xdr:colOff>95250</xdr:colOff>
      <xdr:row>31</xdr:row>
      <xdr:rowOff>209550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D4E29315-D6A2-42D6-9F5F-57538111DC1F}"/>
            </a:ext>
          </a:extLst>
        </xdr:cNvPr>
        <xdr:cNvSpPr txBox="1"/>
      </xdr:nvSpPr>
      <xdr:spPr>
        <a:xfrm>
          <a:off x="1247775" y="8267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11</xdr:row>
      <xdr:rowOff>0</xdr:rowOff>
    </xdr:from>
    <xdr:to>
      <xdr:col>40</xdr:col>
      <xdr:colOff>0</xdr:colOff>
      <xdr:row>11</xdr:row>
      <xdr:rowOff>209550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C1BA4113-BE9B-48B7-99BF-208E09B72D74}"/>
            </a:ext>
          </a:extLst>
        </xdr:cNvPr>
        <xdr:cNvSpPr txBox="1"/>
      </xdr:nvSpPr>
      <xdr:spPr>
        <a:xfrm>
          <a:off x="5438775" y="2743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13</xdr:row>
      <xdr:rowOff>0</xdr:rowOff>
    </xdr:from>
    <xdr:to>
      <xdr:col>40</xdr:col>
      <xdr:colOff>0</xdr:colOff>
      <xdr:row>13</xdr:row>
      <xdr:rowOff>209550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B6533C1B-E9AB-411F-B848-D9F0422A50F7}"/>
            </a:ext>
          </a:extLst>
        </xdr:cNvPr>
        <xdr:cNvSpPr txBox="1"/>
      </xdr:nvSpPr>
      <xdr:spPr>
        <a:xfrm>
          <a:off x="5438775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</xdr:row>
      <xdr:rowOff>0</xdr:rowOff>
    </xdr:from>
    <xdr:to>
      <xdr:col>40</xdr:col>
      <xdr:colOff>0</xdr:colOff>
      <xdr:row>15</xdr:row>
      <xdr:rowOff>209550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15CCBB71-5CC8-4CF6-BA06-EA3BF24A9D13}"/>
            </a:ext>
          </a:extLst>
        </xdr:cNvPr>
        <xdr:cNvSpPr txBox="1"/>
      </xdr:nvSpPr>
      <xdr:spPr>
        <a:xfrm>
          <a:off x="5438775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17</xdr:row>
      <xdr:rowOff>0</xdr:rowOff>
    </xdr:from>
    <xdr:to>
      <xdr:col>40</xdr:col>
      <xdr:colOff>0</xdr:colOff>
      <xdr:row>17</xdr:row>
      <xdr:rowOff>209550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FF3B39A0-D7E0-46C9-B57E-EDDA1A902236}"/>
            </a:ext>
          </a:extLst>
        </xdr:cNvPr>
        <xdr:cNvSpPr txBox="1"/>
      </xdr:nvSpPr>
      <xdr:spPr>
        <a:xfrm>
          <a:off x="5438775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19</xdr:row>
      <xdr:rowOff>0</xdr:rowOff>
    </xdr:from>
    <xdr:to>
      <xdr:col>40</xdr:col>
      <xdr:colOff>0</xdr:colOff>
      <xdr:row>19</xdr:row>
      <xdr:rowOff>209550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165B6F7-A65F-4EAD-A2A9-314AD83B2BAE}"/>
            </a:ext>
          </a:extLst>
        </xdr:cNvPr>
        <xdr:cNvSpPr txBox="1"/>
      </xdr:nvSpPr>
      <xdr:spPr>
        <a:xfrm>
          <a:off x="5438775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21</xdr:row>
      <xdr:rowOff>0</xdr:rowOff>
    </xdr:from>
    <xdr:to>
      <xdr:col>40</xdr:col>
      <xdr:colOff>0</xdr:colOff>
      <xdr:row>21</xdr:row>
      <xdr:rowOff>209550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902C4AC1-6164-4E85-8047-2D18110DE041}"/>
            </a:ext>
          </a:extLst>
        </xdr:cNvPr>
        <xdr:cNvSpPr txBox="1"/>
      </xdr:nvSpPr>
      <xdr:spPr>
        <a:xfrm>
          <a:off x="5438775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23</xdr:row>
      <xdr:rowOff>0</xdr:rowOff>
    </xdr:from>
    <xdr:to>
      <xdr:col>40</xdr:col>
      <xdr:colOff>0</xdr:colOff>
      <xdr:row>23</xdr:row>
      <xdr:rowOff>209550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D972D52C-9974-4F70-9214-3AB034166CF9}"/>
            </a:ext>
          </a:extLst>
        </xdr:cNvPr>
        <xdr:cNvSpPr txBox="1"/>
      </xdr:nvSpPr>
      <xdr:spPr>
        <a:xfrm>
          <a:off x="5438775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25</xdr:row>
      <xdr:rowOff>0</xdr:rowOff>
    </xdr:from>
    <xdr:to>
      <xdr:col>40</xdr:col>
      <xdr:colOff>0</xdr:colOff>
      <xdr:row>25</xdr:row>
      <xdr:rowOff>209550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CA29DF7E-29E6-4A2A-8769-32B4EE47F06E}"/>
            </a:ext>
          </a:extLst>
        </xdr:cNvPr>
        <xdr:cNvSpPr txBox="1"/>
      </xdr:nvSpPr>
      <xdr:spPr>
        <a:xfrm>
          <a:off x="5438775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27</xdr:row>
      <xdr:rowOff>0</xdr:rowOff>
    </xdr:from>
    <xdr:to>
      <xdr:col>40</xdr:col>
      <xdr:colOff>0</xdr:colOff>
      <xdr:row>27</xdr:row>
      <xdr:rowOff>209550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3635672-69E0-4C45-BACC-53B81BE4A468}"/>
            </a:ext>
          </a:extLst>
        </xdr:cNvPr>
        <xdr:cNvSpPr txBox="1"/>
      </xdr:nvSpPr>
      <xdr:spPr>
        <a:xfrm>
          <a:off x="5438775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29</xdr:row>
      <xdr:rowOff>0</xdr:rowOff>
    </xdr:from>
    <xdr:to>
      <xdr:col>40</xdr:col>
      <xdr:colOff>0</xdr:colOff>
      <xdr:row>29</xdr:row>
      <xdr:rowOff>209550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09704A0-5B3E-458F-9575-2B481DAD483B}"/>
            </a:ext>
          </a:extLst>
        </xdr:cNvPr>
        <xdr:cNvSpPr txBox="1"/>
      </xdr:nvSpPr>
      <xdr:spPr>
        <a:xfrm>
          <a:off x="5438775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95250</xdr:colOff>
      <xdr:row>75</xdr:row>
      <xdr:rowOff>0</xdr:rowOff>
    </xdr:from>
    <xdr:to>
      <xdr:col>55</xdr:col>
      <xdr:colOff>85725</xdr:colOff>
      <xdr:row>75</xdr:row>
      <xdr:rowOff>209550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FA9D1513-25C9-4895-9882-068083A1A995}"/>
            </a:ext>
          </a:extLst>
        </xdr:cNvPr>
        <xdr:cNvSpPr txBox="1"/>
      </xdr:nvSpPr>
      <xdr:spPr>
        <a:xfrm>
          <a:off x="766762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55</xdr:row>
      <xdr:rowOff>0</xdr:rowOff>
    </xdr:from>
    <xdr:to>
      <xdr:col>18</xdr:col>
      <xdr:colOff>95250</xdr:colOff>
      <xdr:row>55</xdr:row>
      <xdr:rowOff>209550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9D63D309-497D-49AE-95DD-3999EB39C57E}"/>
            </a:ext>
          </a:extLst>
        </xdr:cNvPr>
        <xdr:cNvSpPr txBox="1"/>
      </xdr:nvSpPr>
      <xdr:spPr>
        <a:xfrm>
          <a:off x="2390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57</xdr:row>
      <xdr:rowOff>0</xdr:rowOff>
    </xdr:from>
    <xdr:to>
      <xdr:col>18</xdr:col>
      <xdr:colOff>95250</xdr:colOff>
      <xdr:row>57</xdr:row>
      <xdr:rowOff>209550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81E81EE1-B308-4547-9520-443BFB9A32E3}"/>
            </a:ext>
          </a:extLst>
        </xdr:cNvPr>
        <xdr:cNvSpPr txBox="1"/>
      </xdr:nvSpPr>
      <xdr:spPr>
        <a:xfrm>
          <a:off x="2390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59</xdr:row>
      <xdr:rowOff>0</xdr:rowOff>
    </xdr:from>
    <xdr:to>
      <xdr:col>18</xdr:col>
      <xdr:colOff>95250</xdr:colOff>
      <xdr:row>59</xdr:row>
      <xdr:rowOff>209550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CCB9824-5A19-443F-9BF3-123FABF5F64C}"/>
            </a:ext>
          </a:extLst>
        </xdr:cNvPr>
        <xdr:cNvSpPr txBox="1"/>
      </xdr:nvSpPr>
      <xdr:spPr>
        <a:xfrm>
          <a:off x="2390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61</xdr:row>
      <xdr:rowOff>0</xdr:rowOff>
    </xdr:from>
    <xdr:to>
      <xdr:col>18</xdr:col>
      <xdr:colOff>95250</xdr:colOff>
      <xdr:row>61</xdr:row>
      <xdr:rowOff>209550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C83EFD2-7E07-473E-846F-C37BFF4097EA}"/>
            </a:ext>
          </a:extLst>
        </xdr:cNvPr>
        <xdr:cNvSpPr txBox="1"/>
      </xdr:nvSpPr>
      <xdr:spPr>
        <a:xfrm>
          <a:off x="2390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63</xdr:row>
      <xdr:rowOff>0</xdr:rowOff>
    </xdr:from>
    <xdr:to>
      <xdr:col>18</xdr:col>
      <xdr:colOff>95250</xdr:colOff>
      <xdr:row>63</xdr:row>
      <xdr:rowOff>209550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D504B75C-6B73-4306-9C90-051A70A7905E}"/>
            </a:ext>
          </a:extLst>
        </xdr:cNvPr>
        <xdr:cNvSpPr txBox="1"/>
      </xdr:nvSpPr>
      <xdr:spPr>
        <a:xfrm>
          <a:off x="2390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65</xdr:row>
      <xdr:rowOff>0</xdr:rowOff>
    </xdr:from>
    <xdr:to>
      <xdr:col>18</xdr:col>
      <xdr:colOff>95250</xdr:colOff>
      <xdr:row>65</xdr:row>
      <xdr:rowOff>209550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81E367E-5DC7-46C2-8A30-4669E83FF561}"/>
            </a:ext>
          </a:extLst>
        </xdr:cNvPr>
        <xdr:cNvSpPr txBox="1"/>
      </xdr:nvSpPr>
      <xdr:spPr>
        <a:xfrm>
          <a:off x="2390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67</xdr:row>
      <xdr:rowOff>0</xdr:rowOff>
    </xdr:from>
    <xdr:to>
      <xdr:col>18</xdr:col>
      <xdr:colOff>95250</xdr:colOff>
      <xdr:row>67</xdr:row>
      <xdr:rowOff>209550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362B7871-CBA4-4C37-851C-1620317CF168}"/>
            </a:ext>
          </a:extLst>
        </xdr:cNvPr>
        <xdr:cNvSpPr txBox="1"/>
      </xdr:nvSpPr>
      <xdr:spPr>
        <a:xfrm>
          <a:off x="2390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69</xdr:row>
      <xdr:rowOff>0</xdr:rowOff>
    </xdr:from>
    <xdr:to>
      <xdr:col>18</xdr:col>
      <xdr:colOff>95250</xdr:colOff>
      <xdr:row>69</xdr:row>
      <xdr:rowOff>209550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74B8E04F-B2F3-44AA-B6B1-6049B28093AB}"/>
            </a:ext>
          </a:extLst>
        </xdr:cNvPr>
        <xdr:cNvSpPr txBox="1"/>
      </xdr:nvSpPr>
      <xdr:spPr>
        <a:xfrm>
          <a:off x="2390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71</xdr:row>
      <xdr:rowOff>0</xdr:rowOff>
    </xdr:from>
    <xdr:to>
      <xdr:col>18</xdr:col>
      <xdr:colOff>95250</xdr:colOff>
      <xdr:row>71</xdr:row>
      <xdr:rowOff>209550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7E8E356-06CD-433F-B5E2-8DE8DA8C1BFC}"/>
            </a:ext>
          </a:extLst>
        </xdr:cNvPr>
        <xdr:cNvSpPr txBox="1"/>
      </xdr:nvSpPr>
      <xdr:spPr>
        <a:xfrm>
          <a:off x="2390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73</xdr:row>
      <xdr:rowOff>0</xdr:rowOff>
    </xdr:from>
    <xdr:to>
      <xdr:col>18</xdr:col>
      <xdr:colOff>95250</xdr:colOff>
      <xdr:row>73</xdr:row>
      <xdr:rowOff>209550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E6C7A5EE-222D-44A7-9A81-0B98522B7F25}"/>
            </a:ext>
          </a:extLst>
        </xdr:cNvPr>
        <xdr:cNvSpPr txBox="1"/>
      </xdr:nvSpPr>
      <xdr:spPr>
        <a:xfrm>
          <a:off x="2390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75</xdr:row>
      <xdr:rowOff>0</xdr:rowOff>
    </xdr:from>
    <xdr:to>
      <xdr:col>10</xdr:col>
      <xdr:colOff>95250</xdr:colOff>
      <xdr:row>75</xdr:row>
      <xdr:rowOff>209550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9373538-A0FF-4886-867A-4316AC584535}"/>
            </a:ext>
          </a:extLst>
        </xdr:cNvPr>
        <xdr:cNvSpPr txBox="1"/>
      </xdr:nvSpPr>
      <xdr:spPr>
        <a:xfrm>
          <a:off x="1247775" y="19316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55</xdr:row>
      <xdr:rowOff>0</xdr:rowOff>
    </xdr:from>
    <xdr:to>
      <xdr:col>40</xdr:col>
      <xdr:colOff>0</xdr:colOff>
      <xdr:row>55</xdr:row>
      <xdr:rowOff>209550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72B8B32E-CAD9-4257-B136-A47E9DA0490F}"/>
            </a:ext>
          </a:extLst>
        </xdr:cNvPr>
        <xdr:cNvSpPr txBox="1"/>
      </xdr:nvSpPr>
      <xdr:spPr>
        <a:xfrm>
          <a:off x="5438775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57</xdr:row>
      <xdr:rowOff>0</xdr:rowOff>
    </xdr:from>
    <xdr:to>
      <xdr:col>40</xdr:col>
      <xdr:colOff>0</xdr:colOff>
      <xdr:row>57</xdr:row>
      <xdr:rowOff>209550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C425DDB-4911-4137-A4D3-1CEC454DB789}"/>
            </a:ext>
          </a:extLst>
        </xdr:cNvPr>
        <xdr:cNvSpPr txBox="1"/>
      </xdr:nvSpPr>
      <xdr:spPr>
        <a:xfrm>
          <a:off x="5438775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59</xdr:row>
      <xdr:rowOff>0</xdr:rowOff>
    </xdr:from>
    <xdr:to>
      <xdr:col>40</xdr:col>
      <xdr:colOff>0</xdr:colOff>
      <xdr:row>59</xdr:row>
      <xdr:rowOff>209550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D4830166-B1D6-4FD9-B8C1-73E6D7966F6E}"/>
            </a:ext>
          </a:extLst>
        </xdr:cNvPr>
        <xdr:cNvSpPr txBox="1"/>
      </xdr:nvSpPr>
      <xdr:spPr>
        <a:xfrm>
          <a:off x="5438775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61</xdr:row>
      <xdr:rowOff>0</xdr:rowOff>
    </xdr:from>
    <xdr:to>
      <xdr:col>40</xdr:col>
      <xdr:colOff>0</xdr:colOff>
      <xdr:row>61</xdr:row>
      <xdr:rowOff>209550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25A10E9-14CA-4952-9D26-ADF99937F63E}"/>
            </a:ext>
          </a:extLst>
        </xdr:cNvPr>
        <xdr:cNvSpPr txBox="1"/>
      </xdr:nvSpPr>
      <xdr:spPr>
        <a:xfrm>
          <a:off x="5438775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63</xdr:row>
      <xdr:rowOff>0</xdr:rowOff>
    </xdr:from>
    <xdr:to>
      <xdr:col>40</xdr:col>
      <xdr:colOff>0</xdr:colOff>
      <xdr:row>63</xdr:row>
      <xdr:rowOff>209550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E1AAF731-356A-40D3-94AD-13FA56F4B5E9}"/>
            </a:ext>
          </a:extLst>
        </xdr:cNvPr>
        <xdr:cNvSpPr txBox="1"/>
      </xdr:nvSpPr>
      <xdr:spPr>
        <a:xfrm>
          <a:off x="5438775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65</xdr:row>
      <xdr:rowOff>0</xdr:rowOff>
    </xdr:from>
    <xdr:to>
      <xdr:col>40</xdr:col>
      <xdr:colOff>0</xdr:colOff>
      <xdr:row>65</xdr:row>
      <xdr:rowOff>209550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682CD8D-9558-4577-A62C-215B3DBA97FB}"/>
            </a:ext>
          </a:extLst>
        </xdr:cNvPr>
        <xdr:cNvSpPr txBox="1"/>
      </xdr:nvSpPr>
      <xdr:spPr>
        <a:xfrm>
          <a:off x="5438775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67</xdr:row>
      <xdr:rowOff>0</xdr:rowOff>
    </xdr:from>
    <xdr:to>
      <xdr:col>40</xdr:col>
      <xdr:colOff>0</xdr:colOff>
      <xdr:row>67</xdr:row>
      <xdr:rowOff>209550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88040EC-17DE-4911-9BFE-2C10EC127BE8}"/>
            </a:ext>
          </a:extLst>
        </xdr:cNvPr>
        <xdr:cNvSpPr txBox="1"/>
      </xdr:nvSpPr>
      <xdr:spPr>
        <a:xfrm>
          <a:off x="5438775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69</xdr:row>
      <xdr:rowOff>0</xdr:rowOff>
    </xdr:from>
    <xdr:to>
      <xdr:col>40</xdr:col>
      <xdr:colOff>0</xdr:colOff>
      <xdr:row>69</xdr:row>
      <xdr:rowOff>209550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AE026C6-29DA-476C-B2CA-DE52849F91B9}"/>
            </a:ext>
          </a:extLst>
        </xdr:cNvPr>
        <xdr:cNvSpPr txBox="1"/>
      </xdr:nvSpPr>
      <xdr:spPr>
        <a:xfrm>
          <a:off x="5438775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71</xdr:row>
      <xdr:rowOff>0</xdr:rowOff>
    </xdr:from>
    <xdr:to>
      <xdr:col>40</xdr:col>
      <xdr:colOff>0</xdr:colOff>
      <xdr:row>71</xdr:row>
      <xdr:rowOff>209550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ACD6D214-B024-4C29-B96E-6D29261CF5F9}"/>
            </a:ext>
          </a:extLst>
        </xdr:cNvPr>
        <xdr:cNvSpPr txBox="1"/>
      </xdr:nvSpPr>
      <xdr:spPr>
        <a:xfrm>
          <a:off x="5438775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73</xdr:row>
      <xdr:rowOff>0</xdr:rowOff>
    </xdr:from>
    <xdr:to>
      <xdr:col>40</xdr:col>
      <xdr:colOff>0</xdr:colOff>
      <xdr:row>73</xdr:row>
      <xdr:rowOff>209550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CBCE0B57-C680-444D-8C65-0E24B2F56768}"/>
            </a:ext>
          </a:extLst>
        </xdr:cNvPr>
        <xdr:cNvSpPr txBox="1"/>
      </xdr:nvSpPr>
      <xdr:spPr>
        <a:xfrm>
          <a:off x="5438775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109</xdr:row>
      <xdr:rowOff>200025</xdr:rowOff>
    </xdr:from>
    <xdr:to>
      <xdr:col>122</xdr:col>
      <xdr:colOff>0</xdr:colOff>
      <xdr:row>109</xdr:row>
      <xdr:rowOff>200025</xdr:rowOff>
    </xdr:to>
    <xdr:sp macro="" textlink="">
      <xdr:nvSpPr>
        <xdr:cNvPr id="49" name="Oval 3">
          <a:extLst>
            <a:ext uri="{FF2B5EF4-FFF2-40B4-BE49-F238E27FC236}">
              <a16:creationId xmlns:a16="http://schemas.microsoft.com/office/drawing/2014/main" id="{E4534A37-BB51-4FBB-A2CA-6D540E938E8D}"/>
            </a:ext>
          </a:extLst>
        </xdr:cNvPr>
        <xdr:cNvSpPr>
          <a:spLocks noChangeArrowheads="1"/>
        </xdr:cNvSpPr>
      </xdr:nvSpPr>
      <xdr:spPr bwMode="auto">
        <a:xfrm>
          <a:off x="8067675" y="27803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119</xdr:row>
      <xdr:rowOff>0</xdr:rowOff>
    </xdr:from>
    <xdr:to>
      <xdr:col>55</xdr:col>
      <xdr:colOff>85725</xdr:colOff>
      <xdr:row>119</xdr:row>
      <xdr:rowOff>209550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A886A79C-4759-4B21-A944-6A30EA3319AF}"/>
            </a:ext>
          </a:extLst>
        </xdr:cNvPr>
        <xdr:cNvSpPr txBox="1"/>
      </xdr:nvSpPr>
      <xdr:spPr>
        <a:xfrm>
          <a:off x="766762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99</xdr:row>
      <xdr:rowOff>0</xdr:rowOff>
    </xdr:from>
    <xdr:to>
      <xdr:col>18</xdr:col>
      <xdr:colOff>95250</xdr:colOff>
      <xdr:row>99</xdr:row>
      <xdr:rowOff>209550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24270F33-3627-4BD6-AD2B-C5E742B5FFBA}"/>
            </a:ext>
          </a:extLst>
        </xdr:cNvPr>
        <xdr:cNvSpPr txBox="1"/>
      </xdr:nvSpPr>
      <xdr:spPr>
        <a:xfrm>
          <a:off x="2390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101</xdr:row>
      <xdr:rowOff>0</xdr:rowOff>
    </xdr:from>
    <xdr:to>
      <xdr:col>18</xdr:col>
      <xdr:colOff>95250</xdr:colOff>
      <xdr:row>101</xdr:row>
      <xdr:rowOff>209550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C0B74D51-F680-4994-9711-0531DC0D8C69}"/>
            </a:ext>
          </a:extLst>
        </xdr:cNvPr>
        <xdr:cNvSpPr txBox="1"/>
      </xdr:nvSpPr>
      <xdr:spPr>
        <a:xfrm>
          <a:off x="2390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103</xdr:row>
      <xdr:rowOff>0</xdr:rowOff>
    </xdr:from>
    <xdr:to>
      <xdr:col>18</xdr:col>
      <xdr:colOff>95250</xdr:colOff>
      <xdr:row>103</xdr:row>
      <xdr:rowOff>209550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99CA25D-9A94-4B6A-B191-F46E149E4E53}"/>
            </a:ext>
          </a:extLst>
        </xdr:cNvPr>
        <xdr:cNvSpPr txBox="1"/>
      </xdr:nvSpPr>
      <xdr:spPr>
        <a:xfrm>
          <a:off x="2390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105</xdr:row>
      <xdr:rowOff>0</xdr:rowOff>
    </xdr:from>
    <xdr:to>
      <xdr:col>18</xdr:col>
      <xdr:colOff>95250</xdr:colOff>
      <xdr:row>105</xdr:row>
      <xdr:rowOff>209550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4AAB387F-E9C3-420A-ACFC-7B9398ECAAC4}"/>
            </a:ext>
          </a:extLst>
        </xdr:cNvPr>
        <xdr:cNvSpPr txBox="1"/>
      </xdr:nvSpPr>
      <xdr:spPr>
        <a:xfrm>
          <a:off x="2390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107</xdr:row>
      <xdr:rowOff>0</xdr:rowOff>
    </xdr:from>
    <xdr:to>
      <xdr:col>18</xdr:col>
      <xdr:colOff>95250</xdr:colOff>
      <xdr:row>107</xdr:row>
      <xdr:rowOff>209550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339CEE8-00B1-423B-99B0-4DA9211C95A3}"/>
            </a:ext>
          </a:extLst>
        </xdr:cNvPr>
        <xdr:cNvSpPr txBox="1"/>
      </xdr:nvSpPr>
      <xdr:spPr>
        <a:xfrm>
          <a:off x="2390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109</xdr:row>
      <xdr:rowOff>0</xdr:rowOff>
    </xdr:from>
    <xdr:to>
      <xdr:col>18</xdr:col>
      <xdr:colOff>95250</xdr:colOff>
      <xdr:row>109</xdr:row>
      <xdr:rowOff>209550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2B6BFE56-34E2-4208-A320-661174794E0C}"/>
            </a:ext>
          </a:extLst>
        </xdr:cNvPr>
        <xdr:cNvSpPr txBox="1"/>
      </xdr:nvSpPr>
      <xdr:spPr>
        <a:xfrm>
          <a:off x="2390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111</xdr:row>
      <xdr:rowOff>0</xdr:rowOff>
    </xdr:from>
    <xdr:to>
      <xdr:col>18</xdr:col>
      <xdr:colOff>95250</xdr:colOff>
      <xdr:row>111</xdr:row>
      <xdr:rowOff>209550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822E12C2-B9A4-4891-81B2-A2EF00FA59FB}"/>
            </a:ext>
          </a:extLst>
        </xdr:cNvPr>
        <xdr:cNvSpPr txBox="1"/>
      </xdr:nvSpPr>
      <xdr:spPr>
        <a:xfrm>
          <a:off x="2390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113</xdr:row>
      <xdr:rowOff>0</xdr:rowOff>
    </xdr:from>
    <xdr:to>
      <xdr:col>18</xdr:col>
      <xdr:colOff>95250</xdr:colOff>
      <xdr:row>113</xdr:row>
      <xdr:rowOff>209550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864D25BC-471F-4C05-9424-822A39F5C6CA}"/>
            </a:ext>
          </a:extLst>
        </xdr:cNvPr>
        <xdr:cNvSpPr txBox="1"/>
      </xdr:nvSpPr>
      <xdr:spPr>
        <a:xfrm>
          <a:off x="2390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115</xdr:row>
      <xdr:rowOff>0</xdr:rowOff>
    </xdr:from>
    <xdr:to>
      <xdr:col>18</xdr:col>
      <xdr:colOff>95250</xdr:colOff>
      <xdr:row>115</xdr:row>
      <xdr:rowOff>209550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1E6ED58-0E6F-44BC-8D3B-894F7203CD76}"/>
            </a:ext>
          </a:extLst>
        </xdr:cNvPr>
        <xdr:cNvSpPr txBox="1"/>
      </xdr:nvSpPr>
      <xdr:spPr>
        <a:xfrm>
          <a:off x="2390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117</xdr:row>
      <xdr:rowOff>0</xdr:rowOff>
    </xdr:from>
    <xdr:to>
      <xdr:col>18</xdr:col>
      <xdr:colOff>95250</xdr:colOff>
      <xdr:row>117</xdr:row>
      <xdr:rowOff>209550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BE3E060-834C-43B0-BA5E-8E3336E381C3}"/>
            </a:ext>
          </a:extLst>
        </xdr:cNvPr>
        <xdr:cNvSpPr txBox="1"/>
      </xdr:nvSpPr>
      <xdr:spPr>
        <a:xfrm>
          <a:off x="2390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119</xdr:row>
      <xdr:rowOff>0</xdr:rowOff>
    </xdr:from>
    <xdr:to>
      <xdr:col>10</xdr:col>
      <xdr:colOff>95250</xdr:colOff>
      <xdr:row>119</xdr:row>
      <xdr:rowOff>209550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E0E679AA-F583-4215-B551-D180AC3937BC}"/>
            </a:ext>
          </a:extLst>
        </xdr:cNvPr>
        <xdr:cNvSpPr txBox="1"/>
      </xdr:nvSpPr>
      <xdr:spPr>
        <a:xfrm>
          <a:off x="1247775" y="30365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99</xdr:row>
      <xdr:rowOff>0</xdr:rowOff>
    </xdr:from>
    <xdr:to>
      <xdr:col>40</xdr:col>
      <xdr:colOff>0</xdr:colOff>
      <xdr:row>99</xdr:row>
      <xdr:rowOff>209550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8CC79613-D50A-4F01-8194-792343496CF9}"/>
            </a:ext>
          </a:extLst>
        </xdr:cNvPr>
        <xdr:cNvSpPr txBox="1"/>
      </xdr:nvSpPr>
      <xdr:spPr>
        <a:xfrm>
          <a:off x="5438775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101</xdr:row>
      <xdr:rowOff>0</xdr:rowOff>
    </xdr:from>
    <xdr:to>
      <xdr:col>40</xdr:col>
      <xdr:colOff>0</xdr:colOff>
      <xdr:row>101</xdr:row>
      <xdr:rowOff>209550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4672842A-E888-4374-A758-FFA5FBDBEB8F}"/>
            </a:ext>
          </a:extLst>
        </xdr:cNvPr>
        <xdr:cNvSpPr txBox="1"/>
      </xdr:nvSpPr>
      <xdr:spPr>
        <a:xfrm>
          <a:off x="5438775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103</xdr:row>
      <xdr:rowOff>0</xdr:rowOff>
    </xdr:from>
    <xdr:to>
      <xdr:col>40</xdr:col>
      <xdr:colOff>0</xdr:colOff>
      <xdr:row>103</xdr:row>
      <xdr:rowOff>209550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61F8B7CE-DCD0-4396-BF9C-0E38C2E16943}"/>
            </a:ext>
          </a:extLst>
        </xdr:cNvPr>
        <xdr:cNvSpPr txBox="1"/>
      </xdr:nvSpPr>
      <xdr:spPr>
        <a:xfrm>
          <a:off x="5438775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105</xdr:row>
      <xdr:rowOff>0</xdr:rowOff>
    </xdr:from>
    <xdr:to>
      <xdr:col>40</xdr:col>
      <xdr:colOff>0</xdr:colOff>
      <xdr:row>105</xdr:row>
      <xdr:rowOff>209550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EC2607E7-0A71-4452-9E58-10E77B209320}"/>
            </a:ext>
          </a:extLst>
        </xdr:cNvPr>
        <xdr:cNvSpPr txBox="1"/>
      </xdr:nvSpPr>
      <xdr:spPr>
        <a:xfrm>
          <a:off x="5438775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107</xdr:row>
      <xdr:rowOff>0</xdr:rowOff>
    </xdr:from>
    <xdr:to>
      <xdr:col>40</xdr:col>
      <xdr:colOff>0</xdr:colOff>
      <xdr:row>107</xdr:row>
      <xdr:rowOff>209550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3EC22E7E-8807-4377-94D9-A70595ECE911}"/>
            </a:ext>
          </a:extLst>
        </xdr:cNvPr>
        <xdr:cNvSpPr txBox="1"/>
      </xdr:nvSpPr>
      <xdr:spPr>
        <a:xfrm>
          <a:off x="5438775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109</xdr:row>
      <xdr:rowOff>0</xdr:rowOff>
    </xdr:from>
    <xdr:to>
      <xdr:col>40</xdr:col>
      <xdr:colOff>0</xdr:colOff>
      <xdr:row>109</xdr:row>
      <xdr:rowOff>209550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5EB8335E-708E-4AAD-842A-E9AB02DAA688}"/>
            </a:ext>
          </a:extLst>
        </xdr:cNvPr>
        <xdr:cNvSpPr txBox="1"/>
      </xdr:nvSpPr>
      <xdr:spPr>
        <a:xfrm>
          <a:off x="5438775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111</xdr:row>
      <xdr:rowOff>0</xdr:rowOff>
    </xdr:from>
    <xdr:to>
      <xdr:col>40</xdr:col>
      <xdr:colOff>0</xdr:colOff>
      <xdr:row>111</xdr:row>
      <xdr:rowOff>209550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7B63501E-AC6F-47BA-BAF8-8B4E9B6603AF}"/>
            </a:ext>
          </a:extLst>
        </xdr:cNvPr>
        <xdr:cNvSpPr txBox="1"/>
      </xdr:nvSpPr>
      <xdr:spPr>
        <a:xfrm>
          <a:off x="5438775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113</xdr:row>
      <xdr:rowOff>0</xdr:rowOff>
    </xdr:from>
    <xdr:to>
      <xdr:col>40</xdr:col>
      <xdr:colOff>0</xdr:colOff>
      <xdr:row>113</xdr:row>
      <xdr:rowOff>209550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2D194E25-30C8-46B9-A866-C2B5ED66CD5D}"/>
            </a:ext>
          </a:extLst>
        </xdr:cNvPr>
        <xdr:cNvSpPr txBox="1"/>
      </xdr:nvSpPr>
      <xdr:spPr>
        <a:xfrm>
          <a:off x="5438775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115</xdr:row>
      <xdr:rowOff>0</xdr:rowOff>
    </xdr:from>
    <xdr:to>
      <xdr:col>40</xdr:col>
      <xdr:colOff>0</xdr:colOff>
      <xdr:row>115</xdr:row>
      <xdr:rowOff>209550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1CEAA9F9-FB84-45EB-A399-EC8A2F11E29E}"/>
            </a:ext>
          </a:extLst>
        </xdr:cNvPr>
        <xdr:cNvSpPr txBox="1"/>
      </xdr:nvSpPr>
      <xdr:spPr>
        <a:xfrm>
          <a:off x="5438775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117</xdr:row>
      <xdr:rowOff>0</xdr:rowOff>
    </xdr:from>
    <xdr:to>
      <xdr:col>40</xdr:col>
      <xdr:colOff>0</xdr:colOff>
      <xdr:row>117</xdr:row>
      <xdr:rowOff>209550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72041510-38EB-4D41-A7F2-95237B886D49}"/>
            </a:ext>
          </a:extLst>
        </xdr:cNvPr>
        <xdr:cNvSpPr txBox="1"/>
      </xdr:nvSpPr>
      <xdr:spPr>
        <a:xfrm>
          <a:off x="5438775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122</xdr:col>
      <xdr:colOff>0</xdr:colOff>
      <xdr:row>153</xdr:row>
      <xdr:rowOff>200025</xdr:rowOff>
    </xdr:from>
    <xdr:to>
      <xdr:col>122</xdr:col>
      <xdr:colOff>0</xdr:colOff>
      <xdr:row>153</xdr:row>
      <xdr:rowOff>200025</xdr:rowOff>
    </xdr:to>
    <xdr:sp macro="" textlink="">
      <xdr:nvSpPr>
        <xdr:cNvPr id="72" name="Oval 3">
          <a:extLst>
            <a:ext uri="{FF2B5EF4-FFF2-40B4-BE49-F238E27FC236}">
              <a16:creationId xmlns:a16="http://schemas.microsoft.com/office/drawing/2014/main" id="{48C4818E-6102-4C10-BBCF-F34073375223}"/>
            </a:ext>
          </a:extLst>
        </xdr:cNvPr>
        <xdr:cNvSpPr>
          <a:spLocks noChangeArrowheads="1"/>
        </xdr:cNvSpPr>
      </xdr:nvSpPr>
      <xdr:spPr bwMode="auto">
        <a:xfrm>
          <a:off x="8067675" y="388524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95250</xdr:colOff>
      <xdr:row>163</xdr:row>
      <xdr:rowOff>0</xdr:rowOff>
    </xdr:from>
    <xdr:to>
      <xdr:col>55</xdr:col>
      <xdr:colOff>85725</xdr:colOff>
      <xdr:row>163</xdr:row>
      <xdr:rowOff>209550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799C809A-2684-487D-A9E8-87CF354E6504}"/>
            </a:ext>
          </a:extLst>
        </xdr:cNvPr>
        <xdr:cNvSpPr txBox="1"/>
      </xdr:nvSpPr>
      <xdr:spPr>
        <a:xfrm>
          <a:off x="766762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143</xdr:row>
      <xdr:rowOff>0</xdr:rowOff>
    </xdr:from>
    <xdr:to>
      <xdr:col>18</xdr:col>
      <xdr:colOff>95250</xdr:colOff>
      <xdr:row>143</xdr:row>
      <xdr:rowOff>209550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D9B92BF9-793D-4E33-8C55-486772811337}"/>
            </a:ext>
          </a:extLst>
        </xdr:cNvPr>
        <xdr:cNvSpPr txBox="1"/>
      </xdr:nvSpPr>
      <xdr:spPr>
        <a:xfrm>
          <a:off x="2390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145</xdr:row>
      <xdr:rowOff>0</xdr:rowOff>
    </xdr:from>
    <xdr:to>
      <xdr:col>18</xdr:col>
      <xdr:colOff>95250</xdr:colOff>
      <xdr:row>145</xdr:row>
      <xdr:rowOff>209550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4FC1DA81-097F-4871-9DB2-207962CA69BC}"/>
            </a:ext>
          </a:extLst>
        </xdr:cNvPr>
        <xdr:cNvSpPr txBox="1"/>
      </xdr:nvSpPr>
      <xdr:spPr>
        <a:xfrm>
          <a:off x="2390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147</xdr:row>
      <xdr:rowOff>0</xdr:rowOff>
    </xdr:from>
    <xdr:to>
      <xdr:col>18</xdr:col>
      <xdr:colOff>95250</xdr:colOff>
      <xdr:row>147</xdr:row>
      <xdr:rowOff>209550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2D4CD6D6-4B58-442E-8FA0-9947BC5549F7}"/>
            </a:ext>
          </a:extLst>
        </xdr:cNvPr>
        <xdr:cNvSpPr txBox="1"/>
      </xdr:nvSpPr>
      <xdr:spPr>
        <a:xfrm>
          <a:off x="2390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149</xdr:row>
      <xdr:rowOff>0</xdr:rowOff>
    </xdr:from>
    <xdr:to>
      <xdr:col>18</xdr:col>
      <xdr:colOff>95250</xdr:colOff>
      <xdr:row>149</xdr:row>
      <xdr:rowOff>209550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A09F4083-BA11-4EFC-AFC5-59613B686353}"/>
            </a:ext>
          </a:extLst>
        </xdr:cNvPr>
        <xdr:cNvSpPr txBox="1"/>
      </xdr:nvSpPr>
      <xdr:spPr>
        <a:xfrm>
          <a:off x="2390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151</xdr:row>
      <xdr:rowOff>0</xdr:rowOff>
    </xdr:from>
    <xdr:to>
      <xdr:col>18</xdr:col>
      <xdr:colOff>95250</xdr:colOff>
      <xdr:row>151</xdr:row>
      <xdr:rowOff>209550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A4C6E391-CE50-40C8-817F-5565F85A3F9F}"/>
            </a:ext>
          </a:extLst>
        </xdr:cNvPr>
        <xdr:cNvSpPr txBox="1"/>
      </xdr:nvSpPr>
      <xdr:spPr>
        <a:xfrm>
          <a:off x="2390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153</xdr:row>
      <xdr:rowOff>0</xdr:rowOff>
    </xdr:from>
    <xdr:to>
      <xdr:col>18</xdr:col>
      <xdr:colOff>95250</xdr:colOff>
      <xdr:row>153</xdr:row>
      <xdr:rowOff>209550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4EE5F17E-E0B9-4AB3-8855-3348699B398D}"/>
            </a:ext>
          </a:extLst>
        </xdr:cNvPr>
        <xdr:cNvSpPr txBox="1"/>
      </xdr:nvSpPr>
      <xdr:spPr>
        <a:xfrm>
          <a:off x="2390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155</xdr:row>
      <xdr:rowOff>0</xdr:rowOff>
    </xdr:from>
    <xdr:to>
      <xdr:col>18</xdr:col>
      <xdr:colOff>95250</xdr:colOff>
      <xdr:row>155</xdr:row>
      <xdr:rowOff>209550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BEF6428-603D-4780-ACA4-7BA9FBDF1383}"/>
            </a:ext>
          </a:extLst>
        </xdr:cNvPr>
        <xdr:cNvSpPr txBox="1"/>
      </xdr:nvSpPr>
      <xdr:spPr>
        <a:xfrm>
          <a:off x="2390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157</xdr:row>
      <xdr:rowOff>0</xdr:rowOff>
    </xdr:from>
    <xdr:to>
      <xdr:col>18</xdr:col>
      <xdr:colOff>95250</xdr:colOff>
      <xdr:row>157</xdr:row>
      <xdr:rowOff>209550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E1FBEA92-1A15-4228-87D5-27C0CD4C4D8C}"/>
            </a:ext>
          </a:extLst>
        </xdr:cNvPr>
        <xdr:cNvSpPr txBox="1"/>
      </xdr:nvSpPr>
      <xdr:spPr>
        <a:xfrm>
          <a:off x="2390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16</xdr:col>
      <xdr:colOff>104775</xdr:colOff>
      <xdr:row>161</xdr:row>
      <xdr:rowOff>0</xdr:rowOff>
    </xdr:from>
    <xdr:to>
      <xdr:col>18</xdr:col>
      <xdr:colOff>95250</xdr:colOff>
      <xdr:row>161</xdr:row>
      <xdr:rowOff>209550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B0B2915E-683D-467E-93EF-360E3B1C5647}"/>
            </a:ext>
          </a:extLst>
        </xdr:cNvPr>
        <xdr:cNvSpPr txBox="1"/>
      </xdr:nvSpPr>
      <xdr:spPr>
        <a:xfrm>
          <a:off x="2390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8</xdr:col>
      <xdr:colOff>104775</xdr:colOff>
      <xdr:row>163</xdr:row>
      <xdr:rowOff>0</xdr:rowOff>
    </xdr:from>
    <xdr:to>
      <xdr:col>10</xdr:col>
      <xdr:colOff>95250</xdr:colOff>
      <xdr:row>163</xdr:row>
      <xdr:rowOff>209550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D400ABFA-451F-4B5C-B2B3-9DFCE8A824FD}"/>
            </a:ext>
          </a:extLst>
        </xdr:cNvPr>
        <xdr:cNvSpPr txBox="1"/>
      </xdr:nvSpPr>
      <xdr:spPr>
        <a:xfrm>
          <a:off x="1247775" y="414147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人</a:t>
          </a:r>
        </a:p>
      </xdr:txBody>
    </xdr:sp>
    <xdr:clientData/>
  </xdr:twoCellAnchor>
  <xdr:twoCellAnchor>
    <xdr:from>
      <xdr:col>38</xdr:col>
      <xdr:colOff>9525</xdr:colOff>
      <xdr:row>143</xdr:row>
      <xdr:rowOff>0</xdr:rowOff>
    </xdr:from>
    <xdr:to>
      <xdr:col>40</xdr:col>
      <xdr:colOff>0</xdr:colOff>
      <xdr:row>143</xdr:row>
      <xdr:rowOff>209550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427AE179-3D69-430E-9BFB-918AB75F5149}"/>
            </a:ext>
          </a:extLst>
        </xdr:cNvPr>
        <xdr:cNvSpPr txBox="1"/>
      </xdr:nvSpPr>
      <xdr:spPr>
        <a:xfrm>
          <a:off x="5438775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145</xdr:row>
      <xdr:rowOff>0</xdr:rowOff>
    </xdr:from>
    <xdr:to>
      <xdr:col>40</xdr:col>
      <xdr:colOff>0</xdr:colOff>
      <xdr:row>145</xdr:row>
      <xdr:rowOff>209550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33567138-EC14-4806-835C-998009C62F9D}"/>
            </a:ext>
          </a:extLst>
        </xdr:cNvPr>
        <xdr:cNvSpPr txBox="1"/>
      </xdr:nvSpPr>
      <xdr:spPr>
        <a:xfrm>
          <a:off x="5438775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147</xdr:row>
      <xdr:rowOff>0</xdr:rowOff>
    </xdr:from>
    <xdr:to>
      <xdr:col>40</xdr:col>
      <xdr:colOff>0</xdr:colOff>
      <xdr:row>147</xdr:row>
      <xdr:rowOff>209550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DA526A30-AA59-446A-BD5B-60AE3F398130}"/>
            </a:ext>
          </a:extLst>
        </xdr:cNvPr>
        <xdr:cNvSpPr txBox="1"/>
      </xdr:nvSpPr>
      <xdr:spPr>
        <a:xfrm>
          <a:off x="5438775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149</xdr:row>
      <xdr:rowOff>0</xdr:rowOff>
    </xdr:from>
    <xdr:to>
      <xdr:col>40</xdr:col>
      <xdr:colOff>0</xdr:colOff>
      <xdr:row>149</xdr:row>
      <xdr:rowOff>209550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7110DFFC-8369-47D2-AD4D-410672CDE1CB}"/>
            </a:ext>
          </a:extLst>
        </xdr:cNvPr>
        <xdr:cNvSpPr txBox="1"/>
      </xdr:nvSpPr>
      <xdr:spPr>
        <a:xfrm>
          <a:off x="5438775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151</xdr:row>
      <xdr:rowOff>0</xdr:rowOff>
    </xdr:from>
    <xdr:to>
      <xdr:col>40</xdr:col>
      <xdr:colOff>0</xdr:colOff>
      <xdr:row>151</xdr:row>
      <xdr:rowOff>209550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6A46F94F-3E3E-4CD3-8105-5AA4D9E7530B}"/>
            </a:ext>
          </a:extLst>
        </xdr:cNvPr>
        <xdr:cNvSpPr txBox="1"/>
      </xdr:nvSpPr>
      <xdr:spPr>
        <a:xfrm>
          <a:off x="5438775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153</xdr:row>
      <xdr:rowOff>0</xdr:rowOff>
    </xdr:from>
    <xdr:to>
      <xdr:col>40</xdr:col>
      <xdr:colOff>0</xdr:colOff>
      <xdr:row>153</xdr:row>
      <xdr:rowOff>209550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2E9750FC-2187-4DFE-BC8B-92BAFA7EA962}"/>
            </a:ext>
          </a:extLst>
        </xdr:cNvPr>
        <xdr:cNvSpPr txBox="1"/>
      </xdr:nvSpPr>
      <xdr:spPr>
        <a:xfrm>
          <a:off x="5438775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155</xdr:row>
      <xdr:rowOff>0</xdr:rowOff>
    </xdr:from>
    <xdr:to>
      <xdr:col>40</xdr:col>
      <xdr:colOff>0</xdr:colOff>
      <xdr:row>155</xdr:row>
      <xdr:rowOff>209550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C2B8F3FF-F061-49AD-A583-C5F4A937FD8D}"/>
            </a:ext>
          </a:extLst>
        </xdr:cNvPr>
        <xdr:cNvSpPr txBox="1"/>
      </xdr:nvSpPr>
      <xdr:spPr>
        <a:xfrm>
          <a:off x="5438775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157</xdr:row>
      <xdr:rowOff>0</xdr:rowOff>
    </xdr:from>
    <xdr:to>
      <xdr:col>40</xdr:col>
      <xdr:colOff>0</xdr:colOff>
      <xdr:row>157</xdr:row>
      <xdr:rowOff>209550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D06C14B0-E0DB-41EE-8184-60F65CF82481}"/>
            </a:ext>
          </a:extLst>
        </xdr:cNvPr>
        <xdr:cNvSpPr txBox="1"/>
      </xdr:nvSpPr>
      <xdr:spPr>
        <a:xfrm>
          <a:off x="5438775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159</xdr:row>
      <xdr:rowOff>0</xdr:rowOff>
    </xdr:from>
    <xdr:to>
      <xdr:col>40</xdr:col>
      <xdr:colOff>0</xdr:colOff>
      <xdr:row>159</xdr:row>
      <xdr:rowOff>209550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6D160592-9BD7-4A18-9F9F-28D29539389F}"/>
            </a:ext>
          </a:extLst>
        </xdr:cNvPr>
        <xdr:cNvSpPr txBox="1"/>
      </xdr:nvSpPr>
      <xdr:spPr>
        <a:xfrm>
          <a:off x="5438775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38</xdr:col>
      <xdr:colOff>9525</xdr:colOff>
      <xdr:row>161</xdr:row>
      <xdr:rowOff>0</xdr:rowOff>
    </xdr:from>
    <xdr:to>
      <xdr:col>40</xdr:col>
      <xdr:colOff>0</xdr:colOff>
      <xdr:row>161</xdr:row>
      <xdr:rowOff>209550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EDFE324C-9DB7-4796-B507-2E18AA2D19EB}"/>
            </a:ext>
          </a:extLst>
        </xdr:cNvPr>
        <xdr:cNvSpPr txBox="1"/>
      </xdr:nvSpPr>
      <xdr:spPr>
        <a:xfrm>
          <a:off x="5438775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月</a:t>
          </a:r>
        </a:p>
      </xdr:txBody>
    </xdr:sp>
    <xdr:clientData/>
  </xdr:twoCellAnchor>
  <xdr:twoCellAnchor>
    <xdr:from>
      <xdr:col>53</xdr:col>
      <xdr:colOff>85725</xdr:colOff>
      <xdr:row>13</xdr:row>
      <xdr:rowOff>9525</xdr:rowOff>
    </xdr:from>
    <xdr:to>
      <xdr:col>55</xdr:col>
      <xdr:colOff>76200</xdr:colOff>
      <xdr:row>13</xdr:row>
      <xdr:rowOff>219075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9E4B0330-357E-4E57-9017-536BBAFEA168}"/>
            </a:ext>
          </a:extLst>
        </xdr:cNvPr>
        <xdr:cNvSpPr txBox="1"/>
      </xdr:nvSpPr>
      <xdr:spPr>
        <a:xfrm>
          <a:off x="7658100" y="3305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13</xdr:row>
      <xdr:rowOff>0</xdr:rowOff>
    </xdr:from>
    <xdr:to>
      <xdr:col>47</xdr:col>
      <xdr:colOff>95250</xdr:colOff>
      <xdr:row>13</xdr:row>
      <xdr:rowOff>209550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171D1454-BBC5-4602-8B12-65674A8D88A7}"/>
            </a:ext>
          </a:extLst>
        </xdr:cNvPr>
        <xdr:cNvSpPr txBox="1"/>
      </xdr:nvSpPr>
      <xdr:spPr>
        <a:xfrm>
          <a:off x="6534150" y="3295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</xdr:row>
      <xdr:rowOff>9525</xdr:rowOff>
    </xdr:from>
    <xdr:to>
      <xdr:col>55</xdr:col>
      <xdr:colOff>76200</xdr:colOff>
      <xdr:row>15</xdr:row>
      <xdr:rowOff>219075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64D921A6-B5B3-45D2-BAF3-B3284428AAE0}"/>
            </a:ext>
          </a:extLst>
        </xdr:cNvPr>
        <xdr:cNvSpPr txBox="1"/>
      </xdr:nvSpPr>
      <xdr:spPr>
        <a:xfrm>
          <a:off x="7658100" y="3857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</xdr:row>
      <xdr:rowOff>0</xdr:rowOff>
    </xdr:from>
    <xdr:to>
      <xdr:col>47</xdr:col>
      <xdr:colOff>95250</xdr:colOff>
      <xdr:row>15</xdr:row>
      <xdr:rowOff>209550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5D9A1E9B-2A4A-4CEA-A55D-65AABC7C7415}"/>
            </a:ext>
          </a:extLst>
        </xdr:cNvPr>
        <xdr:cNvSpPr txBox="1"/>
      </xdr:nvSpPr>
      <xdr:spPr>
        <a:xfrm>
          <a:off x="6534150" y="3848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17</xdr:row>
      <xdr:rowOff>9525</xdr:rowOff>
    </xdr:from>
    <xdr:to>
      <xdr:col>55</xdr:col>
      <xdr:colOff>76200</xdr:colOff>
      <xdr:row>17</xdr:row>
      <xdr:rowOff>219075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F22A02BA-620C-419A-B2CB-A30BEA22EC8B}"/>
            </a:ext>
          </a:extLst>
        </xdr:cNvPr>
        <xdr:cNvSpPr txBox="1"/>
      </xdr:nvSpPr>
      <xdr:spPr>
        <a:xfrm>
          <a:off x="7658100" y="4410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17</xdr:row>
      <xdr:rowOff>0</xdr:rowOff>
    </xdr:from>
    <xdr:to>
      <xdr:col>47</xdr:col>
      <xdr:colOff>95250</xdr:colOff>
      <xdr:row>17</xdr:row>
      <xdr:rowOff>209550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2A59262B-6E11-4349-ACC7-E0D4DE48EF00}"/>
            </a:ext>
          </a:extLst>
        </xdr:cNvPr>
        <xdr:cNvSpPr txBox="1"/>
      </xdr:nvSpPr>
      <xdr:spPr>
        <a:xfrm>
          <a:off x="6534150" y="4400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19</xdr:row>
      <xdr:rowOff>9525</xdr:rowOff>
    </xdr:from>
    <xdr:to>
      <xdr:col>55</xdr:col>
      <xdr:colOff>76200</xdr:colOff>
      <xdr:row>19</xdr:row>
      <xdr:rowOff>219075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F19BAB7E-E708-4F1F-BAE0-2D3DC3A44AA1}"/>
            </a:ext>
          </a:extLst>
        </xdr:cNvPr>
        <xdr:cNvSpPr txBox="1"/>
      </xdr:nvSpPr>
      <xdr:spPr>
        <a:xfrm>
          <a:off x="7658100" y="4962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19</xdr:row>
      <xdr:rowOff>0</xdr:rowOff>
    </xdr:from>
    <xdr:to>
      <xdr:col>47</xdr:col>
      <xdr:colOff>95250</xdr:colOff>
      <xdr:row>19</xdr:row>
      <xdr:rowOff>209550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DC4AB626-EA8D-404A-A1BC-469F7B27AF82}"/>
            </a:ext>
          </a:extLst>
        </xdr:cNvPr>
        <xdr:cNvSpPr txBox="1"/>
      </xdr:nvSpPr>
      <xdr:spPr>
        <a:xfrm>
          <a:off x="6534150" y="4953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21</xdr:row>
      <xdr:rowOff>9525</xdr:rowOff>
    </xdr:from>
    <xdr:to>
      <xdr:col>55</xdr:col>
      <xdr:colOff>76200</xdr:colOff>
      <xdr:row>21</xdr:row>
      <xdr:rowOff>219075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FB6D8B44-7964-4D4D-913C-7B01D6456D02}"/>
            </a:ext>
          </a:extLst>
        </xdr:cNvPr>
        <xdr:cNvSpPr txBox="1"/>
      </xdr:nvSpPr>
      <xdr:spPr>
        <a:xfrm>
          <a:off x="7658100" y="5514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21</xdr:row>
      <xdr:rowOff>0</xdr:rowOff>
    </xdr:from>
    <xdr:to>
      <xdr:col>47</xdr:col>
      <xdr:colOff>95250</xdr:colOff>
      <xdr:row>21</xdr:row>
      <xdr:rowOff>209550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EB9BD1A6-C3F9-4D49-A4C8-1BE1AA1B1BF1}"/>
            </a:ext>
          </a:extLst>
        </xdr:cNvPr>
        <xdr:cNvSpPr txBox="1"/>
      </xdr:nvSpPr>
      <xdr:spPr>
        <a:xfrm>
          <a:off x="6534150" y="5505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23</xdr:row>
      <xdr:rowOff>9525</xdr:rowOff>
    </xdr:from>
    <xdr:to>
      <xdr:col>55</xdr:col>
      <xdr:colOff>76200</xdr:colOff>
      <xdr:row>23</xdr:row>
      <xdr:rowOff>219075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5FE54D21-8A3D-453A-ADB6-11FCB80E54A0}"/>
            </a:ext>
          </a:extLst>
        </xdr:cNvPr>
        <xdr:cNvSpPr txBox="1"/>
      </xdr:nvSpPr>
      <xdr:spPr>
        <a:xfrm>
          <a:off x="7658100" y="6067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23</xdr:row>
      <xdr:rowOff>0</xdr:rowOff>
    </xdr:from>
    <xdr:to>
      <xdr:col>47</xdr:col>
      <xdr:colOff>95250</xdr:colOff>
      <xdr:row>23</xdr:row>
      <xdr:rowOff>209550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69E4E59-389F-4731-A637-197EDFC083CB}"/>
            </a:ext>
          </a:extLst>
        </xdr:cNvPr>
        <xdr:cNvSpPr txBox="1"/>
      </xdr:nvSpPr>
      <xdr:spPr>
        <a:xfrm>
          <a:off x="6534150" y="6057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25</xdr:row>
      <xdr:rowOff>9525</xdr:rowOff>
    </xdr:from>
    <xdr:to>
      <xdr:col>55</xdr:col>
      <xdr:colOff>76200</xdr:colOff>
      <xdr:row>25</xdr:row>
      <xdr:rowOff>219075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8FDE320E-8BB0-46EE-839D-6DCEFD038388}"/>
            </a:ext>
          </a:extLst>
        </xdr:cNvPr>
        <xdr:cNvSpPr txBox="1"/>
      </xdr:nvSpPr>
      <xdr:spPr>
        <a:xfrm>
          <a:off x="7658100" y="6619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25</xdr:row>
      <xdr:rowOff>0</xdr:rowOff>
    </xdr:from>
    <xdr:to>
      <xdr:col>47</xdr:col>
      <xdr:colOff>95250</xdr:colOff>
      <xdr:row>25</xdr:row>
      <xdr:rowOff>209550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44E0B529-8841-4753-A205-78F0128CDF8A}"/>
            </a:ext>
          </a:extLst>
        </xdr:cNvPr>
        <xdr:cNvSpPr txBox="1"/>
      </xdr:nvSpPr>
      <xdr:spPr>
        <a:xfrm>
          <a:off x="6534150" y="6610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27</xdr:row>
      <xdr:rowOff>9525</xdr:rowOff>
    </xdr:from>
    <xdr:to>
      <xdr:col>55</xdr:col>
      <xdr:colOff>76200</xdr:colOff>
      <xdr:row>27</xdr:row>
      <xdr:rowOff>219075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B3AA3170-D4A6-4A30-BD02-A93B5FA8ECC9}"/>
            </a:ext>
          </a:extLst>
        </xdr:cNvPr>
        <xdr:cNvSpPr txBox="1"/>
      </xdr:nvSpPr>
      <xdr:spPr>
        <a:xfrm>
          <a:off x="7658100" y="7172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27</xdr:row>
      <xdr:rowOff>0</xdr:rowOff>
    </xdr:from>
    <xdr:to>
      <xdr:col>47</xdr:col>
      <xdr:colOff>95250</xdr:colOff>
      <xdr:row>27</xdr:row>
      <xdr:rowOff>209550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F927BC5F-ADFD-4389-95AC-1B60C532C00A}"/>
            </a:ext>
          </a:extLst>
        </xdr:cNvPr>
        <xdr:cNvSpPr txBox="1"/>
      </xdr:nvSpPr>
      <xdr:spPr>
        <a:xfrm>
          <a:off x="6534150" y="7162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29</xdr:row>
      <xdr:rowOff>9525</xdr:rowOff>
    </xdr:from>
    <xdr:to>
      <xdr:col>55</xdr:col>
      <xdr:colOff>76200</xdr:colOff>
      <xdr:row>29</xdr:row>
      <xdr:rowOff>219075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62FF4079-06A9-4208-955E-3AF3C46D6E0D}"/>
            </a:ext>
          </a:extLst>
        </xdr:cNvPr>
        <xdr:cNvSpPr txBox="1"/>
      </xdr:nvSpPr>
      <xdr:spPr>
        <a:xfrm>
          <a:off x="7658100" y="7724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29</xdr:row>
      <xdr:rowOff>0</xdr:rowOff>
    </xdr:from>
    <xdr:to>
      <xdr:col>47</xdr:col>
      <xdr:colOff>95250</xdr:colOff>
      <xdr:row>29</xdr:row>
      <xdr:rowOff>209550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A24FAA30-C07B-4369-8FEB-227A15DD521D}"/>
            </a:ext>
          </a:extLst>
        </xdr:cNvPr>
        <xdr:cNvSpPr txBox="1"/>
      </xdr:nvSpPr>
      <xdr:spPr>
        <a:xfrm>
          <a:off x="6534150" y="7715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55</xdr:row>
      <xdr:rowOff>9525</xdr:rowOff>
    </xdr:from>
    <xdr:to>
      <xdr:col>55</xdr:col>
      <xdr:colOff>76200</xdr:colOff>
      <xdr:row>55</xdr:row>
      <xdr:rowOff>219075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601F6ABC-47D6-4C02-9D4B-122FA078B193}"/>
            </a:ext>
          </a:extLst>
        </xdr:cNvPr>
        <xdr:cNvSpPr txBox="1"/>
      </xdr:nvSpPr>
      <xdr:spPr>
        <a:xfrm>
          <a:off x="7658100" y="13801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55</xdr:row>
      <xdr:rowOff>0</xdr:rowOff>
    </xdr:from>
    <xdr:to>
      <xdr:col>47</xdr:col>
      <xdr:colOff>95250</xdr:colOff>
      <xdr:row>55</xdr:row>
      <xdr:rowOff>209550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0AFE8026-FEF5-48DF-B576-C39063B93FBF}"/>
            </a:ext>
          </a:extLst>
        </xdr:cNvPr>
        <xdr:cNvSpPr txBox="1"/>
      </xdr:nvSpPr>
      <xdr:spPr>
        <a:xfrm>
          <a:off x="6534150" y="13792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57</xdr:row>
      <xdr:rowOff>9525</xdr:rowOff>
    </xdr:from>
    <xdr:to>
      <xdr:col>55</xdr:col>
      <xdr:colOff>76200</xdr:colOff>
      <xdr:row>57</xdr:row>
      <xdr:rowOff>219075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4CAA9F36-AE3A-461B-8A73-2431C043B342}"/>
            </a:ext>
          </a:extLst>
        </xdr:cNvPr>
        <xdr:cNvSpPr txBox="1"/>
      </xdr:nvSpPr>
      <xdr:spPr>
        <a:xfrm>
          <a:off x="7658100" y="14354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57</xdr:row>
      <xdr:rowOff>0</xdr:rowOff>
    </xdr:from>
    <xdr:to>
      <xdr:col>47</xdr:col>
      <xdr:colOff>95250</xdr:colOff>
      <xdr:row>57</xdr:row>
      <xdr:rowOff>209550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8104B3AE-4BA6-48D3-9A13-904331C4DBC0}"/>
            </a:ext>
          </a:extLst>
        </xdr:cNvPr>
        <xdr:cNvSpPr txBox="1"/>
      </xdr:nvSpPr>
      <xdr:spPr>
        <a:xfrm>
          <a:off x="6534150" y="14344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59</xdr:row>
      <xdr:rowOff>9525</xdr:rowOff>
    </xdr:from>
    <xdr:to>
      <xdr:col>55</xdr:col>
      <xdr:colOff>76200</xdr:colOff>
      <xdr:row>59</xdr:row>
      <xdr:rowOff>219075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6BD8B6BD-BBF7-4C38-A38B-30A80D99E07E}"/>
            </a:ext>
          </a:extLst>
        </xdr:cNvPr>
        <xdr:cNvSpPr txBox="1"/>
      </xdr:nvSpPr>
      <xdr:spPr>
        <a:xfrm>
          <a:off x="7658100" y="14906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59</xdr:row>
      <xdr:rowOff>0</xdr:rowOff>
    </xdr:from>
    <xdr:to>
      <xdr:col>47</xdr:col>
      <xdr:colOff>95250</xdr:colOff>
      <xdr:row>59</xdr:row>
      <xdr:rowOff>209550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844D00B6-F64B-4074-B3BD-E2600B60AC84}"/>
            </a:ext>
          </a:extLst>
        </xdr:cNvPr>
        <xdr:cNvSpPr txBox="1"/>
      </xdr:nvSpPr>
      <xdr:spPr>
        <a:xfrm>
          <a:off x="6534150" y="14897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61</xdr:row>
      <xdr:rowOff>9525</xdr:rowOff>
    </xdr:from>
    <xdr:to>
      <xdr:col>55</xdr:col>
      <xdr:colOff>76200</xdr:colOff>
      <xdr:row>61</xdr:row>
      <xdr:rowOff>219075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A98B50C6-0650-4E8A-91CD-D61250C6E8BE}"/>
            </a:ext>
          </a:extLst>
        </xdr:cNvPr>
        <xdr:cNvSpPr txBox="1"/>
      </xdr:nvSpPr>
      <xdr:spPr>
        <a:xfrm>
          <a:off x="7658100" y="15459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61</xdr:row>
      <xdr:rowOff>0</xdr:rowOff>
    </xdr:from>
    <xdr:to>
      <xdr:col>47</xdr:col>
      <xdr:colOff>95250</xdr:colOff>
      <xdr:row>61</xdr:row>
      <xdr:rowOff>209550</xdr:rowOff>
    </xdr:to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269163F7-BD75-408A-BE96-8729512B26CB}"/>
            </a:ext>
          </a:extLst>
        </xdr:cNvPr>
        <xdr:cNvSpPr txBox="1"/>
      </xdr:nvSpPr>
      <xdr:spPr>
        <a:xfrm>
          <a:off x="6534150" y="15449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63</xdr:row>
      <xdr:rowOff>9525</xdr:rowOff>
    </xdr:from>
    <xdr:to>
      <xdr:col>55</xdr:col>
      <xdr:colOff>76200</xdr:colOff>
      <xdr:row>63</xdr:row>
      <xdr:rowOff>219075</xdr:rowOff>
    </xdr:to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322251C1-8510-4620-AC54-D6167C0FAE18}"/>
            </a:ext>
          </a:extLst>
        </xdr:cNvPr>
        <xdr:cNvSpPr txBox="1"/>
      </xdr:nvSpPr>
      <xdr:spPr>
        <a:xfrm>
          <a:off x="7658100" y="16011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63</xdr:row>
      <xdr:rowOff>0</xdr:rowOff>
    </xdr:from>
    <xdr:to>
      <xdr:col>47</xdr:col>
      <xdr:colOff>95250</xdr:colOff>
      <xdr:row>63</xdr:row>
      <xdr:rowOff>209550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8C7FD54D-7D8B-4FEB-8612-3AD469AD798D}"/>
            </a:ext>
          </a:extLst>
        </xdr:cNvPr>
        <xdr:cNvSpPr txBox="1"/>
      </xdr:nvSpPr>
      <xdr:spPr>
        <a:xfrm>
          <a:off x="6534150" y="16002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65</xdr:row>
      <xdr:rowOff>9525</xdr:rowOff>
    </xdr:from>
    <xdr:to>
      <xdr:col>55</xdr:col>
      <xdr:colOff>76200</xdr:colOff>
      <xdr:row>65</xdr:row>
      <xdr:rowOff>219075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0F41C88D-1AA9-4FF9-86BB-5B5638C5B488}"/>
            </a:ext>
          </a:extLst>
        </xdr:cNvPr>
        <xdr:cNvSpPr txBox="1"/>
      </xdr:nvSpPr>
      <xdr:spPr>
        <a:xfrm>
          <a:off x="7658100" y="16563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65</xdr:row>
      <xdr:rowOff>0</xdr:rowOff>
    </xdr:from>
    <xdr:to>
      <xdr:col>47</xdr:col>
      <xdr:colOff>95250</xdr:colOff>
      <xdr:row>65</xdr:row>
      <xdr:rowOff>209550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F8F24B16-57FD-4200-A1A3-FF02E32A4E5E}"/>
            </a:ext>
          </a:extLst>
        </xdr:cNvPr>
        <xdr:cNvSpPr txBox="1"/>
      </xdr:nvSpPr>
      <xdr:spPr>
        <a:xfrm>
          <a:off x="6534150" y="16554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67</xdr:row>
      <xdr:rowOff>9525</xdr:rowOff>
    </xdr:from>
    <xdr:to>
      <xdr:col>55</xdr:col>
      <xdr:colOff>76200</xdr:colOff>
      <xdr:row>67</xdr:row>
      <xdr:rowOff>219075</xdr:rowOff>
    </xdr:to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4463C0AE-7F6C-48F2-A17E-D3580DC468A4}"/>
            </a:ext>
          </a:extLst>
        </xdr:cNvPr>
        <xdr:cNvSpPr txBox="1"/>
      </xdr:nvSpPr>
      <xdr:spPr>
        <a:xfrm>
          <a:off x="7658100" y="17116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67</xdr:row>
      <xdr:rowOff>0</xdr:rowOff>
    </xdr:from>
    <xdr:to>
      <xdr:col>47</xdr:col>
      <xdr:colOff>95250</xdr:colOff>
      <xdr:row>67</xdr:row>
      <xdr:rowOff>209550</xdr:rowOff>
    </xdr:to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BCE6F959-FFCD-42CE-BECC-DAFFD4E1A873}"/>
            </a:ext>
          </a:extLst>
        </xdr:cNvPr>
        <xdr:cNvSpPr txBox="1"/>
      </xdr:nvSpPr>
      <xdr:spPr>
        <a:xfrm>
          <a:off x="6534150" y="17106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69</xdr:row>
      <xdr:rowOff>9525</xdr:rowOff>
    </xdr:from>
    <xdr:to>
      <xdr:col>55</xdr:col>
      <xdr:colOff>76200</xdr:colOff>
      <xdr:row>69</xdr:row>
      <xdr:rowOff>219075</xdr:rowOff>
    </xdr:to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04F9A004-B2AE-42AF-88C5-014E754568EB}"/>
            </a:ext>
          </a:extLst>
        </xdr:cNvPr>
        <xdr:cNvSpPr txBox="1"/>
      </xdr:nvSpPr>
      <xdr:spPr>
        <a:xfrm>
          <a:off x="7658100" y="17668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69</xdr:row>
      <xdr:rowOff>0</xdr:rowOff>
    </xdr:from>
    <xdr:to>
      <xdr:col>47</xdr:col>
      <xdr:colOff>95250</xdr:colOff>
      <xdr:row>69</xdr:row>
      <xdr:rowOff>209550</xdr:rowOff>
    </xdr:to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1CDF7CA7-5B5F-49C2-94E2-317686696E3F}"/>
            </a:ext>
          </a:extLst>
        </xdr:cNvPr>
        <xdr:cNvSpPr txBox="1"/>
      </xdr:nvSpPr>
      <xdr:spPr>
        <a:xfrm>
          <a:off x="6534150" y="17659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71</xdr:row>
      <xdr:rowOff>9525</xdr:rowOff>
    </xdr:from>
    <xdr:to>
      <xdr:col>55</xdr:col>
      <xdr:colOff>76200</xdr:colOff>
      <xdr:row>71</xdr:row>
      <xdr:rowOff>219075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2512F046-86FE-4212-AF6E-2C057AC4FA75}"/>
            </a:ext>
          </a:extLst>
        </xdr:cNvPr>
        <xdr:cNvSpPr txBox="1"/>
      </xdr:nvSpPr>
      <xdr:spPr>
        <a:xfrm>
          <a:off x="7658100" y="18221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71</xdr:row>
      <xdr:rowOff>0</xdr:rowOff>
    </xdr:from>
    <xdr:to>
      <xdr:col>47</xdr:col>
      <xdr:colOff>95250</xdr:colOff>
      <xdr:row>71</xdr:row>
      <xdr:rowOff>209550</xdr:rowOff>
    </xdr:to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3900B5C0-0DA0-49D0-B7A7-6AC17BA1218C}"/>
            </a:ext>
          </a:extLst>
        </xdr:cNvPr>
        <xdr:cNvSpPr txBox="1"/>
      </xdr:nvSpPr>
      <xdr:spPr>
        <a:xfrm>
          <a:off x="6534150" y="18211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73</xdr:row>
      <xdr:rowOff>9525</xdr:rowOff>
    </xdr:from>
    <xdr:to>
      <xdr:col>55</xdr:col>
      <xdr:colOff>76200</xdr:colOff>
      <xdr:row>73</xdr:row>
      <xdr:rowOff>219075</xdr:rowOff>
    </xdr:to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759A1584-78CE-4963-A2F2-5D08723C60F9}"/>
            </a:ext>
          </a:extLst>
        </xdr:cNvPr>
        <xdr:cNvSpPr txBox="1"/>
      </xdr:nvSpPr>
      <xdr:spPr>
        <a:xfrm>
          <a:off x="7658100" y="18773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73</xdr:row>
      <xdr:rowOff>0</xdr:rowOff>
    </xdr:from>
    <xdr:to>
      <xdr:col>47</xdr:col>
      <xdr:colOff>95250</xdr:colOff>
      <xdr:row>73</xdr:row>
      <xdr:rowOff>209550</xdr:rowOff>
    </xdr:to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CC1D3ABE-AEC9-498C-973F-968675BAB434}"/>
            </a:ext>
          </a:extLst>
        </xdr:cNvPr>
        <xdr:cNvSpPr txBox="1"/>
      </xdr:nvSpPr>
      <xdr:spPr>
        <a:xfrm>
          <a:off x="6534150" y="18764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99</xdr:row>
      <xdr:rowOff>9525</xdr:rowOff>
    </xdr:from>
    <xdr:to>
      <xdr:col>55</xdr:col>
      <xdr:colOff>76200</xdr:colOff>
      <xdr:row>99</xdr:row>
      <xdr:rowOff>219075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A4DC7082-01AE-47A3-91F7-9C0D5BA16BC8}"/>
            </a:ext>
          </a:extLst>
        </xdr:cNvPr>
        <xdr:cNvSpPr txBox="1"/>
      </xdr:nvSpPr>
      <xdr:spPr>
        <a:xfrm>
          <a:off x="7658100" y="24850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99</xdr:row>
      <xdr:rowOff>0</xdr:rowOff>
    </xdr:from>
    <xdr:to>
      <xdr:col>47</xdr:col>
      <xdr:colOff>95250</xdr:colOff>
      <xdr:row>99</xdr:row>
      <xdr:rowOff>209550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48119-91F4-4E9A-89D0-9E719634F1BC}"/>
            </a:ext>
          </a:extLst>
        </xdr:cNvPr>
        <xdr:cNvSpPr txBox="1"/>
      </xdr:nvSpPr>
      <xdr:spPr>
        <a:xfrm>
          <a:off x="6534150" y="24841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101</xdr:row>
      <xdr:rowOff>9525</xdr:rowOff>
    </xdr:from>
    <xdr:to>
      <xdr:col>55</xdr:col>
      <xdr:colOff>76200</xdr:colOff>
      <xdr:row>101</xdr:row>
      <xdr:rowOff>219075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E5BFC1E6-C2A5-421F-92A4-A998C62CE54D}"/>
            </a:ext>
          </a:extLst>
        </xdr:cNvPr>
        <xdr:cNvSpPr txBox="1"/>
      </xdr:nvSpPr>
      <xdr:spPr>
        <a:xfrm>
          <a:off x="7658100" y="25403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101</xdr:row>
      <xdr:rowOff>0</xdr:rowOff>
    </xdr:from>
    <xdr:to>
      <xdr:col>47</xdr:col>
      <xdr:colOff>95250</xdr:colOff>
      <xdr:row>101</xdr:row>
      <xdr:rowOff>209550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EF59DD2A-9261-48FD-B6BA-BFCF0AC1661A}"/>
            </a:ext>
          </a:extLst>
        </xdr:cNvPr>
        <xdr:cNvSpPr txBox="1"/>
      </xdr:nvSpPr>
      <xdr:spPr>
        <a:xfrm>
          <a:off x="6534150" y="25393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103</xdr:row>
      <xdr:rowOff>9525</xdr:rowOff>
    </xdr:from>
    <xdr:to>
      <xdr:col>55</xdr:col>
      <xdr:colOff>76200</xdr:colOff>
      <xdr:row>103</xdr:row>
      <xdr:rowOff>219075</xdr:rowOff>
    </xdr:to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DD2391FD-33EA-402F-AD33-599FEA3D856B}"/>
            </a:ext>
          </a:extLst>
        </xdr:cNvPr>
        <xdr:cNvSpPr txBox="1"/>
      </xdr:nvSpPr>
      <xdr:spPr>
        <a:xfrm>
          <a:off x="7658100" y="25955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103</xdr:row>
      <xdr:rowOff>0</xdr:rowOff>
    </xdr:from>
    <xdr:to>
      <xdr:col>47</xdr:col>
      <xdr:colOff>95250</xdr:colOff>
      <xdr:row>103</xdr:row>
      <xdr:rowOff>209550</xdr:rowOff>
    </xdr:to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09F34616-B826-40FC-9FE8-340D36297117}"/>
            </a:ext>
          </a:extLst>
        </xdr:cNvPr>
        <xdr:cNvSpPr txBox="1"/>
      </xdr:nvSpPr>
      <xdr:spPr>
        <a:xfrm>
          <a:off x="6534150" y="25946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105</xdr:row>
      <xdr:rowOff>9525</xdr:rowOff>
    </xdr:from>
    <xdr:to>
      <xdr:col>55</xdr:col>
      <xdr:colOff>76200</xdr:colOff>
      <xdr:row>105</xdr:row>
      <xdr:rowOff>219075</xdr:rowOff>
    </xdr:to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EDA139D6-5A2A-475C-9EFB-705EFA0BE764}"/>
            </a:ext>
          </a:extLst>
        </xdr:cNvPr>
        <xdr:cNvSpPr txBox="1"/>
      </xdr:nvSpPr>
      <xdr:spPr>
        <a:xfrm>
          <a:off x="7658100" y="26508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105</xdr:row>
      <xdr:rowOff>0</xdr:rowOff>
    </xdr:from>
    <xdr:to>
      <xdr:col>47</xdr:col>
      <xdr:colOff>95250</xdr:colOff>
      <xdr:row>105</xdr:row>
      <xdr:rowOff>209550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3718087F-554F-40FA-9BAE-89A8D19382A8}"/>
            </a:ext>
          </a:extLst>
        </xdr:cNvPr>
        <xdr:cNvSpPr txBox="1"/>
      </xdr:nvSpPr>
      <xdr:spPr>
        <a:xfrm>
          <a:off x="6534150" y="26498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107</xdr:row>
      <xdr:rowOff>9525</xdr:rowOff>
    </xdr:from>
    <xdr:to>
      <xdr:col>55</xdr:col>
      <xdr:colOff>76200</xdr:colOff>
      <xdr:row>107</xdr:row>
      <xdr:rowOff>219075</xdr:rowOff>
    </xdr:to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B48AD8B-DA6B-4869-A2A4-E89D69D4DB7B}"/>
            </a:ext>
          </a:extLst>
        </xdr:cNvPr>
        <xdr:cNvSpPr txBox="1"/>
      </xdr:nvSpPr>
      <xdr:spPr>
        <a:xfrm>
          <a:off x="7658100" y="27060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107</xdr:row>
      <xdr:rowOff>0</xdr:rowOff>
    </xdr:from>
    <xdr:to>
      <xdr:col>47</xdr:col>
      <xdr:colOff>95250</xdr:colOff>
      <xdr:row>107</xdr:row>
      <xdr:rowOff>209550</xdr:rowOff>
    </xdr:to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639C060-9033-4708-9C9A-C6D753AA57CA}"/>
            </a:ext>
          </a:extLst>
        </xdr:cNvPr>
        <xdr:cNvSpPr txBox="1"/>
      </xdr:nvSpPr>
      <xdr:spPr>
        <a:xfrm>
          <a:off x="6534150" y="27051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109</xdr:row>
      <xdr:rowOff>9525</xdr:rowOff>
    </xdr:from>
    <xdr:to>
      <xdr:col>55</xdr:col>
      <xdr:colOff>76200</xdr:colOff>
      <xdr:row>109</xdr:row>
      <xdr:rowOff>219075</xdr:rowOff>
    </xdr:to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F8778087-06EB-4BF8-B8B5-86E87638A2D8}"/>
            </a:ext>
          </a:extLst>
        </xdr:cNvPr>
        <xdr:cNvSpPr txBox="1"/>
      </xdr:nvSpPr>
      <xdr:spPr>
        <a:xfrm>
          <a:off x="7658100" y="27612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109</xdr:row>
      <xdr:rowOff>0</xdr:rowOff>
    </xdr:from>
    <xdr:to>
      <xdr:col>47</xdr:col>
      <xdr:colOff>95250</xdr:colOff>
      <xdr:row>109</xdr:row>
      <xdr:rowOff>209550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68503987-AF92-4035-A6C6-E8241CA5150A}"/>
            </a:ext>
          </a:extLst>
        </xdr:cNvPr>
        <xdr:cNvSpPr txBox="1"/>
      </xdr:nvSpPr>
      <xdr:spPr>
        <a:xfrm>
          <a:off x="6534150" y="27603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111</xdr:row>
      <xdr:rowOff>9525</xdr:rowOff>
    </xdr:from>
    <xdr:to>
      <xdr:col>55</xdr:col>
      <xdr:colOff>76200</xdr:colOff>
      <xdr:row>111</xdr:row>
      <xdr:rowOff>219075</xdr:rowOff>
    </xdr:to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CB7E64BB-4207-443F-A202-337D65741607}"/>
            </a:ext>
          </a:extLst>
        </xdr:cNvPr>
        <xdr:cNvSpPr txBox="1"/>
      </xdr:nvSpPr>
      <xdr:spPr>
        <a:xfrm>
          <a:off x="7658100" y="28165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111</xdr:row>
      <xdr:rowOff>0</xdr:rowOff>
    </xdr:from>
    <xdr:to>
      <xdr:col>47</xdr:col>
      <xdr:colOff>95250</xdr:colOff>
      <xdr:row>111</xdr:row>
      <xdr:rowOff>209550</xdr:rowOff>
    </xdr:to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E2346D30-F587-46DA-842B-3876AB9C8CD2}"/>
            </a:ext>
          </a:extLst>
        </xdr:cNvPr>
        <xdr:cNvSpPr txBox="1"/>
      </xdr:nvSpPr>
      <xdr:spPr>
        <a:xfrm>
          <a:off x="6534150" y="28155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113</xdr:row>
      <xdr:rowOff>9525</xdr:rowOff>
    </xdr:from>
    <xdr:to>
      <xdr:col>55</xdr:col>
      <xdr:colOff>76200</xdr:colOff>
      <xdr:row>113</xdr:row>
      <xdr:rowOff>219075</xdr:rowOff>
    </xdr:to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88C7CE7A-94D5-46BB-AC22-7879BEA3F8C3}"/>
            </a:ext>
          </a:extLst>
        </xdr:cNvPr>
        <xdr:cNvSpPr txBox="1"/>
      </xdr:nvSpPr>
      <xdr:spPr>
        <a:xfrm>
          <a:off x="7658100" y="28717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113</xdr:row>
      <xdr:rowOff>0</xdr:rowOff>
    </xdr:from>
    <xdr:to>
      <xdr:col>47</xdr:col>
      <xdr:colOff>95250</xdr:colOff>
      <xdr:row>113</xdr:row>
      <xdr:rowOff>209550</xdr:rowOff>
    </xdr:to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FC58A42C-D906-4480-BED6-AC6BCF6247B2}"/>
            </a:ext>
          </a:extLst>
        </xdr:cNvPr>
        <xdr:cNvSpPr txBox="1"/>
      </xdr:nvSpPr>
      <xdr:spPr>
        <a:xfrm>
          <a:off x="6534150" y="28708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115</xdr:row>
      <xdr:rowOff>9525</xdr:rowOff>
    </xdr:from>
    <xdr:to>
      <xdr:col>55</xdr:col>
      <xdr:colOff>76200</xdr:colOff>
      <xdr:row>115</xdr:row>
      <xdr:rowOff>219075</xdr:rowOff>
    </xdr:to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33E0D164-FDEC-4781-8565-E85824626AA2}"/>
            </a:ext>
          </a:extLst>
        </xdr:cNvPr>
        <xdr:cNvSpPr txBox="1"/>
      </xdr:nvSpPr>
      <xdr:spPr>
        <a:xfrm>
          <a:off x="7658100" y="29270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115</xdr:row>
      <xdr:rowOff>0</xdr:rowOff>
    </xdr:from>
    <xdr:to>
      <xdr:col>47</xdr:col>
      <xdr:colOff>95250</xdr:colOff>
      <xdr:row>115</xdr:row>
      <xdr:rowOff>209550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737E7CB7-ACF5-4954-BDF3-78BA64FE117E}"/>
            </a:ext>
          </a:extLst>
        </xdr:cNvPr>
        <xdr:cNvSpPr txBox="1"/>
      </xdr:nvSpPr>
      <xdr:spPr>
        <a:xfrm>
          <a:off x="6534150" y="29260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117</xdr:row>
      <xdr:rowOff>9525</xdr:rowOff>
    </xdr:from>
    <xdr:to>
      <xdr:col>55</xdr:col>
      <xdr:colOff>76200</xdr:colOff>
      <xdr:row>117</xdr:row>
      <xdr:rowOff>219075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9034A985-D53B-480F-9D40-6F36DA374880}"/>
            </a:ext>
          </a:extLst>
        </xdr:cNvPr>
        <xdr:cNvSpPr txBox="1"/>
      </xdr:nvSpPr>
      <xdr:spPr>
        <a:xfrm>
          <a:off x="7658100" y="29822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117</xdr:row>
      <xdr:rowOff>0</xdr:rowOff>
    </xdr:from>
    <xdr:to>
      <xdr:col>47</xdr:col>
      <xdr:colOff>95250</xdr:colOff>
      <xdr:row>117</xdr:row>
      <xdr:rowOff>209550</xdr:rowOff>
    </xdr:to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E1220881-3B89-4F6E-8B2E-F5BD5ECA0DA6}"/>
            </a:ext>
          </a:extLst>
        </xdr:cNvPr>
        <xdr:cNvSpPr txBox="1"/>
      </xdr:nvSpPr>
      <xdr:spPr>
        <a:xfrm>
          <a:off x="6534150" y="29813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143</xdr:row>
      <xdr:rowOff>9525</xdr:rowOff>
    </xdr:from>
    <xdr:to>
      <xdr:col>55</xdr:col>
      <xdr:colOff>76200</xdr:colOff>
      <xdr:row>143</xdr:row>
      <xdr:rowOff>219075</xdr:rowOff>
    </xdr:to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972BC093-D806-4671-9F51-4C70B91B1275}"/>
            </a:ext>
          </a:extLst>
        </xdr:cNvPr>
        <xdr:cNvSpPr txBox="1"/>
      </xdr:nvSpPr>
      <xdr:spPr>
        <a:xfrm>
          <a:off x="7658100" y="358997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143</xdr:row>
      <xdr:rowOff>0</xdr:rowOff>
    </xdr:from>
    <xdr:to>
      <xdr:col>47</xdr:col>
      <xdr:colOff>95250</xdr:colOff>
      <xdr:row>143</xdr:row>
      <xdr:rowOff>209550</xdr:rowOff>
    </xdr:to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A3052EBF-5491-4FBB-ACFC-01CB62DD116A}"/>
            </a:ext>
          </a:extLst>
        </xdr:cNvPr>
        <xdr:cNvSpPr txBox="1"/>
      </xdr:nvSpPr>
      <xdr:spPr>
        <a:xfrm>
          <a:off x="6534150" y="358902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145</xdr:row>
      <xdr:rowOff>9525</xdr:rowOff>
    </xdr:from>
    <xdr:to>
      <xdr:col>55</xdr:col>
      <xdr:colOff>76200</xdr:colOff>
      <xdr:row>145</xdr:row>
      <xdr:rowOff>219075</xdr:rowOff>
    </xdr:to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E241C834-950A-4990-9BB3-4E92B63C44AB}"/>
            </a:ext>
          </a:extLst>
        </xdr:cNvPr>
        <xdr:cNvSpPr txBox="1"/>
      </xdr:nvSpPr>
      <xdr:spPr>
        <a:xfrm>
          <a:off x="7658100" y="364521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145</xdr:row>
      <xdr:rowOff>0</xdr:rowOff>
    </xdr:from>
    <xdr:to>
      <xdr:col>47</xdr:col>
      <xdr:colOff>95250</xdr:colOff>
      <xdr:row>145</xdr:row>
      <xdr:rowOff>209550</xdr:rowOff>
    </xdr:to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9BA24924-BE15-463D-8784-01D0AD85C3D3}"/>
            </a:ext>
          </a:extLst>
        </xdr:cNvPr>
        <xdr:cNvSpPr txBox="1"/>
      </xdr:nvSpPr>
      <xdr:spPr>
        <a:xfrm>
          <a:off x="6534150" y="364426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en-US" altLang="ja-JP" sz="1000">
            <a:latin typeface="ＭＳ Ｐ明朝" pitchFamily="18" charset="-128"/>
            <a:ea typeface="ＭＳ Ｐ明朝" pitchFamily="18" charset="-128"/>
          </a:endParaRPr>
        </a:p>
        <a:p>
          <a:endParaRPr kumimoji="1" lang="ja-JP" altLang="en-US" sz="10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53</xdr:col>
      <xdr:colOff>85725</xdr:colOff>
      <xdr:row>147</xdr:row>
      <xdr:rowOff>9525</xdr:rowOff>
    </xdr:from>
    <xdr:to>
      <xdr:col>55</xdr:col>
      <xdr:colOff>76200</xdr:colOff>
      <xdr:row>147</xdr:row>
      <xdr:rowOff>219075</xdr:rowOff>
    </xdr:to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0D14CF29-B6D6-47C8-89FC-0C7467AE3C97}"/>
            </a:ext>
          </a:extLst>
        </xdr:cNvPr>
        <xdr:cNvSpPr txBox="1"/>
      </xdr:nvSpPr>
      <xdr:spPr>
        <a:xfrm>
          <a:off x="7658100" y="370046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147</xdr:row>
      <xdr:rowOff>0</xdr:rowOff>
    </xdr:from>
    <xdr:to>
      <xdr:col>47</xdr:col>
      <xdr:colOff>95250</xdr:colOff>
      <xdr:row>147</xdr:row>
      <xdr:rowOff>209550</xdr:rowOff>
    </xdr:to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C1F97FBF-75F6-40DD-AD53-C62E0AEA915D}"/>
            </a:ext>
          </a:extLst>
        </xdr:cNvPr>
        <xdr:cNvSpPr txBox="1"/>
      </xdr:nvSpPr>
      <xdr:spPr>
        <a:xfrm>
          <a:off x="6534150" y="369951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149</xdr:row>
      <xdr:rowOff>9525</xdr:rowOff>
    </xdr:from>
    <xdr:to>
      <xdr:col>55</xdr:col>
      <xdr:colOff>76200</xdr:colOff>
      <xdr:row>149</xdr:row>
      <xdr:rowOff>219075</xdr:rowOff>
    </xdr:to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07750AEC-2F44-4EF5-B755-4DBE32C3D001}"/>
            </a:ext>
          </a:extLst>
        </xdr:cNvPr>
        <xdr:cNvSpPr txBox="1"/>
      </xdr:nvSpPr>
      <xdr:spPr>
        <a:xfrm>
          <a:off x="7658100" y="375570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149</xdr:row>
      <xdr:rowOff>0</xdr:rowOff>
    </xdr:from>
    <xdr:to>
      <xdr:col>47</xdr:col>
      <xdr:colOff>95250</xdr:colOff>
      <xdr:row>149</xdr:row>
      <xdr:rowOff>209550</xdr:rowOff>
    </xdr:to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2192D789-2390-41BF-B3B7-73F39E78EB9D}"/>
            </a:ext>
          </a:extLst>
        </xdr:cNvPr>
        <xdr:cNvSpPr txBox="1"/>
      </xdr:nvSpPr>
      <xdr:spPr>
        <a:xfrm>
          <a:off x="6534150" y="375475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151</xdr:row>
      <xdr:rowOff>9525</xdr:rowOff>
    </xdr:from>
    <xdr:to>
      <xdr:col>55</xdr:col>
      <xdr:colOff>76200</xdr:colOff>
      <xdr:row>151</xdr:row>
      <xdr:rowOff>219075</xdr:rowOff>
    </xdr:to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DA459D50-6736-401C-9724-1B8A3B19C322}"/>
            </a:ext>
          </a:extLst>
        </xdr:cNvPr>
        <xdr:cNvSpPr txBox="1"/>
      </xdr:nvSpPr>
      <xdr:spPr>
        <a:xfrm>
          <a:off x="7658100" y="381095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151</xdr:row>
      <xdr:rowOff>0</xdr:rowOff>
    </xdr:from>
    <xdr:to>
      <xdr:col>47</xdr:col>
      <xdr:colOff>95250</xdr:colOff>
      <xdr:row>151</xdr:row>
      <xdr:rowOff>209550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512F543E-6B9E-49AD-AB86-C408DBB3AE6B}"/>
            </a:ext>
          </a:extLst>
        </xdr:cNvPr>
        <xdr:cNvSpPr txBox="1"/>
      </xdr:nvSpPr>
      <xdr:spPr>
        <a:xfrm>
          <a:off x="6534150" y="381000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153</xdr:row>
      <xdr:rowOff>9525</xdr:rowOff>
    </xdr:from>
    <xdr:to>
      <xdr:col>55</xdr:col>
      <xdr:colOff>76200</xdr:colOff>
      <xdr:row>153</xdr:row>
      <xdr:rowOff>219075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8C1BCACB-A4CD-4690-AFFD-354FC95025C2}"/>
            </a:ext>
          </a:extLst>
        </xdr:cNvPr>
        <xdr:cNvSpPr txBox="1"/>
      </xdr:nvSpPr>
      <xdr:spPr>
        <a:xfrm>
          <a:off x="7658100" y="386619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153</xdr:row>
      <xdr:rowOff>0</xdr:rowOff>
    </xdr:from>
    <xdr:to>
      <xdr:col>47</xdr:col>
      <xdr:colOff>95250</xdr:colOff>
      <xdr:row>153</xdr:row>
      <xdr:rowOff>209550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6F7E917D-7982-42B0-8CE2-9B7EB1069845}"/>
            </a:ext>
          </a:extLst>
        </xdr:cNvPr>
        <xdr:cNvSpPr txBox="1"/>
      </xdr:nvSpPr>
      <xdr:spPr>
        <a:xfrm>
          <a:off x="6534150" y="386524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155</xdr:row>
      <xdr:rowOff>9525</xdr:rowOff>
    </xdr:from>
    <xdr:to>
      <xdr:col>55</xdr:col>
      <xdr:colOff>76200</xdr:colOff>
      <xdr:row>155</xdr:row>
      <xdr:rowOff>219075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238243EC-EC7A-415B-B733-0B07B7A71AC3}"/>
            </a:ext>
          </a:extLst>
        </xdr:cNvPr>
        <xdr:cNvSpPr txBox="1"/>
      </xdr:nvSpPr>
      <xdr:spPr>
        <a:xfrm>
          <a:off x="7658100" y="392144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155</xdr:row>
      <xdr:rowOff>0</xdr:rowOff>
    </xdr:from>
    <xdr:to>
      <xdr:col>47</xdr:col>
      <xdr:colOff>95250</xdr:colOff>
      <xdr:row>155</xdr:row>
      <xdr:rowOff>209550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9C9A65A4-6E45-4943-8035-6957B68D13EA}"/>
            </a:ext>
          </a:extLst>
        </xdr:cNvPr>
        <xdr:cNvSpPr txBox="1"/>
      </xdr:nvSpPr>
      <xdr:spPr>
        <a:xfrm>
          <a:off x="6534150" y="392049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157</xdr:row>
      <xdr:rowOff>9525</xdr:rowOff>
    </xdr:from>
    <xdr:to>
      <xdr:col>55</xdr:col>
      <xdr:colOff>76200</xdr:colOff>
      <xdr:row>157</xdr:row>
      <xdr:rowOff>219075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544A4B19-FF72-48E6-B7EC-D97DCDB0A9E0}"/>
            </a:ext>
          </a:extLst>
        </xdr:cNvPr>
        <xdr:cNvSpPr txBox="1"/>
      </xdr:nvSpPr>
      <xdr:spPr>
        <a:xfrm>
          <a:off x="7658100" y="397668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157</xdr:row>
      <xdr:rowOff>0</xdr:rowOff>
    </xdr:from>
    <xdr:to>
      <xdr:col>47</xdr:col>
      <xdr:colOff>95250</xdr:colOff>
      <xdr:row>157</xdr:row>
      <xdr:rowOff>209550</xdr:rowOff>
    </xdr:to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15097D70-F26A-4504-A68B-265E901574E8}"/>
            </a:ext>
          </a:extLst>
        </xdr:cNvPr>
        <xdr:cNvSpPr txBox="1"/>
      </xdr:nvSpPr>
      <xdr:spPr>
        <a:xfrm>
          <a:off x="6534150" y="397573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159</xdr:row>
      <xdr:rowOff>9525</xdr:rowOff>
    </xdr:from>
    <xdr:to>
      <xdr:col>55</xdr:col>
      <xdr:colOff>76200</xdr:colOff>
      <xdr:row>159</xdr:row>
      <xdr:rowOff>219075</xdr:rowOff>
    </xdr:to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66764408-0AE6-4C9A-B099-B2A3206C35E1}"/>
            </a:ext>
          </a:extLst>
        </xdr:cNvPr>
        <xdr:cNvSpPr txBox="1"/>
      </xdr:nvSpPr>
      <xdr:spPr>
        <a:xfrm>
          <a:off x="7658100" y="4031932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159</xdr:row>
      <xdr:rowOff>0</xdr:rowOff>
    </xdr:from>
    <xdr:to>
      <xdr:col>47</xdr:col>
      <xdr:colOff>95250</xdr:colOff>
      <xdr:row>159</xdr:row>
      <xdr:rowOff>209550</xdr:rowOff>
    </xdr:to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C701DAB1-C49F-4F3C-9B16-9BDCF32ACDDA}"/>
            </a:ext>
          </a:extLst>
        </xdr:cNvPr>
        <xdr:cNvSpPr txBox="1"/>
      </xdr:nvSpPr>
      <xdr:spPr>
        <a:xfrm>
          <a:off x="6534150" y="4030980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53</xdr:col>
      <xdr:colOff>85725</xdr:colOff>
      <xdr:row>161</xdr:row>
      <xdr:rowOff>9525</xdr:rowOff>
    </xdr:from>
    <xdr:to>
      <xdr:col>55</xdr:col>
      <xdr:colOff>76200</xdr:colOff>
      <xdr:row>161</xdr:row>
      <xdr:rowOff>219075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7EA7C491-660E-4494-898E-F2A3B42C0BE8}"/>
            </a:ext>
          </a:extLst>
        </xdr:cNvPr>
        <xdr:cNvSpPr txBox="1"/>
      </xdr:nvSpPr>
      <xdr:spPr>
        <a:xfrm>
          <a:off x="7658100" y="40871775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xdr:twoCellAnchor>
    <xdr:from>
      <xdr:col>45</xdr:col>
      <xdr:colOff>104775</xdr:colOff>
      <xdr:row>161</xdr:row>
      <xdr:rowOff>0</xdr:rowOff>
    </xdr:from>
    <xdr:to>
      <xdr:col>47</xdr:col>
      <xdr:colOff>95250</xdr:colOff>
      <xdr:row>161</xdr:row>
      <xdr:rowOff>209550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70A18F6F-616A-41EA-B705-614D3D01A17E}"/>
            </a:ext>
          </a:extLst>
        </xdr:cNvPr>
        <xdr:cNvSpPr txBox="1"/>
      </xdr:nvSpPr>
      <xdr:spPr>
        <a:xfrm>
          <a:off x="6534150" y="408622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101</xdr:row>
          <xdr:rowOff>0</xdr:rowOff>
        </xdr:from>
        <xdr:to>
          <xdr:col>37</xdr:col>
          <xdr:colOff>0</xdr:colOff>
          <xdr:row>101</xdr:row>
          <xdr:rowOff>190500</xdr:rowOff>
        </xdr:to>
        <xdr:sp macro="" textlink="">
          <xdr:nvSpPr>
            <xdr:cNvPr id="61441" name="Drop Down 1" hidden="1">
              <a:extLst>
                <a:ext uri="{63B3BB69-23CF-44E3-9099-C40C66FF867C}">
                  <a14:compatExt spid="_x0000_s61441"/>
                </a:ext>
                <a:ext uri="{FF2B5EF4-FFF2-40B4-BE49-F238E27FC236}">
                  <a16:creationId xmlns:a16="http://schemas.microsoft.com/office/drawing/2014/main" id="{00000000-0008-0000-0C00-00000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103</xdr:row>
          <xdr:rowOff>0</xdr:rowOff>
        </xdr:from>
        <xdr:to>
          <xdr:col>37</xdr:col>
          <xdr:colOff>0</xdr:colOff>
          <xdr:row>103</xdr:row>
          <xdr:rowOff>190500</xdr:rowOff>
        </xdr:to>
        <xdr:sp macro="" textlink="">
          <xdr:nvSpPr>
            <xdr:cNvPr id="61442" name="Drop Down 2" hidden="1">
              <a:extLst>
                <a:ext uri="{63B3BB69-23CF-44E3-9099-C40C66FF867C}">
                  <a14:compatExt spid="_x0000_s61442"/>
                </a:ext>
                <a:ext uri="{FF2B5EF4-FFF2-40B4-BE49-F238E27FC236}">
                  <a16:creationId xmlns:a16="http://schemas.microsoft.com/office/drawing/2014/main" id="{00000000-0008-0000-0C00-00000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105</xdr:row>
          <xdr:rowOff>0</xdr:rowOff>
        </xdr:from>
        <xdr:to>
          <xdr:col>37</xdr:col>
          <xdr:colOff>0</xdr:colOff>
          <xdr:row>105</xdr:row>
          <xdr:rowOff>190500</xdr:rowOff>
        </xdr:to>
        <xdr:sp macro="" textlink="">
          <xdr:nvSpPr>
            <xdr:cNvPr id="61443" name="Drop Down 3" hidden="1">
              <a:extLst>
                <a:ext uri="{63B3BB69-23CF-44E3-9099-C40C66FF867C}">
                  <a14:compatExt spid="_x0000_s61443"/>
                </a:ext>
                <a:ext uri="{FF2B5EF4-FFF2-40B4-BE49-F238E27FC236}">
                  <a16:creationId xmlns:a16="http://schemas.microsoft.com/office/drawing/2014/main" id="{00000000-0008-0000-0C00-00000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107</xdr:row>
          <xdr:rowOff>0</xdr:rowOff>
        </xdr:from>
        <xdr:to>
          <xdr:col>37</xdr:col>
          <xdr:colOff>0</xdr:colOff>
          <xdr:row>107</xdr:row>
          <xdr:rowOff>190500</xdr:rowOff>
        </xdr:to>
        <xdr:sp macro="" textlink="">
          <xdr:nvSpPr>
            <xdr:cNvPr id="61444" name="Drop Down 4" hidden="1">
              <a:extLst>
                <a:ext uri="{63B3BB69-23CF-44E3-9099-C40C66FF867C}">
                  <a14:compatExt spid="_x0000_s61444"/>
                </a:ext>
                <a:ext uri="{FF2B5EF4-FFF2-40B4-BE49-F238E27FC236}">
                  <a16:creationId xmlns:a16="http://schemas.microsoft.com/office/drawing/2014/main" id="{00000000-0008-0000-0C00-00000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109</xdr:row>
          <xdr:rowOff>0</xdr:rowOff>
        </xdr:from>
        <xdr:to>
          <xdr:col>37</xdr:col>
          <xdr:colOff>0</xdr:colOff>
          <xdr:row>109</xdr:row>
          <xdr:rowOff>190500</xdr:rowOff>
        </xdr:to>
        <xdr:sp macro="" textlink="">
          <xdr:nvSpPr>
            <xdr:cNvPr id="61445" name="Drop Down 5" hidden="1">
              <a:extLst>
                <a:ext uri="{63B3BB69-23CF-44E3-9099-C40C66FF867C}">
                  <a14:compatExt spid="_x0000_s61445"/>
                </a:ext>
                <a:ext uri="{FF2B5EF4-FFF2-40B4-BE49-F238E27FC236}">
                  <a16:creationId xmlns:a16="http://schemas.microsoft.com/office/drawing/2014/main" id="{00000000-0008-0000-0C00-00000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111</xdr:row>
          <xdr:rowOff>0</xdr:rowOff>
        </xdr:from>
        <xdr:to>
          <xdr:col>37</xdr:col>
          <xdr:colOff>0</xdr:colOff>
          <xdr:row>111</xdr:row>
          <xdr:rowOff>190500</xdr:rowOff>
        </xdr:to>
        <xdr:sp macro="" textlink="">
          <xdr:nvSpPr>
            <xdr:cNvPr id="61446" name="Drop Down 6" hidden="1">
              <a:extLst>
                <a:ext uri="{63B3BB69-23CF-44E3-9099-C40C66FF867C}">
                  <a14:compatExt spid="_x0000_s61446"/>
                </a:ext>
                <a:ext uri="{FF2B5EF4-FFF2-40B4-BE49-F238E27FC236}">
                  <a16:creationId xmlns:a16="http://schemas.microsoft.com/office/drawing/2014/main" id="{00000000-0008-0000-0C00-00000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113</xdr:row>
          <xdr:rowOff>0</xdr:rowOff>
        </xdr:from>
        <xdr:to>
          <xdr:col>37</xdr:col>
          <xdr:colOff>0</xdr:colOff>
          <xdr:row>113</xdr:row>
          <xdr:rowOff>190500</xdr:rowOff>
        </xdr:to>
        <xdr:sp macro="" textlink="">
          <xdr:nvSpPr>
            <xdr:cNvPr id="61447" name="Drop Down 7" hidden="1">
              <a:extLst>
                <a:ext uri="{63B3BB69-23CF-44E3-9099-C40C66FF867C}">
                  <a14:compatExt spid="_x0000_s61447"/>
                </a:ext>
                <a:ext uri="{FF2B5EF4-FFF2-40B4-BE49-F238E27FC236}">
                  <a16:creationId xmlns:a16="http://schemas.microsoft.com/office/drawing/2014/main" id="{00000000-0008-0000-0C00-00000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115</xdr:row>
          <xdr:rowOff>0</xdr:rowOff>
        </xdr:from>
        <xdr:to>
          <xdr:col>37</xdr:col>
          <xdr:colOff>0</xdr:colOff>
          <xdr:row>115</xdr:row>
          <xdr:rowOff>190500</xdr:rowOff>
        </xdr:to>
        <xdr:sp macro="" textlink="">
          <xdr:nvSpPr>
            <xdr:cNvPr id="61448" name="Drop Down 8" hidden="1">
              <a:extLst>
                <a:ext uri="{63B3BB69-23CF-44E3-9099-C40C66FF867C}">
                  <a14:compatExt spid="_x0000_s61448"/>
                </a:ext>
                <a:ext uri="{FF2B5EF4-FFF2-40B4-BE49-F238E27FC236}">
                  <a16:creationId xmlns:a16="http://schemas.microsoft.com/office/drawing/2014/main" id="{00000000-0008-0000-0C00-00000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147</xdr:row>
          <xdr:rowOff>0</xdr:rowOff>
        </xdr:from>
        <xdr:to>
          <xdr:col>37</xdr:col>
          <xdr:colOff>0</xdr:colOff>
          <xdr:row>147</xdr:row>
          <xdr:rowOff>190500</xdr:rowOff>
        </xdr:to>
        <xdr:sp macro="" textlink="">
          <xdr:nvSpPr>
            <xdr:cNvPr id="61449" name="Drop Down 9" hidden="1">
              <a:extLst>
                <a:ext uri="{63B3BB69-23CF-44E3-9099-C40C66FF867C}">
                  <a14:compatExt spid="_x0000_s61449"/>
                </a:ext>
                <a:ext uri="{FF2B5EF4-FFF2-40B4-BE49-F238E27FC236}">
                  <a16:creationId xmlns:a16="http://schemas.microsoft.com/office/drawing/2014/main" id="{00000000-0008-0000-0C00-000009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149</xdr:row>
          <xdr:rowOff>0</xdr:rowOff>
        </xdr:from>
        <xdr:to>
          <xdr:col>37</xdr:col>
          <xdr:colOff>0</xdr:colOff>
          <xdr:row>149</xdr:row>
          <xdr:rowOff>190500</xdr:rowOff>
        </xdr:to>
        <xdr:sp macro="" textlink="">
          <xdr:nvSpPr>
            <xdr:cNvPr id="61450" name="Drop Down 10" hidden="1">
              <a:extLst>
                <a:ext uri="{63B3BB69-23CF-44E3-9099-C40C66FF867C}">
                  <a14:compatExt spid="_x0000_s61450"/>
                </a:ext>
                <a:ext uri="{FF2B5EF4-FFF2-40B4-BE49-F238E27FC236}">
                  <a16:creationId xmlns:a16="http://schemas.microsoft.com/office/drawing/2014/main" id="{00000000-0008-0000-0C00-00000A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151</xdr:row>
          <xdr:rowOff>0</xdr:rowOff>
        </xdr:from>
        <xdr:to>
          <xdr:col>37</xdr:col>
          <xdr:colOff>0</xdr:colOff>
          <xdr:row>151</xdr:row>
          <xdr:rowOff>190500</xdr:rowOff>
        </xdr:to>
        <xdr:sp macro="" textlink="">
          <xdr:nvSpPr>
            <xdr:cNvPr id="61451" name="Drop Down 11" hidden="1">
              <a:extLst>
                <a:ext uri="{63B3BB69-23CF-44E3-9099-C40C66FF867C}">
                  <a14:compatExt spid="_x0000_s61451"/>
                </a:ext>
                <a:ext uri="{FF2B5EF4-FFF2-40B4-BE49-F238E27FC236}">
                  <a16:creationId xmlns:a16="http://schemas.microsoft.com/office/drawing/2014/main" id="{00000000-0008-0000-0C00-00000B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153</xdr:row>
          <xdr:rowOff>0</xdr:rowOff>
        </xdr:from>
        <xdr:to>
          <xdr:col>37</xdr:col>
          <xdr:colOff>0</xdr:colOff>
          <xdr:row>153</xdr:row>
          <xdr:rowOff>190500</xdr:rowOff>
        </xdr:to>
        <xdr:sp macro="" textlink="">
          <xdr:nvSpPr>
            <xdr:cNvPr id="61452" name="Drop Down 12" hidden="1">
              <a:extLst>
                <a:ext uri="{63B3BB69-23CF-44E3-9099-C40C66FF867C}">
                  <a14:compatExt spid="_x0000_s61452"/>
                </a:ext>
                <a:ext uri="{FF2B5EF4-FFF2-40B4-BE49-F238E27FC236}">
                  <a16:creationId xmlns:a16="http://schemas.microsoft.com/office/drawing/2014/main" id="{00000000-0008-0000-0C00-00000C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155</xdr:row>
          <xdr:rowOff>0</xdr:rowOff>
        </xdr:from>
        <xdr:to>
          <xdr:col>37</xdr:col>
          <xdr:colOff>0</xdr:colOff>
          <xdr:row>155</xdr:row>
          <xdr:rowOff>190500</xdr:rowOff>
        </xdr:to>
        <xdr:sp macro="" textlink="">
          <xdr:nvSpPr>
            <xdr:cNvPr id="61453" name="Drop Down 13" hidden="1">
              <a:extLst>
                <a:ext uri="{63B3BB69-23CF-44E3-9099-C40C66FF867C}">
                  <a14:compatExt spid="_x0000_s61453"/>
                </a:ext>
                <a:ext uri="{FF2B5EF4-FFF2-40B4-BE49-F238E27FC236}">
                  <a16:creationId xmlns:a16="http://schemas.microsoft.com/office/drawing/2014/main" id="{00000000-0008-0000-0C00-00000D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157</xdr:row>
          <xdr:rowOff>0</xdr:rowOff>
        </xdr:from>
        <xdr:to>
          <xdr:col>37</xdr:col>
          <xdr:colOff>0</xdr:colOff>
          <xdr:row>157</xdr:row>
          <xdr:rowOff>190500</xdr:rowOff>
        </xdr:to>
        <xdr:sp macro="" textlink="">
          <xdr:nvSpPr>
            <xdr:cNvPr id="61454" name="Drop Down 14" hidden="1">
              <a:extLst>
                <a:ext uri="{63B3BB69-23CF-44E3-9099-C40C66FF867C}">
                  <a14:compatExt spid="_x0000_s61454"/>
                </a:ext>
                <a:ext uri="{FF2B5EF4-FFF2-40B4-BE49-F238E27FC236}">
                  <a16:creationId xmlns:a16="http://schemas.microsoft.com/office/drawing/2014/main" id="{00000000-0008-0000-0C00-00000E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159</xdr:row>
          <xdr:rowOff>0</xdr:rowOff>
        </xdr:from>
        <xdr:to>
          <xdr:col>37</xdr:col>
          <xdr:colOff>0</xdr:colOff>
          <xdr:row>159</xdr:row>
          <xdr:rowOff>190500</xdr:rowOff>
        </xdr:to>
        <xdr:sp macro="" textlink="">
          <xdr:nvSpPr>
            <xdr:cNvPr id="61455" name="Drop Down 15" hidden="1">
              <a:extLst>
                <a:ext uri="{63B3BB69-23CF-44E3-9099-C40C66FF867C}">
                  <a14:compatExt spid="_x0000_s61455"/>
                </a:ext>
                <a:ext uri="{FF2B5EF4-FFF2-40B4-BE49-F238E27FC236}">
                  <a16:creationId xmlns:a16="http://schemas.microsoft.com/office/drawing/2014/main" id="{00000000-0008-0000-0C00-00000F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161</xdr:row>
          <xdr:rowOff>0</xdr:rowOff>
        </xdr:from>
        <xdr:to>
          <xdr:col>37</xdr:col>
          <xdr:colOff>0</xdr:colOff>
          <xdr:row>161</xdr:row>
          <xdr:rowOff>190500</xdr:rowOff>
        </xdr:to>
        <xdr:sp macro="" textlink="">
          <xdr:nvSpPr>
            <xdr:cNvPr id="61456" name="Drop Down 16" hidden="1">
              <a:extLst>
                <a:ext uri="{63B3BB69-23CF-44E3-9099-C40C66FF867C}">
                  <a14:compatExt spid="_x0000_s61456"/>
                </a:ext>
                <a:ext uri="{FF2B5EF4-FFF2-40B4-BE49-F238E27FC236}">
                  <a16:creationId xmlns:a16="http://schemas.microsoft.com/office/drawing/2014/main" id="{00000000-0008-0000-0C00-000010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19</xdr:row>
          <xdr:rowOff>0</xdr:rowOff>
        </xdr:from>
        <xdr:to>
          <xdr:col>37</xdr:col>
          <xdr:colOff>0</xdr:colOff>
          <xdr:row>19</xdr:row>
          <xdr:rowOff>190500</xdr:rowOff>
        </xdr:to>
        <xdr:sp macro="" textlink="">
          <xdr:nvSpPr>
            <xdr:cNvPr id="61457" name="Drop Down 17" hidden="1">
              <a:extLst>
                <a:ext uri="{63B3BB69-23CF-44E3-9099-C40C66FF867C}">
                  <a14:compatExt spid="_x0000_s61457"/>
                </a:ext>
                <a:ext uri="{FF2B5EF4-FFF2-40B4-BE49-F238E27FC236}">
                  <a16:creationId xmlns:a16="http://schemas.microsoft.com/office/drawing/2014/main" id="{00000000-0008-0000-0C00-00001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21</xdr:row>
          <xdr:rowOff>0</xdr:rowOff>
        </xdr:from>
        <xdr:to>
          <xdr:col>37</xdr:col>
          <xdr:colOff>0</xdr:colOff>
          <xdr:row>21</xdr:row>
          <xdr:rowOff>190500</xdr:rowOff>
        </xdr:to>
        <xdr:sp macro="" textlink="">
          <xdr:nvSpPr>
            <xdr:cNvPr id="61458" name="Drop Down 18" hidden="1">
              <a:extLst>
                <a:ext uri="{63B3BB69-23CF-44E3-9099-C40C66FF867C}">
                  <a14:compatExt spid="_x0000_s61458"/>
                </a:ext>
                <a:ext uri="{FF2B5EF4-FFF2-40B4-BE49-F238E27FC236}">
                  <a16:creationId xmlns:a16="http://schemas.microsoft.com/office/drawing/2014/main" id="{00000000-0008-0000-0C00-00001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23</xdr:row>
          <xdr:rowOff>0</xdr:rowOff>
        </xdr:from>
        <xdr:to>
          <xdr:col>37</xdr:col>
          <xdr:colOff>0</xdr:colOff>
          <xdr:row>23</xdr:row>
          <xdr:rowOff>190500</xdr:rowOff>
        </xdr:to>
        <xdr:sp macro="" textlink="">
          <xdr:nvSpPr>
            <xdr:cNvPr id="61459" name="Drop Down 19" hidden="1">
              <a:extLst>
                <a:ext uri="{63B3BB69-23CF-44E3-9099-C40C66FF867C}">
                  <a14:compatExt spid="_x0000_s61459"/>
                </a:ext>
                <a:ext uri="{FF2B5EF4-FFF2-40B4-BE49-F238E27FC236}">
                  <a16:creationId xmlns:a16="http://schemas.microsoft.com/office/drawing/2014/main" id="{00000000-0008-0000-0C00-00001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25</xdr:row>
          <xdr:rowOff>0</xdr:rowOff>
        </xdr:from>
        <xdr:to>
          <xdr:col>37</xdr:col>
          <xdr:colOff>0</xdr:colOff>
          <xdr:row>25</xdr:row>
          <xdr:rowOff>190500</xdr:rowOff>
        </xdr:to>
        <xdr:sp macro="" textlink="">
          <xdr:nvSpPr>
            <xdr:cNvPr id="61460" name="Drop Down 20" hidden="1">
              <a:extLst>
                <a:ext uri="{63B3BB69-23CF-44E3-9099-C40C66FF867C}">
                  <a14:compatExt spid="_x0000_s61460"/>
                </a:ext>
                <a:ext uri="{FF2B5EF4-FFF2-40B4-BE49-F238E27FC236}">
                  <a16:creationId xmlns:a16="http://schemas.microsoft.com/office/drawing/2014/main" id="{00000000-0008-0000-0C00-00001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27</xdr:row>
          <xdr:rowOff>0</xdr:rowOff>
        </xdr:from>
        <xdr:to>
          <xdr:col>37</xdr:col>
          <xdr:colOff>0</xdr:colOff>
          <xdr:row>27</xdr:row>
          <xdr:rowOff>190500</xdr:rowOff>
        </xdr:to>
        <xdr:sp macro="" textlink="">
          <xdr:nvSpPr>
            <xdr:cNvPr id="61461" name="Drop Down 21" hidden="1">
              <a:extLst>
                <a:ext uri="{63B3BB69-23CF-44E3-9099-C40C66FF867C}">
                  <a14:compatExt spid="_x0000_s61461"/>
                </a:ext>
                <a:ext uri="{FF2B5EF4-FFF2-40B4-BE49-F238E27FC236}">
                  <a16:creationId xmlns:a16="http://schemas.microsoft.com/office/drawing/2014/main" id="{00000000-0008-0000-0C00-00001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13</xdr:row>
          <xdr:rowOff>0</xdr:rowOff>
        </xdr:from>
        <xdr:to>
          <xdr:col>37</xdr:col>
          <xdr:colOff>0</xdr:colOff>
          <xdr:row>13</xdr:row>
          <xdr:rowOff>190500</xdr:rowOff>
        </xdr:to>
        <xdr:sp macro="" textlink="">
          <xdr:nvSpPr>
            <xdr:cNvPr id="61462" name="Drop Down 22" hidden="1">
              <a:extLst>
                <a:ext uri="{63B3BB69-23CF-44E3-9099-C40C66FF867C}">
                  <a14:compatExt spid="_x0000_s61462"/>
                </a:ext>
                <a:ext uri="{FF2B5EF4-FFF2-40B4-BE49-F238E27FC236}">
                  <a16:creationId xmlns:a16="http://schemas.microsoft.com/office/drawing/2014/main" id="{00000000-0008-0000-0C00-00001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15</xdr:row>
          <xdr:rowOff>0</xdr:rowOff>
        </xdr:from>
        <xdr:to>
          <xdr:col>37</xdr:col>
          <xdr:colOff>0</xdr:colOff>
          <xdr:row>15</xdr:row>
          <xdr:rowOff>190500</xdr:rowOff>
        </xdr:to>
        <xdr:sp macro="" textlink="">
          <xdr:nvSpPr>
            <xdr:cNvPr id="61463" name="Drop Down 23" hidden="1">
              <a:extLst>
                <a:ext uri="{63B3BB69-23CF-44E3-9099-C40C66FF867C}">
                  <a14:compatExt spid="_x0000_s61463"/>
                </a:ext>
                <a:ext uri="{FF2B5EF4-FFF2-40B4-BE49-F238E27FC236}">
                  <a16:creationId xmlns:a16="http://schemas.microsoft.com/office/drawing/2014/main" id="{00000000-0008-0000-0C00-00001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17</xdr:row>
          <xdr:rowOff>0</xdr:rowOff>
        </xdr:from>
        <xdr:to>
          <xdr:col>37</xdr:col>
          <xdr:colOff>0</xdr:colOff>
          <xdr:row>17</xdr:row>
          <xdr:rowOff>190500</xdr:rowOff>
        </xdr:to>
        <xdr:sp macro="" textlink="">
          <xdr:nvSpPr>
            <xdr:cNvPr id="61464" name="Drop Down 24" hidden="1">
              <a:extLst>
                <a:ext uri="{63B3BB69-23CF-44E3-9099-C40C66FF867C}">
                  <a14:compatExt spid="_x0000_s61464"/>
                </a:ext>
                <a:ext uri="{FF2B5EF4-FFF2-40B4-BE49-F238E27FC236}">
                  <a16:creationId xmlns:a16="http://schemas.microsoft.com/office/drawing/2014/main" id="{00000000-0008-0000-0C00-00001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55</xdr:row>
          <xdr:rowOff>0</xdr:rowOff>
        </xdr:from>
        <xdr:to>
          <xdr:col>37</xdr:col>
          <xdr:colOff>0</xdr:colOff>
          <xdr:row>55</xdr:row>
          <xdr:rowOff>190500</xdr:rowOff>
        </xdr:to>
        <xdr:sp macro="" textlink="">
          <xdr:nvSpPr>
            <xdr:cNvPr id="61465" name="Drop Down 25" hidden="1">
              <a:extLst>
                <a:ext uri="{63B3BB69-23CF-44E3-9099-C40C66FF867C}">
                  <a14:compatExt spid="_x0000_s61465"/>
                </a:ext>
                <a:ext uri="{FF2B5EF4-FFF2-40B4-BE49-F238E27FC236}">
                  <a16:creationId xmlns:a16="http://schemas.microsoft.com/office/drawing/2014/main" id="{00000000-0008-0000-0C00-000019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57</xdr:row>
          <xdr:rowOff>0</xdr:rowOff>
        </xdr:from>
        <xdr:to>
          <xdr:col>37</xdr:col>
          <xdr:colOff>0</xdr:colOff>
          <xdr:row>57</xdr:row>
          <xdr:rowOff>190500</xdr:rowOff>
        </xdr:to>
        <xdr:sp macro="" textlink="">
          <xdr:nvSpPr>
            <xdr:cNvPr id="61466" name="Drop Down 26" hidden="1">
              <a:extLst>
                <a:ext uri="{63B3BB69-23CF-44E3-9099-C40C66FF867C}">
                  <a14:compatExt spid="_x0000_s61466"/>
                </a:ext>
                <a:ext uri="{FF2B5EF4-FFF2-40B4-BE49-F238E27FC236}">
                  <a16:creationId xmlns:a16="http://schemas.microsoft.com/office/drawing/2014/main" id="{00000000-0008-0000-0C00-00001A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59</xdr:row>
          <xdr:rowOff>0</xdr:rowOff>
        </xdr:from>
        <xdr:to>
          <xdr:col>37</xdr:col>
          <xdr:colOff>0</xdr:colOff>
          <xdr:row>59</xdr:row>
          <xdr:rowOff>190500</xdr:rowOff>
        </xdr:to>
        <xdr:sp macro="" textlink="">
          <xdr:nvSpPr>
            <xdr:cNvPr id="61467" name="Drop Down 27" hidden="1">
              <a:extLst>
                <a:ext uri="{63B3BB69-23CF-44E3-9099-C40C66FF867C}">
                  <a14:compatExt spid="_x0000_s61467"/>
                </a:ext>
                <a:ext uri="{FF2B5EF4-FFF2-40B4-BE49-F238E27FC236}">
                  <a16:creationId xmlns:a16="http://schemas.microsoft.com/office/drawing/2014/main" id="{00000000-0008-0000-0C00-00001B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61</xdr:row>
          <xdr:rowOff>0</xdr:rowOff>
        </xdr:from>
        <xdr:to>
          <xdr:col>37</xdr:col>
          <xdr:colOff>0</xdr:colOff>
          <xdr:row>61</xdr:row>
          <xdr:rowOff>190500</xdr:rowOff>
        </xdr:to>
        <xdr:sp macro="" textlink="">
          <xdr:nvSpPr>
            <xdr:cNvPr id="61468" name="Drop Down 28" hidden="1">
              <a:extLst>
                <a:ext uri="{63B3BB69-23CF-44E3-9099-C40C66FF867C}">
                  <a14:compatExt spid="_x0000_s61468"/>
                </a:ext>
                <a:ext uri="{FF2B5EF4-FFF2-40B4-BE49-F238E27FC236}">
                  <a16:creationId xmlns:a16="http://schemas.microsoft.com/office/drawing/2014/main" id="{00000000-0008-0000-0C00-00001C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63</xdr:row>
          <xdr:rowOff>0</xdr:rowOff>
        </xdr:from>
        <xdr:to>
          <xdr:col>37</xdr:col>
          <xdr:colOff>0</xdr:colOff>
          <xdr:row>63</xdr:row>
          <xdr:rowOff>190500</xdr:rowOff>
        </xdr:to>
        <xdr:sp macro="" textlink="">
          <xdr:nvSpPr>
            <xdr:cNvPr id="61469" name="Drop Down 29" hidden="1">
              <a:extLst>
                <a:ext uri="{63B3BB69-23CF-44E3-9099-C40C66FF867C}">
                  <a14:compatExt spid="_x0000_s61469"/>
                </a:ext>
                <a:ext uri="{FF2B5EF4-FFF2-40B4-BE49-F238E27FC236}">
                  <a16:creationId xmlns:a16="http://schemas.microsoft.com/office/drawing/2014/main" id="{00000000-0008-0000-0C00-00001D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65</xdr:row>
          <xdr:rowOff>0</xdr:rowOff>
        </xdr:from>
        <xdr:to>
          <xdr:col>37</xdr:col>
          <xdr:colOff>0</xdr:colOff>
          <xdr:row>65</xdr:row>
          <xdr:rowOff>190500</xdr:rowOff>
        </xdr:to>
        <xdr:sp macro="" textlink="">
          <xdr:nvSpPr>
            <xdr:cNvPr id="61470" name="Drop Down 30" hidden="1">
              <a:extLst>
                <a:ext uri="{63B3BB69-23CF-44E3-9099-C40C66FF867C}">
                  <a14:compatExt spid="_x0000_s61470"/>
                </a:ext>
                <a:ext uri="{FF2B5EF4-FFF2-40B4-BE49-F238E27FC236}">
                  <a16:creationId xmlns:a16="http://schemas.microsoft.com/office/drawing/2014/main" id="{00000000-0008-0000-0C00-00001E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67</xdr:row>
          <xdr:rowOff>0</xdr:rowOff>
        </xdr:from>
        <xdr:to>
          <xdr:col>37</xdr:col>
          <xdr:colOff>0</xdr:colOff>
          <xdr:row>67</xdr:row>
          <xdr:rowOff>190500</xdr:rowOff>
        </xdr:to>
        <xdr:sp macro="" textlink="">
          <xdr:nvSpPr>
            <xdr:cNvPr id="61471" name="Drop Down 31" hidden="1">
              <a:extLst>
                <a:ext uri="{63B3BB69-23CF-44E3-9099-C40C66FF867C}">
                  <a14:compatExt spid="_x0000_s61471"/>
                </a:ext>
                <a:ext uri="{FF2B5EF4-FFF2-40B4-BE49-F238E27FC236}">
                  <a16:creationId xmlns:a16="http://schemas.microsoft.com/office/drawing/2014/main" id="{00000000-0008-0000-0C00-00001F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69</xdr:row>
          <xdr:rowOff>0</xdr:rowOff>
        </xdr:from>
        <xdr:to>
          <xdr:col>37</xdr:col>
          <xdr:colOff>0</xdr:colOff>
          <xdr:row>69</xdr:row>
          <xdr:rowOff>190500</xdr:rowOff>
        </xdr:to>
        <xdr:sp macro="" textlink="">
          <xdr:nvSpPr>
            <xdr:cNvPr id="61472" name="Drop Down 32" hidden="1">
              <a:extLst>
                <a:ext uri="{63B3BB69-23CF-44E3-9099-C40C66FF867C}">
                  <a14:compatExt spid="_x0000_s61472"/>
                </a:ext>
                <a:ext uri="{FF2B5EF4-FFF2-40B4-BE49-F238E27FC236}">
                  <a16:creationId xmlns:a16="http://schemas.microsoft.com/office/drawing/2014/main" id="{00000000-0008-0000-0C00-000020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71</xdr:row>
          <xdr:rowOff>0</xdr:rowOff>
        </xdr:from>
        <xdr:to>
          <xdr:col>37</xdr:col>
          <xdr:colOff>0</xdr:colOff>
          <xdr:row>71</xdr:row>
          <xdr:rowOff>190500</xdr:rowOff>
        </xdr:to>
        <xdr:sp macro="" textlink="">
          <xdr:nvSpPr>
            <xdr:cNvPr id="61473" name="Drop Down 33" hidden="1">
              <a:extLst>
                <a:ext uri="{63B3BB69-23CF-44E3-9099-C40C66FF867C}">
                  <a14:compatExt spid="_x0000_s61473"/>
                </a:ext>
                <a:ext uri="{FF2B5EF4-FFF2-40B4-BE49-F238E27FC236}">
                  <a16:creationId xmlns:a16="http://schemas.microsoft.com/office/drawing/2014/main" id="{00000000-0008-0000-0C00-00002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99</xdr:row>
          <xdr:rowOff>0</xdr:rowOff>
        </xdr:from>
        <xdr:to>
          <xdr:col>37</xdr:col>
          <xdr:colOff>0</xdr:colOff>
          <xdr:row>99</xdr:row>
          <xdr:rowOff>190500</xdr:rowOff>
        </xdr:to>
        <xdr:sp macro="" textlink="">
          <xdr:nvSpPr>
            <xdr:cNvPr id="61474" name="Drop Down 34" hidden="1">
              <a:extLst>
                <a:ext uri="{63B3BB69-23CF-44E3-9099-C40C66FF867C}">
                  <a14:compatExt spid="_x0000_s61474"/>
                </a:ext>
                <a:ext uri="{FF2B5EF4-FFF2-40B4-BE49-F238E27FC236}">
                  <a16:creationId xmlns:a16="http://schemas.microsoft.com/office/drawing/2014/main" id="{00000000-0008-0000-0C00-00002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95250</xdr:colOff>
          <xdr:row>11</xdr:row>
          <xdr:rowOff>0</xdr:rowOff>
        </xdr:from>
        <xdr:to>
          <xdr:col>37</xdr:col>
          <xdr:colOff>19050</xdr:colOff>
          <xdr:row>11</xdr:row>
          <xdr:rowOff>190500</xdr:rowOff>
        </xdr:to>
        <xdr:sp macro="" textlink="">
          <xdr:nvSpPr>
            <xdr:cNvPr id="61475" name="Drop Down 35" hidden="1">
              <a:extLst>
                <a:ext uri="{63B3BB69-23CF-44E3-9099-C40C66FF867C}">
                  <a14:compatExt spid="_x0000_s61475"/>
                </a:ext>
                <a:ext uri="{FF2B5EF4-FFF2-40B4-BE49-F238E27FC236}">
                  <a16:creationId xmlns:a16="http://schemas.microsoft.com/office/drawing/2014/main" id="{00000000-0008-0000-0C00-00002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143</xdr:row>
          <xdr:rowOff>0</xdr:rowOff>
        </xdr:from>
        <xdr:to>
          <xdr:col>37</xdr:col>
          <xdr:colOff>0</xdr:colOff>
          <xdr:row>143</xdr:row>
          <xdr:rowOff>190500</xdr:rowOff>
        </xdr:to>
        <xdr:sp macro="" textlink="">
          <xdr:nvSpPr>
            <xdr:cNvPr id="61476" name="Drop Down 36" hidden="1">
              <a:extLst>
                <a:ext uri="{63B3BB69-23CF-44E3-9099-C40C66FF867C}">
                  <a14:compatExt spid="_x0000_s61476"/>
                </a:ext>
                <a:ext uri="{FF2B5EF4-FFF2-40B4-BE49-F238E27FC236}">
                  <a16:creationId xmlns:a16="http://schemas.microsoft.com/office/drawing/2014/main" id="{00000000-0008-0000-0C00-00002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145</xdr:row>
          <xdr:rowOff>0</xdr:rowOff>
        </xdr:from>
        <xdr:to>
          <xdr:col>37</xdr:col>
          <xdr:colOff>0</xdr:colOff>
          <xdr:row>145</xdr:row>
          <xdr:rowOff>190500</xdr:rowOff>
        </xdr:to>
        <xdr:sp macro="" textlink="">
          <xdr:nvSpPr>
            <xdr:cNvPr id="61477" name="Drop Down 37" hidden="1">
              <a:extLst>
                <a:ext uri="{63B3BB69-23CF-44E3-9099-C40C66FF867C}">
                  <a14:compatExt spid="_x0000_s61477"/>
                </a:ext>
                <a:ext uri="{FF2B5EF4-FFF2-40B4-BE49-F238E27FC236}">
                  <a16:creationId xmlns:a16="http://schemas.microsoft.com/office/drawing/2014/main" id="{00000000-0008-0000-0C00-00002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29</xdr:row>
          <xdr:rowOff>0</xdr:rowOff>
        </xdr:from>
        <xdr:to>
          <xdr:col>37</xdr:col>
          <xdr:colOff>0</xdr:colOff>
          <xdr:row>29</xdr:row>
          <xdr:rowOff>190500</xdr:rowOff>
        </xdr:to>
        <xdr:sp macro="" textlink="">
          <xdr:nvSpPr>
            <xdr:cNvPr id="61478" name="Drop Down 38" hidden="1">
              <a:extLst>
                <a:ext uri="{63B3BB69-23CF-44E3-9099-C40C66FF867C}">
                  <a14:compatExt spid="_x0000_s61478"/>
                </a:ext>
                <a:ext uri="{FF2B5EF4-FFF2-40B4-BE49-F238E27FC236}">
                  <a16:creationId xmlns:a16="http://schemas.microsoft.com/office/drawing/2014/main" id="{00000000-0008-0000-0C00-00002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73</xdr:row>
          <xdr:rowOff>12700</xdr:rowOff>
        </xdr:from>
        <xdr:to>
          <xdr:col>37</xdr:col>
          <xdr:colOff>0</xdr:colOff>
          <xdr:row>73</xdr:row>
          <xdr:rowOff>203200</xdr:rowOff>
        </xdr:to>
        <xdr:sp macro="" textlink="">
          <xdr:nvSpPr>
            <xdr:cNvPr id="61479" name="Drop Down 39" hidden="1">
              <a:extLst>
                <a:ext uri="{63B3BB69-23CF-44E3-9099-C40C66FF867C}">
                  <a14:compatExt spid="_x0000_s61479"/>
                </a:ext>
                <a:ext uri="{FF2B5EF4-FFF2-40B4-BE49-F238E27FC236}">
                  <a16:creationId xmlns:a16="http://schemas.microsoft.com/office/drawing/2014/main" id="{00000000-0008-0000-0C00-00002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76200</xdr:colOff>
          <xdr:row>117</xdr:row>
          <xdr:rowOff>0</xdr:rowOff>
        </xdr:from>
        <xdr:to>
          <xdr:col>37</xdr:col>
          <xdr:colOff>0</xdr:colOff>
          <xdr:row>117</xdr:row>
          <xdr:rowOff>190500</xdr:rowOff>
        </xdr:to>
        <xdr:sp macro="" textlink="">
          <xdr:nvSpPr>
            <xdr:cNvPr id="61480" name="Drop Down 40" hidden="1">
              <a:extLst>
                <a:ext uri="{63B3BB69-23CF-44E3-9099-C40C66FF867C}">
                  <a14:compatExt spid="_x0000_s61480"/>
                </a:ext>
                <a:ext uri="{FF2B5EF4-FFF2-40B4-BE49-F238E27FC236}">
                  <a16:creationId xmlns:a16="http://schemas.microsoft.com/office/drawing/2014/main" id="{00000000-0008-0000-0C00-00002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16</xdr:col>
      <xdr:colOff>104775</xdr:colOff>
      <xdr:row>159</xdr:row>
      <xdr:rowOff>19050</xdr:rowOff>
    </xdr:from>
    <xdr:to>
      <xdr:col>18</xdr:col>
      <xdr:colOff>95250</xdr:colOff>
      <xdr:row>159</xdr:row>
      <xdr:rowOff>228600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FC960589-2BC9-482D-B88D-54CE15B810D3}"/>
            </a:ext>
          </a:extLst>
        </xdr:cNvPr>
        <xdr:cNvSpPr txBox="1"/>
      </xdr:nvSpPr>
      <xdr:spPr>
        <a:xfrm>
          <a:off x="2390775" y="40328850"/>
          <a:ext cx="276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000">
              <a:latin typeface="ＭＳ Ｐ明朝" pitchFamily="18" charset="-128"/>
              <a:ea typeface="ＭＳ Ｐ明朝" pitchFamily="18" charset="-128"/>
            </a:rPr>
            <a:t>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9" Type="http://schemas.openxmlformats.org/officeDocument/2006/relationships/ctrlProp" Target="../ctrlProps/ctrlProp76.xml"/><Relationship Id="rId21" Type="http://schemas.openxmlformats.org/officeDocument/2006/relationships/ctrlProp" Target="../ctrlProps/ctrlProp58.xml"/><Relationship Id="rId34" Type="http://schemas.openxmlformats.org/officeDocument/2006/relationships/ctrlProp" Target="../ctrlProps/ctrlProp71.xml"/><Relationship Id="rId42" Type="http://schemas.openxmlformats.org/officeDocument/2006/relationships/ctrlProp" Target="../ctrlProps/ctrlProp79.xml"/><Relationship Id="rId7" Type="http://schemas.openxmlformats.org/officeDocument/2006/relationships/ctrlProp" Target="../ctrlProps/ctrlProp44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41" Type="http://schemas.openxmlformats.org/officeDocument/2006/relationships/ctrlProp" Target="../ctrlProps/ctrlProp78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32" Type="http://schemas.openxmlformats.org/officeDocument/2006/relationships/ctrlProp" Target="../ctrlProps/ctrlProp69.xml"/><Relationship Id="rId37" Type="http://schemas.openxmlformats.org/officeDocument/2006/relationships/ctrlProp" Target="../ctrlProps/ctrlProp74.xml"/><Relationship Id="rId40" Type="http://schemas.openxmlformats.org/officeDocument/2006/relationships/ctrlProp" Target="../ctrlProps/ctrlProp77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36" Type="http://schemas.openxmlformats.org/officeDocument/2006/relationships/ctrlProp" Target="../ctrlProps/ctrlProp73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31" Type="http://schemas.openxmlformats.org/officeDocument/2006/relationships/ctrlProp" Target="../ctrlProps/ctrlProp68.xml"/><Relationship Id="rId4" Type="http://schemas.openxmlformats.org/officeDocument/2006/relationships/ctrlProp" Target="../ctrlProps/ctrlProp41.x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Relationship Id="rId35" Type="http://schemas.openxmlformats.org/officeDocument/2006/relationships/ctrlProp" Target="../ctrlProps/ctrlProp72.xml"/><Relationship Id="rId43" Type="http://schemas.openxmlformats.org/officeDocument/2006/relationships/ctrlProp" Target="../ctrlProps/ctrlProp80.xml"/><Relationship Id="rId8" Type="http://schemas.openxmlformats.org/officeDocument/2006/relationships/ctrlProp" Target="../ctrlProps/ctrlProp45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33" Type="http://schemas.openxmlformats.org/officeDocument/2006/relationships/ctrlProp" Target="../ctrlProps/ctrlProp70.xml"/><Relationship Id="rId38" Type="http://schemas.openxmlformats.org/officeDocument/2006/relationships/ctrlProp" Target="../ctrlProps/ctrlProp75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0.xml"/><Relationship Id="rId18" Type="http://schemas.openxmlformats.org/officeDocument/2006/relationships/ctrlProp" Target="../ctrlProps/ctrlProp95.xml"/><Relationship Id="rId26" Type="http://schemas.openxmlformats.org/officeDocument/2006/relationships/ctrlProp" Target="../ctrlProps/ctrlProp103.xml"/><Relationship Id="rId39" Type="http://schemas.openxmlformats.org/officeDocument/2006/relationships/ctrlProp" Target="../ctrlProps/ctrlProp116.xml"/><Relationship Id="rId21" Type="http://schemas.openxmlformats.org/officeDocument/2006/relationships/ctrlProp" Target="../ctrlProps/ctrlProp98.xml"/><Relationship Id="rId34" Type="http://schemas.openxmlformats.org/officeDocument/2006/relationships/ctrlProp" Target="../ctrlProps/ctrlProp111.xml"/><Relationship Id="rId42" Type="http://schemas.openxmlformats.org/officeDocument/2006/relationships/ctrlProp" Target="../ctrlProps/ctrlProp119.xml"/><Relationship Id="rId7" Type="http://schemas.openxmlformats.org/officeDocument/2006/relationships/ctrlProp" Target="../ctrlProps/ctrlProp84.xml"/><Relationship Id="rId2" Type="http://schemas.openxmlformats.org/officeDocument/2006/relationships/drawing" Target="../drawings/drawing9.xml"/><Relationship Id="rId16" Type="http://schemas.openxmlformats.org/officeDocument/2006/relationships/ctrlProp" Target="../ctrlProps/ctrlProp93.xml"/><Relationship Id="rId20" Type="http://schemas.openxmlformats.org/officeDocument/2006/relationships/ctrlProp" Target="../ctrlProps/ctrlProp97.xml"/><Relationship Id="rId29" Type="http://schemas.openxmlformats.org/officeDocument/2006/relationships/ctrlProp" Target="../ctrlProps/ctrlProp106.xml"/><Relationship Id="rId41" Type="http://schemas.openxmlformats.org/officeDocument/2006/relationships/ctrlProp" Target="../ctrlProps/ctrlProp118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83.xml"/><Relationship Id="rId11" Type="http://schemas.openxmlformats.org/officeDocument/2006/relationships/ctrlProp" Target="../ctrlProps/ctrlProp88.xml"/><Relationship Id="rId24" Type="http://schemas.openxmlformats.org/officeDocument/2006/relationships/ctrlProp" Target="../ctrlProps/ctrlProp101.xml"/><Relationship Id="rId32" Type="http://schemas.openxmlformats.org/officeDocument/2006/relationships/ctrlProp" Target="../ctrlProps/ctrlProp109.xml"/><Relationship Id="rId37" Type="http://schemas.openxmlformats.org/officeDocument/2006/relationships/ctrlProp" Target="../ctrlProps/ctrlProp114.xml"/><Relationship Id="rId40" Type="http://schemas.openxmlformats.org/officeDocument/2006/relationships/ctrlProp" Target="../ctrlProps/ctrlProp117.xml"/><Relationship Id="rId5" Type="http://schemas.openxmlformats.org/officeDocument/2006/relationships/ctrlProp" Target="../ctrlProps/ctrlProp82.xml"/><Relationship Id="rId15" Type="http://schemas.openxmlformats.org/officeDocument/2006/relationships/ctrlProp" Target="../ctrlProps/ctrlProp92.xml"/><Relationship Id="rId23" Type="http://schemas.openxmlformats.org/officeDocument/2006/relationships/ctrlProp" Target="../ctrlProps/ctrlProp100.xml"/><Relationship Id="rId28" Type="http://schemas.openxmlformats.org/officeDocument/2006/relationships/ctrlProp" Target="../ctrlProps/ctrlProp105.xml"/><Relationship Id="rId36" Type="http://schemas.openxmlformats.org/officeDocument/2006/relationships/ctrlProp" Target="../ctrlProps/ctrlProp113.xml"/><Relationship Id="rId10" Type="http://schemas.openxmlformats.org/officeDocument/2006/relationships/ctrlProp" Target="../ctrlProps/ctrlProp87.xml"/><Relationship Id="rId19" Type="http://schemas.openxmlformats.org/officeDocument/2006/relationships/ctrlProp" Target="../ctrlProps/ctrlProp96.xml"/><Relationship Id="rId31" Type="http://schemas.openxmlformats.org/officeDocument/2006/relationships/ctrlProp" Target="../ctrlProps/ctrlProp108.xml"/><Relationship Id="rId4" Type="http://schemas.openxmlformats.org/officeDocument/2006/relationships/ctrlProp" Target="../ctrlProps/ctrlProp81.xml"/><Relationship Id="rId9" Type="http://schemas.openxmlformats.org/officeDocument/2006/relationships/ctrlProp" Target="../ctrlProps/ctrlProp86.xml"/><Relationship Id="rId14" Type="http://schemas.openxmlformats.org/officeDocument/2006/relationships/ctrlProp" Target="../ctrlProps/ctrlProp91.xml"/><Relationship Id="rId22" Type="http://schemas.openxmlformats.org/officeDocument/2006/relationships/ctrlProp" Target="../ctrlProps/ctrlProp99.xml"/><Relationship Id="rId27" Type="http://schemas.openxmlformats.org/officeDocument/2006/relationships/ctrlProp" Target="../ctrlProps/ctrlProp104.xml"/><Relationship Id="rId30" Type="http://schemas.openxmlformats.org/officeDocument/2006/relationships/ctrlProp" Target="../ctrlProps/ctrlProp107.xml"/><Relationship Id="rId35" Type="http://schemas.openxmlformats.org/officeDocument/2006/relationships/ctrlProp" Target="../ctrlProps/ctrlProp112.xml"/><Relationship Id="rId43" Type="http://schemas.openxmlformats.org/officeDocument/2006/relationships/ctrlProp" Target="../ctrlProps/ctrlProp120.xml"/><Relationship Id="rId8" Type="http://schemas.openxmlformats.org/officeDocument/2006/relationships/ctrlProp" Target="../ctrlProps/ctrlProp85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89.xml"/><Relationship Id="rId17" Type="http://schemas.openxmlformats.org/officeDocument/2006/relationships/ctrlProp" Target="../ctrlProps/ctrlProp94.xml"/><Relationship Id="rId25" Type="http://schemas.openxmlformats.org/officeDocument/2006/relationships/ctrlProp" Target="../ctrlProps/ctrlProp102.xml"/><Relationship Id="rId33" Type="http://schemas.openxmlformats.org/officeDocument/2006/relationships/ctrlProp" Target="../ctrlProps/ctrlProp110.xml"/><Relationship Id="rId38" Type="http://schemas.openxmlformats.org/officeDocument/2006/relationships/ctrlProp" Target="../ctrlProps/ctrlProp115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0.xml"/><Relationship Id="rId18" Type="http://schemas.openxmlformats.org/officeDocument/2006/relationships/ctrlProp" Target="../ctrlProps/ctrlProp135.xml"/><Relationship Id="rId26" Type="http://schemas.openxmlformats.org/officeDocument/2006/relationships/ctrlProp" Target="../ctrlProps/ctrlProp143.xml"/><Relationship Id="rId39" Type="http://schemas.openxmlformats.org/officeDocument/2006/relationships/ctrlProp" Target="../ctrlProps/ctrlProp156.xml"/><Relationship Id="rId21" Type="http://schemas.openxmlformats.org/officeDocument/2006/relationships/ctrlProp" Target="../ctrlProps/ctrlProp138.xml"/><Relationship Id="rId34" Type="http://schemas.openxmlformats.org/officeDocument/2006/relationships/ctrlProp" Target="../ctrlProps/ctrlProp151.xml"/><Relationship Id="rId42" Type="http://schemas.openxmlformats.org/officeDocument/2006/relationships/ctrlProp" Target="../ctrlProps/ctrlProp159.xml"/><Relationship Id="rId7" Type="http://schemas.openxmlformats.org/officeDocument/2006/relationships/ctrlProp" Target="../ctrlProps/ctrlProp124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133.xml"/><Relationship Id="rId20" Type="http://schemas.openxmlformats.org/officeDocument/2006/relationships/ctrlProp" Target="../ctrlProps/ctrlProp137.xml"/><Relationship Id="rId29" Type="http://schemas.openxmlformats.org/officeDocument/2006/relationships/ctrlProp" Target="../ctrlProps/ctrlProp146.xml"/><Relationship Id="rId41" Type="http://schemas.openxmlformats.org/officeDocument/2006/relationships/ctrlProp" Target="../ctrlProps/ctrlProp158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123.xml"/><Relationship Id="rId11" Type="http://schemas.openxmlformats.org/officeDocument/2006/relationships/ctrlProp" Target="../ctrlProps/ctrlProp128.xml"/><Relationship Id="rId24" Type="http://schemas.openxmlformats.org/officeDocument/2006/relationships/ctrlProp" Target="../ctrlProps/ctrlProp141.xml"/><Relationship Id="rId32" Type="http://schemas.openxmlformats.org/officeDocument/2006/relationships/ctrlProp" Target="../ctrlProps/ctrlProp149.xml"/><Relationship Id="rId37" Type="http://schemas.openxmlformats.org/officeDocument/2006/relationships/ctrlProp" Target="../ctrlProps/ctrlProp154.xml"/><Relationship Id="rId40" Type="http://schemas.openxmlformats.org/officeDocument/2006/relationships/ctrlProp" Target="../ctrlProps/ctrlProp157.xml"/><Relationship Id="rId5" Type="http://schemas.openxmlformats.org/officeDocument/2006/relationships/ctrlProp" Target="../ctrlProps/ctrlProp122.xml"/><Relationship Id="rId15" Type="http://schemas.openxmlformats.org/officeDocument/2006/relationships/ctrlProp" Target="../ctrlProps/ctrlProp132.xml"/><Relationship Id="rId23" Type="http://schemas.openxmlformats.org/officeDocument/2006/relationships/ctrlProp" Target="../ctrlProps/ctrlProp140.xml"/><Relationship Id="rId28" Type="http://schemas.openxmlformats.org/officeDocument/2006/relationships/ctrlProp" Target="../ctrlProps/ctrlProp145.xml"/><Relationship Id="rId36" Type="http://schemas.openxmlformats.org/officeDocument/2006/relationships/ctrlProp" Target="../ctrlProps/ctrlProp153.xml"/><Relationship Id="rId10" Type="http://schemas.openxmlformats.org/officeDocument/2006/relationships/ctrlProp" Target="../ctrlProps/ctrlProp127.xml"/><Relationship Id="rId19" Type="http://schemas.openxmlformats.org/officeDocument/2006/relationships/ctrlProp" Target="../ctrlProps/ctrlProp136.xml"/><Relationship Id="rId31" Type="http://schemas.openxmlformats.org/officeDocument/2006/relationships/ctrlProp" Target="../ctrlProps/ctrlProp148.xml"/><Relationship Id="rId4" Type="http://schemas.openxmlformats.org/officeDocument/2006/relationships/ctrlProp" Target="../ctrlProps/ctrlProp121.xml"/><Relationship Id="rId9" Type="http://schemas.openxmlformats.org/officeDocument/2006/relationships/ctrlProp" Target="../ctrlProps/ctrlProp126.xml"/><Relationship Id="rId14" Type="http://schemas.openxmlformats.org/officeDocument/2006/relationships/ctrlProp" Target="../ctrlProps/ctrlProp131.xml"/><Relationship Id="rId22" Type="http://schemas.openxmlformats.org/officeDocument/2006/relationships/ctrlProp" Target="../ctrlProps/ctrlProp139.xml"/><Relationship Id="rId27" Type="http://schemas.openxmlformats.org/officeDocument/2006/relationships/ctrlProp" Target="../ctrlProps/ctrlProp144.xml"/><Relationship Id="rId30" Type="http://schemas.openxmlformats.org/officeDocument/2006/relationships/ctrlProp" Target="../ctrlProps/ctrlProp147.xml"/><Relationship Id="rId35" Type="http://schemas.openxmlformats.org/officeDocument/2006/relationships/ctrlProp" Target="../ctrlProps/ctrlProp152.xml"/><Relationship Id="rId43" Type="http://schemas.openxmlformats.org/officeDocument/2006/relationships/ctrlProp" Target="../ctrlProps/ctrlProp160.xml"/><Relationship Id="rId8" Type="http://schemas.openxmlformats.org/officeDocument/2006/relationships/ctrlProp" Target="../ctrlProps/ctrlProp125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129.xml"/><Relationship Id="rId17" Type="http://schemas.openxmlformats.org/officeDocument/2006/relationships/ctrlProp" Target="../ctrlProps/ctrlProp134.xml"/><Relationship Id="rId25" Type="http://schemas.openxmlformats.org/officeDocument/2006/relationships/ctrlProp" Target="../ctrlProps/ctrlProp142.xml"/><Relationship Id="rId33" Type="http://schemas.openxmlformats.org/officeDocument/2006/relationships/ctrlProp" Target="../ctrlProps/ctrlProp150.xml"/><Relationship Id="rId38" Type="http://schemas.openxmlformats.org/officeDocument/2006/relationships/ctrlProp" Target="../ctrlProps/ctrlProp155.xm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70.xml"/><Relationship Id="rId18" Type="http://schemas.openxmlformats.org/officeDocument/2006/relationships/ctrlProp" Target="../ctrlProps/ctrlProp175.xml"/><Relationship Id="rId26" Type="http://schemas.openxmlformats.org/officeDocument/2006/relationships/ctrlProp" Target="../ctrlProps/ctrlProp183.xml"/><Relationship Id="rId39" Type="http://schemas.openxmlformats.org/officeDocument/2006/relationships/ctrlProp" Target="../ctrlProps/ctrlProp196.xml"/><Relationship Id="rId21" Type="http://schemas.openxmlformats.org/officeDocument/2006/relationships/ctrlProp" Target="../ctrlProps/ctrlProp178.xml"/><Relationship Id="rId34" Type="http://schemas.openxmlformats.org/officeDocument/2006/relationships/ctrlProp" Target="../ctrlProps/ctrlProp191.xml"/><Relationship Id="rId42" Type="http://schemas.openxmlformats.org/officeDocument/2006/relationships/ctrlProp" Target="../ctrlProps/ctrlProp199.xml"/><Relationship Id="rId7" Type="http://schemas.openxmlformats.org/officeDocument/2006/relationships/ctrlProp" Target="../ctrlProps/ctrlProp164.xml"/><Relationship Id="rId2" Type="http://schemas.openxmlformats.org/officeDocument/2006/relationships/drawing" Target="../drawings/drawing11.xml"/><Relationship Id="rId16" Type="http://schemas.openxmlformats.org/officeDocument/2006/relationships/ctrlProp" Target="../ctrlProps/ctrlProp173.xml"/><Relationship Id="rId20" Type="http://schemas.openxmlformats.org/officeDocument/2006/relationships/ctrlProp" Target="../ctrlProps/ctrlProp177.xml"/><Relationship Id="rId29" Type="http://schemas.openxmlformats.org/officeDocument/2006/relationships/ctrlProp" Target="../ctrlProps/ctrlProp186.xml"/><Relationship Id="rId41" Type="http://schemas.openxmlformats.org/officeDocument/2006/relationships/ctrlProp" Target="../ctrlProps/ctrlProp198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163.xml"/><Relationship Id="rId11" Type="http://schemas.openxmlformats.org/officeDocument/2006/relationships/ctrlProp" Target="../ctrlProps/ctrlProp168.xml"/><Relationship Id="rId24" Type="http://schemas.openxmlformats.org/officeDocument/2006/relationships/ctrlProp" Target="../ctrlProps/ctrlProp181.xml"/><Relationship Id="rId32" Type="http://schemas.openxmlformats.org/officeDocument/2006/relationships/ctrlProp" Target="../ctrlProps/ctrlProp189.xml"/><Relationship Id="rId37" Type="http://schemas.openxmlformats.org/officeDocument/2006/relationships/ctrlProp" Target="../ctrlProps/ctrlProp194.xml"/><Relationship Id="rId40" Type="http://schemas.openxmlformats.org/officeDocument/2006/relationships/ctrlProp" Target="../ctrlProps/ctrlProp197.xml"/><Relationship Id="rId5" Type="http://schemas.openxmlformats.org/officeDocument/2006/relationships/ctrlProp" Target="../ctrlProps/ctrlProp162.xml"/><Relationship Id="rId15" Type="http://schemas.openxmlformats.org/officeDocument/2006/relationships/ctrlProp" Target="../ctrlProps/ctrlProp172.xml"/><Relationship Id="rId23" Type="http://schemas.openxmlformats.org/officeDocument/2006/relationships/ctrlProp" Target="../ctrlProps/ctrlProp180.xml"/><Relationship Id="rId28" Type="http://schemas.openxmlformats.org/officeDocument/2006/relationships/ctrlProp" Target="../ctrlProps/ctrlProp185.xml"/><Relationship Id="rId36" Type="http://schemas.openxmlformats.org/officeDocument/2006/relationships/ctrlProp" Target="../ctrlProps/ctrlProp193.xml"/><Relationship Id="rId10" Type="http://schemas.openxmlformats.org/officeDocument/2006/relationships/ctrlProp" Target="../ctrlProps/ctrlProp167.xml"/><Relationship Id="rId19" Type="http://schemas.openxmlformats.org/officeDocument/2006/relationships/ctrlProp" Target="../ctrlProps/ctrlProp176.xml"/><Relationship Id="rId31" Type="http://schemas.openxmlformats.org/officeDocument/2006/relationships/ctrlProp" Target="../ctrlProps/ctrlProp188.xml"/><Relationship Id="rId4" Type="http://schemas.openxmlformats.org/officeDocument/2006/relationships/ctrlProp" Target="../ctrlProps/ctrlProp161.xml"/><Relationship Id="rId9" Type="http://schemas.openxmlformats.org/officeDocument/2006/relationships/ctrlProp" Target="../ctrlProps/ctrlProp166.xml"/><Relationship Id="rId14" Type="http://schemas.openxmlformats.org/officeDocument/2006/relationships/ctrlProp" Target="../ctrlProps/ctrlProp171.xml"/><Relationship Id="rId22" Type="http://schemas.openxmlformats.org/officeDocument/2006/relationships/ctrlProp" Target="../ctrlProps/ctrlProp179.xml"/><Relationship Id="rId27" Type="http://schemas.openxmlformats.org/officeDocument/2006/relationships/ctrlProp" Target="../ctrlProps/ctrlProp184.xml"/><Relationship Id="rId30" Type="http://schemas.openxmlformats.org/officeDocument/2006/relationships/ctrlProp" Target="../ctrlProps/ctrlProp187.xml"/><Relationship Id="rId35" Type="http://schemas.openxmlformats.org/officeDocument/2006/relationships/ctrlProp" Target="../ctrlProps/ctrlProp192.xml"/><Relationship Id="rId43" Type="http://schemas.openxmlformats.org/officeDocument/2006/relationships/ctrlProp" Target="../ctrlProps/ctrlProp200.xml"/><Relationship Id="rId8" Type="http://schemas.openxmlformats.org/officeDocument/2006/relationships/ctrlProp" Target="../ctrlProps/ctrlProp165.xml"/><Relationship Id="rId3" Type="http://schemas.openxmlformats.org/officeDocument/2006/relationships/vmlDrawing" Target="../drawings/vmlDrawing5.vml"/><Relationship Id="rId12" Type="http://schemas.openxmlformats.org/officeDocument/2006/relationships/ctrlProp" Target="../ctrlProps/ctrlProp169.xml"/><Relationship Id="rId17" Type="http://schemas.openxmlformats.org/officeDocument/2006/relationships/ctrlProp" Target="../ctrlProps/ctrlProp174.xml"/><Relationship Id="rId25" Type="http://schemas.openxmlformats.org/officeDocument/2006/relationships/ctrlProp" Target="../ctrlProps/ctrlProp182.xml"/><Relationship Id="rId33" Type="http://schemas.openxmlformats.org/officeDocument/2006/relationships/ctrlProp" Target="../ctrlProps/ctrlProp190.xml"/><Relationship Id="rId38" Type="http://schemas.openxmlformats.org/officeDocument/2006/relationships/ctrlProp" Target="../ctrlProps/ctrlProp19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1B503-73F8-434B-85F0-3ED5CEC2B541}">
  <sheetPr codeName="Sheet15"/>
  <dimension ref="A2:S17"/>
  <sheetViews>
    <sheetView workbookViewId="0">
      <selection activeCell="E6" sqref="E6"/>
    </sheetView>
  </sheetViews>
  <sheetFormatPr defaultRowHeight="13" x14ac:dyDescent="0.2"/>
  <sheetData>
    <row r="2" spans="1:19" ht="20.25" customHeight="1" x14ac:dyDescent="0.2">
      <c r="A2">
        <v>1</v>
      </c>
      <c r="B2" s="143" t="s">
        <v>0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</row>
    <row r="3" spans="1:19" ht="20.25" customHeight="1" x14ac:dyDescent="0.2">
      <c r="A3">
        <v>2</v>
      </c>
      <c r="B3" s="143" t="s">
        <v>1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 ht="20.25" customHeight="1" x14ac:dyDescent="0.2">
      <c r="A4">
        <v>3</v>
      </c>
      <c r="B4" s="143" t="s">
        <v>2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</row>
    <row r="5" spans="1:19" ht="20.25" customHeight="1" x14ac:dyDescent="0.2">
      <c r="A5">
        <v>4</v>
      </c>
      <c r="B5" s="143" t="s">
        <v>3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</row>
    <row r="6" spans="1:19" ht="20.25" customHeight="1" x14ac:dyDescent="0.2"/>
    <row r="7" spans="1:19" ht="20.25" customHeight="1" x14ac:dyDescent="0.2"/>
    <row r="8" spans="1:19" ht="20.25" customHeight="1" x14ac:dyDescent="0.2"/>
    <row r="9" spans="1:19" ht="20.25" customHeight="1" x14ac:dyDescent="0.2"/>
    <row r="10" spans="1:19" ht="20.25" customHeight="1" x14ac:dyDescent="0.2"/>
    <row r="11" spans="1:19" ht="20.25" customHeight="1" x14ac:dyDescent="0.2"/>
    <row r="12" spans="1:19" ht="20.25" customHeight="1" x14ac:dyDescent="0.2"/>
    <row r="13" spans="1:19" ht="20.25" customHeight="1" x14ac:dyDescent="0.2"/>
    <row r="14" spans="1:19" ht="20.25" customHeight="1" x14ac:dyDescent="0.2"/>
    <row r="15" spans="1:19" ht="20.25" customHeight="1" x14ac:dyDescent="0.2"/>
    <row r="16" spans="1:19" ht="20.25" customHeight="1" x14ac:dyDescent="0.2"/>
    <row r="17" ht="20.25" customHeight="1" x14ac:dyDescent="0.2"/>
  </sheetData>
  <mergeCells count="4">
    <mergeCell ref="B3:S3"/>
    <mergeCell ref="B2:S2"/>
    <mergeCell ref="B4:S4"/>
    <mergeCell ref="B5:S5"/>
  </mergeCells>
  <phoneticPr fontId="2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42F1-329D-46DC-A39F-7E129A793830}">
  <sheetPr codeName="Sheet11">
    <tabColor rgb="FFFF0000"/>
  </sheetPr>
  <dimension ref="C2:F21"/>
  <sheetViews>
    <sheetView workbookViewId="0">
      <selection activeCell="J20" sqref="J20"/>
    </sheetView>
  </sheetViews>
  <sheetFormatPr defaultRowHeight="13" x14ac:dyDescent="0.2"/>
  <sheetData>
    <row r="2" spans="3:6" x14ac:dyDescent="0.2">
      <c r="C2" t="s">
        <v>114</v>
      </c>
    </row>
    <row r="4" spans="3:6" x14ac:dyDescent="0.2">
      <c r="D4" t="s">
        <v>115</v>
      </c>
    </row>
    <row r="5" spans="3:6" x14ac:dyDescent="0.2">
      <c r="D5" t="s">
        <v>116</v>
      </c>
    </row>
    <row r="6" spans="3:6" x14ac:dyDescent="0.2">
      <c r="D6" t="s">
        <v>117</v>
      </c>
    </row>
    <row r="11" spans="3:6" x14ac:dyDescent="0.2">
      <c r="D11" s="352" t="s">
        <v>118</v>
      </c>
      <c r="E11" s="352"/>
      <c r="F11" s="352"/>
    </row>
    <row r="12" spans="3:6" x14ac:dyDescent="0.2">
      <c r="D12" s="75" t="s">
        <v>119</v>
      </c>
      <c r="E12" s="75" t="s">
        <v>120</v>
      </c>
      <c r="F12" s="75" t="s">
        <v>121</v>
      </c>
    </row>
    <row r="13" spans="3:6" x14ac:dyDescent="0.2">
      <c r="D13" s="75" t="s">
        <v>122</v>
      </c>
      <c r="E13" s="28">
        <f>SUM(特例_1:特例終了!D32)</f>
        <v>0</v>
      </c>
      <c r="F13" s="28">
        <f>SUM(特例_1:特例終了!AW32)</f>
        <v>0</v>
      </c>
    </row>
    <row r="14" spans="3:6" x14ac:dyDescent="0.2">
      <c r="D14" s="75" t="s">
        <v>119</v>
      </c>
      <c r="E14" s="75" t="s">
        <v>123</v>
      </c>
      <c r="F14" s="75" t="s">
        <v>124</v>
      </c>
    </row>
    <row r="15" spans="3:6" x14ac:dyDescent="0.2">
      <c r="D15" s="75" t="s">
        <v>125</v>
      </c>
      <c r="E15" s="28">
        <f>SUM(特例_1:特例終了!D76)</f>
        <v>0</v>
      </c>
      <c r="F15" s="28">
        <f>SUM(特例_1:特例終了!AW76)</f>
        <v>0</v>
      </c>
    </row>
    <row r="16" spans="3:6" x14ac:dyDescent="0.2">
      <c r="D16" s="75" t="s">
        <v>119</v>
      </c>
      <c r="E16" s="75" t="s">
        <v>126</v>
      </c>
      <c r="F16" s="75" t="s">
        <v>127</v>
      </c>
    </row>
    <row r="17" spans="4:6" x14ac:dyDescent="0.2">
      <c r="D17" s="75" t="s">
        <v>128</v>
      </c>
      <c r="E17" s="28">
        <f>SUM(特例_1:特例終了!D120)</f>
        <v>0</v>
      </c>
      <c r="F17" s="28">
        <f>SUM(特例_1:特例終了!AW120)</f>
        <v>0</v>
      </c>
    </row>
    <row r="18" spans="4:6" x14ac:dyDescent="0.2">
      <c r="D18" s="75" t="s">
        <v>119</v>
      </c>
      <c r="E18" s="75" t="s">
        <v>129</v>
      </c>
      <c r="F18" s="75" t="s">
        <v>130</v>
      </c>
    </row>
    <row r="19" spans="4:6" ht="13.5" thickBot="1" x14ac:dyDescent="0.25">
      <c r="D19" s="76" t="s">
        <v>131</v>
      </c>
      <c r="E19" s="74">
        <f>SUM(特例_1:特例終了!D164)</f>
        <v>0</v>
      </c>
      <c r="F19" s="74">
        <f>SUM(特例_1:特例終了!AW164)</f>
        <v>0</v>
      </c>
    </row>
    <row r="20" spans="4:6" ht="13.5" thickTop="1" x14ac:dyDescent="0.2">
      <c r="D20" s="77" t="s">
        <v>132</v>
      </c>
      <c r="E20" s="73">
        <f>SUM(E13,E15,E17,E19)</f>
        <v>0</v>
      </c>
      <c r="F20" s="73">
        <f>SUM(F13,F15,F17,F19)</f>
        <v>0</v>
      </c>
    </row>
    <row r="21" spans="4:6" x14ac:dyDescent="0.2">
      <c r="D21" s="78" t="s">
        <v>133</v>
      </c>
    </row>
  </sheetData>
  <sheetProtection selectLockedCells="1"/>
  <mergeCells count="1">
    <mergeCell ref="D11:F11"/>
  </mergeCells>
  <phoneticPr fontId="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50729-85F4-41CC-A133-F8583C0329AA}">
  <sheetPr>
    <tabColor indexed="43"/>
  </sheetPr>
  <dimension ref="A1:XFC276"/>
  <sheetViews>
    <sheetView showGridLines="0" zoomScaleNormal="100" zoomScaleSheetLayoutView="100" workbookViewId="0">
      <selection activeCell="T6" sqref="T6:Z6"/>
    </sheetView>
  </sheetViews>
  <sheetFormatPr defaultColWidth="0" defaultRowHeight="13.5" customHeight="1" zeroHeight="1" x14ac:dyDescent="0.2"/>
  <cols>
    <col min="1" max="56" width="1.90625" style="2" customWidth="1"/>
    <col min="57" max="57" width="0.90625" style="4" customWidth="1"/>
    <col min="58" max="59" width="1.6328125" style="45" hidden="1"/>
    <col min="60" max="60" width="53.26953125" style="46" hidden="1"/>
    <col min="61" max="61" width="63.36328125" style="46" hidden="1"/>
    <col min="62" max="62" width="20.26953125" style="46" hidden="1"/>
    <col min="63" max="63" width="25.36328125" style="46" hidden="1"/>
    <col min="64" max="64" width="22.7265625" style="46" hidden="1"/>
    <col min="65" max="65" width="5" style="46" hidden="1"/>
    <col min="66" max="66" width="30.36328125" style="45" hidden="1"/>
    <col min="67" max="67" width="3" style="45" hidden="1"/>
    <col min="68" max="68" width="5.6328125" style="45" hidden="1"/>
    <col min="69" max="69" width="4.26953125" style="45" hidden="1"/>
    <col min="70" max="71" width="6.26953125" style="4" hidden="1"/>
    <col min="72" max="73" width="1.6328125" style="4" hidden="1"/>
    <col min="74" max="74" width="1" style="4" hidden="1"/>
    <col min="75" max="75" width="2.26953125" style="4" hidden="1"/>
    <col min="76" max="122" width="1.6328125" style="4" hidden="1"/>
    <col min="123" max="16383" width="9" style="4" hidden="1"/>
    <col min="16384" max="16384" width="0.36328125" style="4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253"/>
      <c r="BU1" s="253"/>
      <c r="BV1" s="253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 x14ac:dyDescent="0.2">
      <c r="K3" s="7" t="s">
        <v>135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136</v>
      </c>
      <c r="BK3" s="49"/>
      <c r="BM3" s="353" t="s">
        <v>137</v>
      </c>
      <c r="BN3" s="354"/>
      <c r="BX3" s="79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138</v>
      </c>
      <c r="BI4" s="50" t="s">
        <v>139</v>
      </c>
      <c r="BJ4" s="51" t="s">
        <v>140</v>
      </c>
      <c r="BK4" s="50" t="s">
        <v>141</v>
      </c>
      <c r="BM4" s="52" t="s">
        <v>142</v>
      </c>
      <c r="BN4" s="52" t="s">
        <v>143</v>
      </c>
      <c r="BY4" s="79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 x14ac:dyDescent="0.2">
      <c r="K6" s="18"/>
      <c r="L6" s="5"/>
      <c r="T6" s="355"/>
      <c r="U6" s="355"/>
      <c r="V6" s="355"/>
      <c r="W6" s="355"/>
      <c r="X6" s="355"/>
      <c r="Y6" s="355"/>
      <c r="Z6" s="355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13" t="s">
        <v>92</v>
      </c>
      <c r="AT6" s="113"/>
      <c r="AU6" s="113"/>
      <c r="AV6" s="113"/>
      <c r="AW6" s="113"/>
      <c r="AX6" s="358"/>
      <c r="AY6" s="358"/>
      <c r="AZ6" s="358"/>
      <c r="BA6" s="113" t="s">
        <v>93</v>
      </c>
      <c r="BB6" s="113"/>
      <c r="BC6" s="113"/>
      <c r="BD6" s="115"/>
      <c r="BM6" s="53">
        <v>2</v>
      </c>
      <c r="BN6" s="53">
        <v>1</v>
      </c>
      <c r="CC6" s="79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H7" s="369" t="s">
        <v>145</v>
      </c>
      <c r="BI7" s="369" t="s">
        <v>146</v>
      </c>
      <c r="BM7" s="53">
        <v>3</v>
      </c>
      <c r="BN7" s="53">
        <v>2</v>
      </c>
      <c r="BY7" s="79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H8" s="370"/>
      <c r="BI8" s="370"/>
      <c r="BM8" s="53">
        <v>4</v>
      </c>
      <c r="BN8" s="53">
        <v>3</v>
      </c>
      <c r="CS8" s="79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53"/>
      <c r="BU9" s="253"/>
      <c r="BV9" s="253"/>
      <c r="BW9" s="253"/>
      <c r="BX9" s="253"/>
      <c r="BY9" s="253"/>
      <c r="BZ9" s="253"/>
      <c r="CA9" s="253"/>
      <c r="CD9" s="253"/>
      <c r="CE9" s="253"/>
      <c r="CF9" s="253"/>
      <c r="CG9" s="253"/>
      <c r="CH9" s="253"/>
      <c r="CI9" s="253"/>
      <c r="CJ9" s="253"/>
      <c r="CK9" s="253"/>
      <c r="CL9" s="253"/>
      <c r="CM9" s="253"/>
      <c r="CN9" s="253"/>
      <c r="CO9" s="253"/>
      <c r="CP9" s="253"/>
      <c r="CQ9" s="253"/>
      <c r="CR9" s="253"/>
      <c r="CS9" s="79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155</v>
      </c>
      <c r="BI11" s="55" t="s">
        <v>156</v>
      </c>
      <c r="BJ11" s="55" t="s">
        <v>157</v>
      </c>
      <c r="BK11" s="55" t="s">
        <v>158</v>
      </c>
      <c r="BL11" s="55" t="s">
        <v>159</v>
      </c>
      <c r="BM11" s="55" t="s">
        <v>160</v>
      </c>
      <c r="BN11" s="55" t="s">
        <v>161</v>
      </c>
      <c r="BO11" s="55" t="s">
        <v>162</v>
      </c>
      <c r="BP11" s="50" t="s">
        <v>163</v>
      </c>
      <c r="BQ11" s="55" t="s">
        <v>164</v>
      </c>
    </row>
    <row r="12" spans="1:97" ht="22" customHeight="1" thickTop="1" x14ac:dyDescent="0.2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165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56" t="str">
        <f t="shared" ref="AL12" si="1">IF(AND(BI12="○",BI13="○"),IF(LEFT(BH12,4)=LEFT(BH13,4),MID(BH13,5,2)-MID(BH12,5,2)+1,MID(BH13,5,2)+12-MID(BH12,5,2)+1),"")</f>
        <v/>
      </c>
      <c r="AM12" s="109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2" customHeight="1" x14ac:dyDescent="0.2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166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91"/>
      <c r="AM13" s="192"/>
      <c r="AN13" s="193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2" customHeight="1" x14ac:dyDescent="0.2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165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56" t="str">
        <f t="shared" ref="AL14" si="4">IF(AND(BI14="○",BI15="○"),IF(LEFT(BH14,4)=LEFT(BH15,4),MID(BH15,5,2)-MID(BH14,5,2)+1,MID(BH15,5,2)+12-MID(BH14,5,2)+1),"")</f>
        <v/>
      </c>
      <c r="AM14" s="109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2" customHeight="1" x14ac:dyDescent="0.2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166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191"/>
      <c r="AM15" s="192"/>
      <c r="AN15" s="193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2" customHeight="1" x14ac:dyDescent="0.2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165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56" t="str">
        <f t="shared" ref="AL16" si="7">IF(AND(BI16="○",BI17="○"),IF(LEFT(BH16,4)=LEFT(BH17,4),MID(BH17,5,2)-MID(BH16,5,2)+1,MID(BH17,5,2)+12-MID(BH16,5,2)+1),"")</f>
        <v/>
      </c>
      <c r="AM16" s="109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2" customHeight="1" x14ac:dyDescent="0.2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166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191"/>
      <c r="AM17" s="192"/>
      <c r="AN17" s="193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2" customHeight="1" x14ac:dyDescent="0.2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165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56" t="str">
        <f t="shared" ref="AL18" si="10">IF(AND(BI18="○",BI19="○"),IF(LEFT(BH18,4)=LEFT(BH19,4),MID(BH19,5,2)-MID(BH18,5,2)+1,MID(BH19,5,2)+12-MID(BH18,5,2)+1),"")</f>
        <v/>
      </c>
      <c r="AM18" s="109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2" customHeight="1" x14ac:dyDescent="0.2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166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191"/>
      <c r="AM19" s="192"/>
      <c r="AN19" s="193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2" customHeight="1" x14ac:dyDescent="0.2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165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56" t="str">
        <f t="shared" ref="AL20" si="13">IF(AND(BI20="○",BI21="○"),IF(LEFT(BH20,4)=LEFT(BH21,4),MID(BH21,5,2)-MID(BH20,5,2)+1,MID(BH21,5,2)+12-MID(BH20,5,2)+1),"")</f>
        <v/>
      </c>
      <c r="AM20" s="109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2" customHeight="1" x14ac:dyDescent="0.2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166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191"/>
      <c r="AM21" s="192"/>
      <c r="AN21" s="193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2" customHeight="1" x14ac:dyDescent="0.2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165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56" t="str">
        <f t="shared" ref="AL22" si="16">IF(AND(BI22="○",BI23="○"),IF(LEFT(BH22,4)=LEFT(BH23,4),MID(BH23,5,2)-MID(BH22,5,2)+1,MID(BH23,5,2)+12-MID(BH22,5,2)+1),"")</f>
        <v/>
      </c>
      <c r="AM22" s="109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2" customHeight="1" x14ac:dyDescent="0.2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166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191"/>
      <c r="AM23" s="192"/>
      <c r="AN23" s="193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2" customHeight="1" x14ac:dyDescent="0.2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165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56" t="str">
        <f t="shared" ref="AL24" si="19">IF(AND(BI24="○",BI25="○"),IF(LEFT(BH24,4)=LEFT(BH25,4),MID(BH25,5,2)-MID(BH24,5,2)+1,MID(BH25,5,2)+12-MID(BH24,5,2)+1),"")</f>
        <v/>
      </c>
      <c r="AM24" s="109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2" customHeight="1" x14ac:dyDescent="0.2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166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191"/>
      <c r="AM25" s="192"/>
      <c r="AN25" s="193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2" customHeight="1" x14ac:dyDescent="0.2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165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56" t="str">
        <f t="shared" ref="AL26" si="22">IF(AND(BI26="○",BI27="○"),IF(LEFT(BH26,4)=LEFT(BH27,4),MID(BH27,5,2)-MID(BH26,5,2)+1,MID(BH27,5,2)+12-MID(BH26,5,2)+1),"")</f>
        <v/>
      </c>
      <c r="AM26" s="109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2" customHeight="1" x14ac:dyDescent="0.2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166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191"/>
      <c r="AM27" s="192"/>
      <c r="AN27" s="193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2" customHeight="1" x14ac:dyDescent="0.2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165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56" t="str">
        <f t="shared" ref="AL28" si="25">IF(AND(BI28="○",BI29="○"),IF(LEFT(BH28,4)=LEFT(BH29,4),MID(BH29,5,2)-MID(BH28,5,2)+1,MID(BH29,5,2)+12-MID(BH28,5,2)+1),"")</f>
        <v/>
      </c>
      <c r="AM28" s="109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2" customHeight="1" x14ac:dyDescent="0.2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166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191"/>
      <c r="AM29" s="192"/>
      <c r="AN29" s="193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2" customHeight="1" x14ac:dyDescent="0.2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165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56" t="str">
        <f t="shared" ref="AL30" si="28">IF(AND(BI30="○",BI31="○"),IF(LEFT(BH30,4)=LEFT(BH31,4),MID(BH31,5,2)-MID(BH30,5,2)+1,MID(BH31,5,2)+12-MID(BH30,5,2)+1),"")</f>
        <v/>
      </c>
      <c r="AM30" s="109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2" customHeight="1" thickBot="1" x14ac:dyDescent="0.25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166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91"/>
      <c r="AM31" s="192"/>
      <c r="AN31" s="193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 x14ac:dyDescent="0.2">
      <c r="A32" s="458" t="s">
        <v>167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168</v>
      </c>
      <c r="BI34" s="369" t="s">
        <v>169</v>
      </c>
      <c r="BJ34" s="369" t="s">
        <v>159</v>
      </c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 x14ac:dyDescent="0.2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 x14ac:dyDescent="0.2">
      <c r="A38" s="7"/>
      <c r="B38" s="261"/>
      <c r="C38" s="261"/>
      <c r="D38" s="261"/>
      <c r="E38" s="261"/>
      <c r="F38" s="261"/>
      <c r="G38" s="261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253"/>
      <c r="BU45" s="253"/>
      <c r="BV45" s="253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 x14ac:dyDescent="0.2">
      <c r="K47" s="7" t="s">
        <v>135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138</v>
      </c>
      <c r="BI48" s="50" t="s">
        <v>139</v>
      </c>
      <c r="BJ48" s="67"/>
      <c r="BX48" s="79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 x14ac:dyDescent="0.2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13" t="s">
        <v>92</v>
      </c>
      <c r="AT50" s="113"/>
      <c r="AU50" s="113"/>
      <c r="AV50" s="113"/>
      <c r="AW50" s="113"/>
      <c r="AX50" s="358"/>
      <c r="AY50" s="358"/>
      <c r="AZ50" s="358"/>
      <c r="BA50" s="113" t="s">
        <v>93</v>
      </c>
      <c r="BB50" s="113"/>
      <c r="BC50" s="113"/>
      <c r="BD50" s="115"/>
      <c r="BQ50" s="67"/>
      <c r="CB50" s="79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H51" s="369" t="s">
        <v>145</v>
      </c>
      <c r="BI51" s="369" t="s">
        <v>146</v>
      </c>
      <c r="BX51" s="79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BH52" s="370"/>
      <c r="BI52" s="370"/>
      <c r="CS52" s="79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53"/>
      <c r="BU53" s="253"/>
      <c r="BV53" s="253"/>
      <c r="BW53" s="253"/>
      <c r="BX53" s="253"/>
      <c r="BY53" s="253"/>
      <c r="BZ53" s="253"/>
      <c r="CA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79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155</v>
      </c>
      <c r="BI55" s="55" t="s">
        <v>156</v>
      </c>
      <c r="BJ55" s="55" t="s">
        <v>157</v>
      </c>
      <c r="BK55" s="55" t="s">
        <v>158</v>
      </c>
      <c r="BL55" s="55" t="s">
        <v>159</v>
      </c>
      <c r="BM55" s="55" t="s">
        <v>160</v>
      </c>
      <c r="BN55" s="55" t="s">
        <v>161</v>
      </c>
    </row>
    <row r="56" spans="1:97" ht="22" customHeight="1" thickTop="1" x14ac:dyDescent="0.2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56" t="str">
        <f>IF(AND(BI56="○",BI57="○"),IF(LEFT(BH56,4)=LEFT(BH57,4),MID(BH57,5,2)-MID(BH56,5,2)+1,MID(BH57,5,2)+12-MID(BH56,5,2)+1),"")</f>
        <v/>
      </c>
      <c r="AM56" s="109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2" customHeight="1" x14ac:dyDescent="0.2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166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91"/>
      <c r="AM57" s="192"/>
      <c r="AN57" s="193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2" customHeight="1" x14ac:dyDescent="0.2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89" t="str">
        <f>IF(AND(BI58="○",BI59="○"),IF(LEFT(BH58,4)=LEFT(BH59,4),MID(BH59,5,2)-MID(BH58,5,2)+1,MID(BH59,5,2)+12-MID(BH58,5,2)+1),"")</f>
        <v/>
      </c>
      <c r="AM58" s="155"/>
      <c r="AN58" s="190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2" customHeight="1" x14ac:dyDescent="0.2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166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91"/>
      <c r="AM59" s="192"/>
      <c r="AN59" s="193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2" customHeight="1" x14ac:dyDescent="0.2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89" t="str">
        <f>IF(AND(BI60="○",BI61="○"),IF(LEFT(BH60,4)=LEFT(BH61,4),MID(BH61,5,2)-MID(BH60,5,2)+1,MID(BH61,5,2)+12-MID(BH60,5,2)+1),"")</f>
        <v/>
      </c>
      <c r="AM60" s="155"/>
      <c r="AN60" s="190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2" customHeight="1" x14ac:dyDescent="0.2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166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91"/>
      <c r="AM61" s="192"/>
      <c r="AN61" s="193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2" customHeight="1" x14ac:dyDescent="0.2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89" t="str">
        <f>IF(AND(BI62="○",BI63="○"),IF(LEFT(BH62,4)=LEFT(BH63,4),MID(BH63,5,2)-MID(BH62,5,2)+1,MID(BH63,5,2)+12-MID(BH62,5,2)+1),"")</f>
        <v/>
      </c>
      <c r="AM62" s="155"/>
      <c r="AN62" s="190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2" customHeight="1" x14ac:dyDescent="0.2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166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91"/>
      <c r="AM63" s="192"/>
      <c r="AN63" s="193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2" customHeight="1" x14ac:dyDescent="0.2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89" t="str">
        <f>IF(AND(BI64="○",BI65="○"),IF(LEFT(BH64,4)=LEFT(BH65,4),MID(BH65,5,2)-MID(BH64,5,2)+1,MID(BH65,5,2)+12-MID(BH64,5,2)+1),"")</f>
        <v/>
      </c>
      <c r="AM64" s="155"/>
      <c r="AN64" s="190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2" customHeight="1" x14ac:dyDescent="0.2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166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91"/>
      <c r="AM65" s="192"/>
      <c r="AN65" s="193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2" customHeight="1" x14ac:dyDescent="0.2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89" t="str">
        <f>IF(AND(BI66="○",BI67="○"),IF(LEFT(BH66,4)=LEFT(BH67,4),MID(BH67,5,2)-MID(BH66,5,2)+1,MID(BH67,5,2)+12-MID(BH66,5,2)+1),"")</f>
        <v/>
      </c>
      <c r="AM66" s="155"/>
      <c r="AN66" s="190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2" customHeight="1" x14ac:dyDescent="0.2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166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91"/>
      <c r="AM67" s="192"/>
      <c r="AN67" s="193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2" customHeight="1" x14ac:dyDescent="0.2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89" t="str">
        <f>IF(AND(BI68="○",BI69="○"),IF(LEFT(BH68,4)=LEFT(BH69,4),MID(BH69,5,2)-MID(BH68,5,2)+1,MID(BH69,5,2)+12-MID(BH68,5,2)+1),"")</f>
        <v/>
      </c>
      <c r="AM68" s="155"/>
      <c r="AN68" s="190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2" customHeight="1" x14ac:dyDescent="0.2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166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91"/>
      <c r="AM69" s="192"/>
      <c r="AN69" s="193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2" customHeight="1" x14ac:dyDescent="0.2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89" t="str">
        <f>IF(AND(BI70="○",BI71="○"),IF(LEFT(BH70,4)=LEFT(BH71,4),MID(BH71,5,2)-MID(BH70,5,2)+1,MID(BH71,5,2)+12-MID(BH70,5,2)+1),"")</f>
        <v/>
      </c>
      <c r="AM70" s="155"/>
      <c r="AN70" s="190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2" customHeight="1" x14ac:dyDescent="0.2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166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91"/>
      <c r="AM71" s="192"/>
      <c r="AN71" s="193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2" customHeight="1" x14ac:dyDescent="0.2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89" t="str">
        <f>IF(AND(BI72="○",BI73="○"),IF(LEFT(BH72,4)=LEFT(BH73,4),MID(BH73,5,2)-MID(BH72,5,2)+1,MID(BH73,5,2)+12-MID(BH72,5,2)+1),"")</f>
        <v/>
      </c>
      <c r="AM72" s="155"/>
      <c r="AN72" s="190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2" customHeight="1" x14ac:dyDescent="0.2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166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91"/>
      <c r="AM73" s="192"/>
      <c r="AN73" s="193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2" customHeight="1" x14ac:dyDescent="0.2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89" t="str">
        <f>IF(AND(BI74="○",BI75="○"),IF(LEFT(BH74,4)=LEFT(BH75,4),MID(BH75,5,2)-MID(BH74,5,2)+1,MID(BH75,5,2)+12-MID(BH74,5,2)+1),"")</f>
        <v/>
      </c>
      <c r="AM74" s="155"/>
      <c r="AN74" s="190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2" customHeight="1" thickBot="1" x14ac:dyDescent="0.25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166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91"/>
      <c r="AM75" s="192"/>
      <c r="AN75" s="193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 x14ac:dyDescent="0.2">
      <c r="A76" s="458" t="s">
        <v>167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168</v>
      </c>
      <c r="BI78" s="369" t="s">
        <v>169</v>
      </c>
      <c r="BJ78" s="369" t="s">
        <v>159</v>
      </c>
    </row>
    <row r="79" spans="1:66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 x14ac:dyDescent="0.2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 x14ac:dyDescent="0.2">
      <c r="A82" s="7"/>
      <c r="B82" s="261"/>
      <c r="C82" s="261"/>
      <c r="D82" s="261"/>
      <c r="E82" s="261"/>
      <c r="F82" s="261"/>
      <c r="G82" s="261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253"/>
      <c r="BU89" s="253"/>
      <c r="BV89" s="253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 x14ac:dyDescent="0.2">
      <c r="K91" s="7" t="s">
        <v>135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138</v>
      </c>
      <c r="BI92" s="50" t="s">
        <v>139</v>
      </c>
      <c r="BJ92" s="67"/>
      <c r="BX92" s="79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 x14ac:dyDescent="0.2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13" t="s">
        <v>92</v>
      </c>
      <c r="AT94" s="113"/>
      <c r="AU94" s="113"/>
      <c r="AV94" s="113"/>
      <c r="AW94" s="113"/>
      <c r="AX94" s="358"/>
      <c r="AY94" s="358"/>
      <c r="AZ94" s="358"/>
      <c r="BA94" s="113" t="s">
        <v>93</v>
      </c>
      <c r="BB94" s="113"/>
      <c r="BC94" s="113"/>
      <c r="BD94" s="115"/>
      <c r="BQ94" s="67"/>
      <c r="CB94" s="79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H95" s="369" t="s">
        <v>145</v>
      </c>
      <c r="BI95" s="369" t="s">
        <v>146</v>
      </c>
      <c r="BX95" s="79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BH96" s="370"/>
      <c r="BI96" s="370"/>
      <c r="CS96" s="79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53"/>
      <c r="BU97" s="253"/>
      <c r="BV97" s="253"/>
      <c r="BW97" s="253"/>
      <c r="BX97" s="253"/>
      <c r="BY97" s="253"/>
      <c r="BZ97" s="253"/>
      <c r="CA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79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155</v>
      </c>
      <c r="BI99" s="55" t="s">
        <v>156</v>
      </c>
      <c r="BJ99" s="55" t="s">
        <v>157</v>
      </c>
      <c r="BK99" s="55" t="s">
        <v>158</v>
      </c>
      <c r="BL99" s="55" t="s">
        <v>159</v>
      </c>
      <c r="BM99" s="55" t="s">
        <v>160</v>
      </c>
      <c r="BN99" s="55" t="s">
        <v>161</v>
      </c>
    </row>
    <row r="100" spans="1:97" ht="22" customHeight="1" thickTop="1" x14ac:dyDescent="0.2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56" t="str">
        <f>IF(AND(BI100="○",BI101="○"),IF(LEFT(BH100,4)=LEFT(BH101,4),MID(BH101,5,2)-MID(BH100,5,2)+1,MID(BH101,5,2)+12-MID(BH100,5,2)+1),"")</f>
        <v/>
      </c>
      <c r="AM100" s="109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2" customHeight="1" x14ac:dyDescent="0.2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166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91"/>
      <c r="AM101" s="192"/>
      <c r="AN101" s="193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2" customHeight="1" x14ac:dyDescent="0.2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89" t="str">
        <f>IF(AND(BI102="○",BI103="○"),IF(LEFT(BH102,4)=LEFT(BH103,4),MID(BH103,5,2)-MID(BH102,5,2)+1,MID(BH103,5,2)+12-MID(BH102,5,2)+1),"")</f>
        <v/>
      </c>
      <c r="AM102" s="155"/>
      <c r="AN102" s="190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2" customHeight="1" x14ac:dyDescent="0.2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166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191"/>
      <c r="AM103" s="192"/>
      <c r="AN103" s="193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2" customHeight="1" x14ac:dyDescent="0.2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89" t="str">
        <f>IF(AND(BI104="○",BI105="○"),IF(LEFT(BH104,4)=LEFT(BH105,4),MID(BH105,5,2)-MID(BH104,5,2)+1,MID(BH105,5,2)+12-MID(BH104,5,2)+1),"")</f>
        <v/>
      </c>
      <c r="AM104" s="155"/>
      <c r="AN104" s="190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2" customHeight="1" x14ac:dyDescent="0.2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166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191"/>
      <c r="AM105" s="192"/>
      <c r="AN105" s="193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2" customHeight="1" x14ac:dyDescent="0.2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89" t="str">
        <f>IF(AND(BI106="○",BI107="○"),IF(LEFT(BH106,4)=LEFT(BH107,4),MID(BH107,5,2)-MID(BH106,5,2)+1,MID(BH107,5,2)+12-MID(BH106,5,2)+1),"")</f>
        <v/>
      </c>
      <c r="AM106" s="155"/>
      <c r="AN106" s="190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2" customHeight="1" x14ac:dyDescent="0.2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166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191"/>
      <c r="AM107" s="192"/>
      <c r="AN107" s="193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2" customHeight="1" x14ac:dyDescent="0.2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89" t="str">
        <f>IF(AND(BI108="○",BI109="○"),IF(LEFT(BH108,4)=LEFT(BH109,4),MID(BH109,5,2)-MID(BH108,5,2)+1,MID(BH109,5,2)+12-MID(BH108,5,2)+1),"")</f>
        <v/>
      </c>
      <c r="AM108" s="155"/>
      <c r="AN108" s="190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2" customHeight="1" x14ac:dyDescent="0.2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166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191"/>
      <c r="AM109" s="192"/>
      <c r="AN109" s="193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2" customHeight="1" x14ac:dyDescent="0.2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89" t="str">
        <f>IF(AND(BI110="○",BI111="○"),IF(LEFT(BH110,4)=LEFT(BH111,4),MID(BH111,5,2)-MID(BH110,5,2)+1,MID(BH111,5,2)+12-MID(BH110,5,2)+1),"")</f>
        <v/>
      </c>
      <c r="AM110" s="155"/>
      <c r="AN110" s="190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2" customHeight="1" x14ac:dyDescent="0.2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166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191"/>
      <c r="AM111" s="192"/>
      <c r="AN111" s="193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2" customHeight="1" x14ac:dyDescent="0.2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89" t="str">
        <f>IF(AND(BI112="○",BI113="○"),IF(LEFT(BH112,4)=LEFT(BH113,4),MID(BH113,5,2)-MID(BH112,5,2)+1,MID(BH113,5,2)+12-MID(BH112,5,2)+1),"")</f>
        <v/>
      </c>
      <c r="AM112" s="155"/>
      <c r="AN112" s="190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2" customHeight="1" x14ac:dyDescent="0.2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166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191"/>
      <c r="AM113" s="192"/>
      <c r="AN113" s="193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2" customHeight="1" x14ac:dyDescent="0.2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89" t="str">
        <f>IF(AND(BI114="○",BI115="○"),IF(LEFT(BH114,4)=LEFT(BH115,4),MID(BH115,5,2)-MID(BH114,5,2)+1,MID(BH115,5,2)+12-MID(BH114,5,2)+1),"")</f>
        <v/>
      </c>
      <c r="AM114" s="155"/>
      <c r="AN114" s="190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2" customHeight="1" x14ac:dyDescent="0.2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166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191"/>
      <c r="AM115" s="192"/>
      <c r="AN115" s="193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2" customHeight="1" x14ac:dyDescent="0.2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89" t="str">
        <f t="shared" ref="AL116" si="51">IF(AND(BI116="○",BI117="○"),IF(LEFT(BH116,4)=LEFT(BH117,4),MID(BH117,5,2)-MID(BH116,5,2)+1,MID(BH117,5,2)+12-MID(BH116,5,2)+1),"")</f>
        <v/>
      </c>
      <c r="AM116" s="155"/>
      <c r="AN116" s="190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2" customHeight="1" x14ac:dyDescent="0.2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166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191"/>
      <c r="AM117" s="192"/>
      <c r="AN117" s="193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2" customHeight="1" x14ac:dyDescent="0.2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89" t="str">
        <f t="shared" ref="AL118" si="53">IF(AND(BI118="○",BI119="○"),IF(LEFT(BH118,4)=LEFT(BH119,4),MID(BH119,5,2)-MID(BH118,5,2)+1,MID(BH119,5,2)+12-MID(BH118,5,2)+1),"")</f>
        <v/>
      </c>
      <c r="AM118" s="155"/>
      <c r="AN118" s="190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2" customHeight="1" thickBot="1" x14ac:dyDescent="0.25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166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91"/>
      <c r="AM119" s="192"/>
      <c r="AN119" s="193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 x14ac:dyDescent="0.2">
      <c r="A120" s="458" t="s">
        <v>167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168</v>
      </c>
      <c r="BI122" s="369" t="s">
        <v>169</v>
      </c>
      <c r="BJ122" s="369" t="s">
        <v>159</v>
      </c>
    </row>
    <row r="123" spans="1:66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 x14ac:dyDescent="0.2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 x14ac:dyDescent="0.2">
      <c r="A126" s="7"/>
      <c r="B126" s="261"/>
      <c r="C126" s="261"/>
      <c r="D126" s="261"/>
      <c r="E126" s="261"/>
      <c r="F126" s="261"/>
      <c r="G126" s="261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253"/>
      <c r="BU133" s="253"/>
      <c r="BV133" s="253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 x14ac:dyDescent="0.2">
      <c r="K135" s="7" t="s">
        <v>135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138</v>
      </c>
      <c r="BI136" s="50" t="s">
        <v>139</v>
      </c>
      <c r="BJ136" s="67"/>
      <c r="BX136" s="79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 x14ac:dyDescent="0.2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13" t="s">
        <v>92</v>
      </c>
      <c r="AT138" s="113"/>
      <c r="AU138" s="113"/>
      <c r="AV138" s="113"/>
      <c r="AW138" s="113"/>
      <c r="AX138" s="358"/>
      <c r="AY138" s="358"/>
      <c r="AZ138" s="358"/>
      <c r="BA138" s="113" t="s">
        <v>93</v>
      </c>
      <c r="BB138" s="113"/>
      <c r="BC138" s="113"/>
      <c r="BD138" s="115"/>
      <c r="BQ138" s="67"/>
      <c r="CB138" s="79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H139" s="369" t="s">
        <v>145</v>
      </c>
      <c r="BI139" s="369" t="s">
        <v>146</v>
      </c>
      <c r="BX139" s="79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BH140" s="370"/>
      <c r="BI140" s="370"/>
      <c r="CS140" s="79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53"/>
      <c r="BU141" s="253"/>
      <c r="BV141" s="253"/>
      <c r="BW141" s="253"/>
      <c r="BX141" s="253"/>
      <c r="BY141" s="253"/>
      <c r="BZ141" s="253"/>
      <c r="CA141" s="253"/>
      <c r="CD141" s="253"/>
      <c r="CE141" s="253"/>
      <c r="CF141" s="253"/>
      <c r="CG141" s="253"/>
      <c r="CH141" s="253"/>
      <c r="CI141" s="253"/>
      <c r="CJ141" s="253"/>
      <c r="CK141" s="253"/>
      <c r="CL141" s="253"/>
      <c r="CM141" s="253"/>
      <c r="CN141" s="253"/>
      <c r="CO141" s="253"/>
      <c r="CP141" s="253"/>
      <c r="CQ141" s="253"/>
      <c r="CR141" s="253"/>
      <c r="CS141" s="79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155</v>
      </c>
      <c r="BI143" s="55" t="s">
        <v>156</v>
      </c>
      <c r="BJ143" s="55" t="s">
        <v>157</v>
      </c>
      <c r="BK143" s="55" t="s">
        <v>158</v>
      </c>
      <c r="BL143" s="55" t="s">
        <v>159</v>
      </c>
      <c r="BM143" s="55" t="s">
        <v>160</v>
      </c>
      <c r="BN143" s="55" t="s">
        <v>161</v>
      </c>
    </row>
    <row r="144" spans="1:97" ht="22" customHeight="1" thickTop="1" x14ac:dyDescent="0.2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56" t="str">
        <f>IF(AND(BI144="○",BI145="○"),IF(LEFT(BH144,4)=LEFT(BH145,4),MID(BH145,5,2)-MID(BH144,5,2)+1,MID(BH145,5,2)+12-MID(BH144,5,2)+1),"")</f>
        <v/>
      </c>
      <c r="AM144" s="109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2" customHeight="1" x14ac:dyDescent="0.2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166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91"/>
      <c r="AM145" s="192"/>
      <c r="AN145" s="193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2" customHeight="1" x14ac:dyDescent="0.2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89" t="str">
        <f>IF(AND(BI146="○",BI147="○"),IF(LEFT(BH146,4)=LEFT(BH147,4),MID(BH147,5,2)-MID(BH146,5,2)+1,MID(BH147,5,2)+12-MID(BH146,5,2)+1),"")</f>
        <v/>
      </c>
      <c r="AM146" s="155"/>
      <c r="AN146" s="190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2" customHeight="1" x14ac:dyDescent="0.2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166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91"/>
      <c r="AM147" s="192"/>
      <c r="AN147" s="193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2" customHeight="1" x14ac:dyDescent="0.2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89" t="str">
        <f>IF(AND(BI148="○",BI149="○"),IF(LEFT(BH148,4)=LEFT(BH149,4),MID(BH149,5,2)-MID(BH148,5,2)+1,MID(BH149,5,2)+12-MID(BH148,5,2)+1),"")</f>
        <v/>
      </c>
      <c r="AM148" s="155"/>
      <c r="AN148" s="190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2" customHeight="1" x14ac:dyDescent="0.2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166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91"/>
      <c r="AM149" s="192"/>
      <c r="AN149" s="193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2" customHeight="1" x14ac:dyDescent="0.2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89" t="str">
        <f>IF(AND(BI150="○",BI151="○"),IF(LEFT(BH150,4)=LEFT(BH151,4),MID(BH151,5,2)-MID(BH150,5,2)+1,MID(BH151,5,2)+12-MID(BH150,5,2)+1),"")</f>
        <v/>
      </c>
      <c r="AM150" s="155"/>
      <c r="AN150" s="190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2" customHeight="1" x14ac:dyDescent="0.2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166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91"/>
      <c r="AM151" s="192"/>
      <c r="AN151" s="193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2" customHeight="1" x14ac:dyDescent="0.2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89" t="str">
        <f>IF(AND(BI152="○",BI153="○"),IF(LEFT(BH152,4)=LEFT(BH153,4),MID(BH153,5,2)-MID(BH152,5,2)+1,MID(BH153,5,2)+12-MID(BH152,5,2)+1),"")</f>
        <v/>
      </c>
      <c r="AM152" s="155"/>
      <c r="AN152" s="190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2" customHeight="1" x14ac:dyDescent="0.2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166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91"/>
      <c r="AM153" s="192"/>
      <c r="AN153" s="193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2" customHeight="1" x14ac:dyDescent="0.2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89" t="str">
        <f>IF(AND(BI154="○",BI155="○"),IF(LEFT(BH154,4)=LEFT(BH155,4),MID(BH155,5,2)-MID(BH154,5,2)+1,MID(BH155,5,2)+12-MID(BH154,5,2)+1),"")</f>
        <v/>
      </c>
      <c r="AM154" s="155"/>
      <c r="AN154" s="190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2" customHeight="1" x14ac:dyDescent="0.2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166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91"/>
      <c r="AM155" s="192"/>
      <c r="AN155" s="193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2" customHeight="1" x14ac:dyDescent="0.2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89" t="str">
        <f>IF(AND(BI156="○",BI157="○"),IF(LEFT(BH156,4)=LEFT(BH157,4),MID(BH157,5,2)-MID(BH156,5,2)+1,MID(BH157,5,2)+12-MID(BH156,5,2)+1),"")</f>
        <v/>
      </c>
      <c r="AM156" s="155"/>
      <c r="AN156" s="190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2" customHeight="1" x14ac:dyDescent="0.2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166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91"/>
      <c r="AM157" s="192"/>
      <c r="AN157" s="193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2" customHeight="1" x14ac:dyDescent="0.2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89" t="str">
        <f>IF(AND(BI158="○",BI159="○"),IF(LEFT(BH158,4)=LEFT(BH159,4),MID(BH159,5,2)-MID(BH158,5,2)+1,MID(BH159,5,2)+12-MID(BH158,5,2)+1),"")</f>
        <v/>
      </c>
      <c r="AM158" s="155"/>
      <c r="AN158" s="190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2" customHeight="1" x14ac:dyDescent="0.2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166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91"/>
      <c r="AM159" s="192"/>
      <c r="AN159" s="193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2" customHeight="1" x14ac:dyDescent="0.2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89" t="str">
        <f t="shared" ref="AL160" si="63">IF(AND(BI160="○",BI161="○"),IF(LEFT(BH160,4)=LEFT(BH161,4),MID(BH161,5,2)-MID(BH160,5,2)+1,MID(BH161,5,2)+12-MID(BH160,5,2)+1),"")</f>
        <v/>
      </c>
      <c r="AM160" s="155"/>
      <c r="AN160" s="190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2" customHeight="1" x14ac:dyDescent="0.2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166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91"/>
      <c r="AM161" s="192"/>
      <c r="AN161" s="193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2" customHeight="1" x14ac:dyDescent="0.2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89" t="str">
        <f t="shared" ref="AL162" si="65">IF(AND(BI162="○",BI163="○"),IF(LEFT(BH162,4)=LEFT(BH163,4),MID(BH163,5,2)-MID(BH162,5,2)+1,MID(BH163,5,2)+12-MID(BH162,5,2)+1),"")</f>
        <v/>
      </c>
      <c r="AM162" s="155"/>
      <c r="AN162" s="190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2" customHeight="1" thickBot="1" x14ac:dyDescent="0.25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166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91"/>
      <c r="AM163" s="192"/>
      <c r="AN163" s="193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 x14ac:dyDescent="0.2">
      <c r="A164" s="458" t="s">
        <v>167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168</v>
      </c>
      <c r="BI166" s="369" t="s">
        <v>169</v>
      </c>
      <c r="BJ166" s="369" t="s">
        <v>159</v>
      </c>
    </row>
    <row r="167" spans="1:66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 x14ac:dyDescent="0.2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 x14ac:dyDescent="0.2">
      <c r="A170" s="7"/>
      <c r="B170" s="261"/>
      <c r="C170" s="261"/>
      <c r="D170" s="261"/>
      <c r="E170" s="261"/>
      <c r="F170" s="261"/>
      <c r="G170" s="261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 x14ac:dyDescent="0.2"/>
    <row r="178" ht="24" hidden="1" customHeight="1" x14ac:dyDescent="0.2"/>
    <row r="179" ht="24" hidden="1" customHeight="1" x14ac:dyDescent="0.2"/>
    <row r="180" ht="24" hidden="1" customHeight="1" x14ac:dyDescent="0.2"/>
    <row r="181" ht="24" hidden="1" customHeight="1" x14ac:dyDescent="0.2"/>
    <row r="182" ht="24" hidden="1" customHeight="1" x14ac:dyDescent="0.2"/>
    <row r="183" ht="24" hidden="1" customHeight="1" x14ac:dyDescent="0.2"/>
    <row r="184" ht="24" hidden="1" customHeight="1" x14ac:dyDescent="0.2"/>
    <row r="185" ht="24" hidden="1" customHeight="1" x14ac:dyDescent="0.2"/>
    <row r="186" ht="24" hidden="1" customHeight="1" x14ac:dyDescent="0.2"/>
    <row r="187" ht="24" hidden="1" customHeight="1" x14ac:dyDescent="0.2"/>
    <row r="188" ht="24" hidden="1" customHeight="1" x14ac:dyDescent="0.2"/>
    <row r="189" ht="24" hidden="1" customHeight="1" x14ac:dyDescent="0.2"/>
    <row r="190" ht="24" hidden="1" customHeight="1" x14ac:dyDescent="0.2"/>
    <row r="191" ht="24" hidden="1" customHeight="1" x14ac:dyDescent="0.2"/>
    <row r="192" ht="24" hidden="1" customHeight="1" x14ac:dyDescent="0.2"/>
    <row r="193" ht="24" hidden="1" customHeight="1" x14ac:dyDescent="0.2"/>
    <row r="194" ht="24" hidden="1" customHeight="1" x14ac:dyDescent="0.2"/>
    <row r="195" ht="24" hidden="1" customHeight="1" x14ac:dyDescent="0.2"/>
    <row r="196" ht="24" hidden="1" customHeight="1" x14ac:dyDescent="0.2"/>
    <row r="197" ht="24" hidden="1" customHeight="1" x14ac:dyDescent="0.2"/>
    <row r="198" ht="24" hidden="1" customHeight="1" x14ac:dyDescent="0.2"/>
    <row r="199" ht="24" hidden="1" customHeight="1" x14ac:dyDescent="0.2"/>
    <row r="200" ht="24" hidden="1" customHeight="1" x14ac:dyDescent="0.2"/>
    <row r="201" ht="24" hidden="1" customHeight="1" x14ac:dyDescent="0.2"/>
    <row r="202" ht="24" hidden="1" customHeight="1" x14ac:dyDescent="0.2"/>
    <row r="203" ht="24" hidden="1" customHeight="1" x14ac:dyDescent="0.2"/>
    <row r="204" ht="24" hidden="1" customHeight="1" x14ac:dyDescent="0.2"/>
    <row r="205" ht="24" hidden="1" customHeight="1" x14ac:dyDescent="0.2"/>
    <row r="206" ht="24" hidden="1" customHeight="1" x14ac:dyDescent="0.2"/>
    <row r="207" ht="24" hidden="1" customHeight="1" x14ac:dyDescent="0.2"/>
    <row r="208" ht="24" hidden="1" customHeight="1" x14ac:dyDescent="0.2"/>
    <row r="209" ht="24" hidden="1" customHeight="1" x14ac:dyDescent="0.2"/>
    <row r="210" ht="24" hidden="1" customHeight="1" x14ac:dyDescent="0.2"/>
    <row r="211" ht="24" hidden="1" customHeight="1" x14ac:dyDescent="0.2"/>
    <row r="212" ht="24" hidden="1" customHeight="1" x14ac:dyDescent="0.2"/>
    <row r="213" ht="24" hidden="1" customHeight="1" x14ac:dyDescent="0.2"/>
    <row r="214" ht="24" hidden="1" customHeight="1" x14ac:dyDescent="0.2"/>
    <row r="215" ht="24" hidden="1" customHeight="1" x14ac:dyDescent="0.2"/>
    <row r="216" ht="24" hidden="1" customHeight="1" x14ac:dyDescent="0.2"/>
    <row r="217" ht="24" hidden="1" customHeight="1" x14ac:dyDescent="0.2"/>
    <row r="218" ht="24" hidden="1" customHeight="1" x14ac:dyDescent="0.2"/>
    <row r="219" ht="24" hidden="1" customHeight="1" x14ac:dyDescent="0.2"/>
    <row r="220" ht="24" hidden="1" customHeight="1" x14ac:dyDescent="0.2"/>
    <row r="221" ht="24" hidden="1" customHeight="1" x14ac:dyDescent="0.2"/>
    <row r="222" ht="24" hidden="1" customHeight="1" x14ac:dyDescent="0.2"/>
    <row r="223" ht="24" hidden="1" customHeight="1" x14ac:dyDescent="0.2"/>
    <row r="224" ht="24" hidden="1" customHeight="1" x14ac:dyDescent="0.2"/>
    <row r="225" ht="24" hidden="1" customHeight="1" x14ac:dyDescent="0.2"/>
    <row r="226" ht="24" hidden="1" customHeight="1" x14ac:dyDescent="0.2"/>
    <row r="227" ht="24" hidden="1" customHeight="1" x14ac:dyDescent="0.2"/>
    <row r="228" ht="24" hidden="1" customHeight="1" x14ac:dyDescent="0.2"/>
    <row r="229" ht="24" hidden="1" customHeight="1" x14ac:dyDescent="0.2"/>
    <row r="230" ht="24" hidden="1" customHeight="1" x14ac:dyDescent="0.2"/>
    <row r="231" ht="24" hidden="1" customHeight="1" x14ac:dyDescent="0.2"/>
    <row r="232" ht="24" hidden="1" customHeight="1" x14ac:dyDescent="0.2"/>
    <row r="233" ht="24" hidden="1" customHeight="1" x14ac:dyDescent="0.2"/>
    <row r="234" ht="24" hidden="1" customHeight="1" x14ac:dyDescent="0.2"/>
    <row r="235" ht="24" hidden="1" customHeight="1" x14ac:dyDescent="0.2"/>
    <row r="236" ht="24" hidden="1" customHeight="1" x14ac:dyDescent="0.2"/>
    <row r="237" ht="24" hidden="1" customHeight="1" x14ac:dyDescent="0.2"/>
    <row r="238" ht="24" hidden="1" customHeight="1" x14ac:dyDescent="0.2"/>
    <row r="239" ht="24" hidden="1" customHeight="1" x14ac:dyDescent="0.2"/>
    <row r="240" ht="24" hidden="1" customHeight="1" x14ac:dyDescent="0.2"/>
    <row r="241" ht="24" hidden="1" customHeight="1" x14ac:dyDescent="0.2"/>
    <row r="242" ht="24" hidden="1" customHeight="1" x14ac:dyDescent="0.2"/>
    <row r="243" ht="24" hidden="1" customHeight="1" x14ac:dyDescent="0.2"/>
    <row r="244" ht="24" hidden="1" customHeight="1" x14ac:dyDescent="0.2"/>
    <row r="245" ht="24" hidden="1" customHeight="1" x14ac:dyDescent="0.2"/>
    <row r="246" ht="24" hidden="1" customHeight="1" x14ac:dyDescent="0.2"/>
    <row r="247" ht="24" hidden="1" customHeight="1" x14ac:dyDescent="0.2"/>
    <row r="248" ht="24" hidden="1" customHeight="1" x14ac:dyDescent="0.2"/>
    <row r="249" ht="24" hidden="1" customHeight="1" x14ac:dyDescent="0.2"/>
    <row r="250" ht="24" hidden="1" customHeight="1" x14ac:dyDescent="0.2"/>
    <row r="251" ht="24" hidden="1" customHeight="1" x14ac:dyDescent="0.2"/>
    <row r="252" ht="24" hidden="1" customHeight="1" x14ac:dyDescent="0.2"/>
    <row r="253" ht="24" hidden="1" customHeight="1" x14ac:dyDescent="0.2"/>
    <row r="254" ht="24" hidden="1" customHeight="1" x14ac:dyDescent="0.2"/>
    <row r="255" ht="24" hidden="1" customHeight="1" x14ac:dyDescent="0.2"/>
    <row r="256" ht="24" hidden="1" customHeight="1" x14ac:dyDescent="0.2"/>
    <row r="257" ht="24" hidden="1" customHeight="1" x14ac:dyDescent="0.2"/>
    <row r="258" ht="24" hidden="1" customHeight="1" x14ac:dyDescent="0.2"/>
    <row r="259" ht="24" hidden="1" customHeight="1" x14ac:dyDescent="0.2"/>
    <row r="260" ht="24" hidden="1" customHeight="1" x14ac:dyDescent="0.2"/>
    <row r="261" ht="24" hidden="1" customHeight="1" x14ac:dyDescent="0.2"/>
    <row r="262" ht="24" hidden="1" customHeight="1" x14ac:dyDescent="0.2"/>
    <row r="263" ht="24" hidden="1" customHeight="1" x14ac:dyDescent="0.2"/>
    <row r="264" ht="24" hidden="1" customHeight="1" x14ac:dyDescent="0.2"/>
    <row r="265" ht="24" hidden="1" customHeight="1" x14ac:dyDescent="0.2"/>
    <row r="266" ht="24" hidden="1" customHeight="1" x14ac:dyDescent="0.2"/>
    <row r="267" ht="24" hidden="1" customHeight="1" x14ac:dyDescent="0.2"/>
    <row r="268" ht="24" hidden="1" customHeight="1" x14ac:dyDescent="0.2"/>
    <row r="269" ht="24" hidden="1" customHeight="1" x14ac:dyDescent="0.2"/>
    <row r="270" ht="24" hidden="1" customHeight="1" x14ac:dyDescent="0.2"/>
    <row r="271" ht="24" hidden="1" customHeight="1" x14ac:dyDescent="0.2"/>
    <row r="272" ht="24" hidden="1" customHeight="1" x14ac:dyDescent="0.2"/>
    <row r="273" ht="24" hidden="1" customHeight="1" x14ac:dyDescent="0.2"/>
    <row r="274" ht="24" hidden="1" customHeight="1" x14ac:dyDescent="0.2"/>
    <row r="275" ht="24" hidden="1" customHeight="1" x14ac:dyDescent="0.2"/>
    <row r="276" ht="24" hidden="1" customHeight="1" x14ac:dyDescent="0.2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4" priority="1" stopIfTrue="1" operator="equal">
      <formula>0</formula>
    </cfRule>
  </conditionalFormatting>
  <dataValidations count="25">
    <dataValidation type="whole" imeMode="disabled" allowBlank="1" showInputMessage="1" showErrorMessage="1" errorTitle="労働保険番号エラー" error="範囲外の府県が入力されています。" sqref="AE9:AF10 AE53:AF54 AE97:AF98 AE141:AF142" xr:uid="{3B48C4D5-F86D-462C-BA82-91E10C3E154C}">
      <formula1>BH9</formula1>
      <formula2>BI9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3E8FA6A5-2AE7-44E8-8CF5-AD3C87BB4CBE}">
      <formula1>BJ12</formula1>
      <formula2>BK12</formula2>
    </dataValidation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E1AD25A3-4712-4467-BDAE-2AF370647AAC}">
      <formula1>1</formula1>
      <formula2>BL12</formula2>
    </dataValidation>
    <dataValidation imeMode="on" allowBlank="1" showInputMessage="1" showErrorMessage="1" sqref="AJ40:BC40 AJ42:AZ43 B38:G38 AJ84:BC84 AJ128:BC128 AJ172:BC172 AJ86:AZ87 AJ130:AZ131 AJ174:AZ175 B82:G82 B126:G126 B170:G170" xr:uid="{227AA4BF-A9E5-44DA-84B4-91B3B9E01283}"/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146E2306-BB6A-473D-B9F7-99F3686587F9}"/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1438F718-A921-4CA0-86E1-48EAF4B37CD2}">
      <formula1>$X$6</formula1>
      <formula2>$X$6+1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ED57A825-EE06-4037-8C13-8BC273EE5156}">
      <formula1>$X$6</formula1>
      <formula2>$X$6+1</formula2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9F236B49-51C9-4E85-BF9B-84EB86904134}">
      <formula1>0</formula1>
      <formula2>4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633FC9B0-ADC6-457D-9A66-E46A4F07BF38}">
      <formula1>"1,3"</formula1>
    </dataValidation>
    <dataValidation type="whole" imeMode="disabled" allowBlank="1" showInputMessage="1" showErrorMessage="1" errorTitle="管轄エラー" error="範囲外の管轄が入力されています。" sqref="AI9:AL10 AI53:AL54 AI97:AL98 AI141:AL142" xr:uid="{A2D622D9-84CE-40B6-ABBB-ECB3765F5288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775AFB39-9A19-4258-B510-D678740B46DC}">
      <formula1>0</formula1>
      <formula2>9</formula2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5C87F9AB-DC83-4B02-9506-D26C3D7BE95D}">
      <formula1>0</formula1>
      <formula2>9</formula2>
    </dataValidation>
    <dataValidation type="list" imeMode="disabled" allowBlank="1" showErrorMessage="1" errorTitle="給付基礎日額エラー" error="不正な日額が入力されています。" sqref="L144:S163 L56:S75 L100:S119 L12:S31" xr:uid="{01FB7285-A06D-444C-A787-AEF59AF59FAB}">
      <formula1>給付基礎日額</formula1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B1FC5FEB-8EC6-4D32-B31C-CDB64DD11269}">
      <formula1>1</formula1>
      <formula2>99</formula2>
    </dataValidation>
    <dataValidation type="whole" imeMode="disabled" allowBlank="1" showInputMessage="1" showErrorMessage="1" errorTitle="月エラー" error="不正な月が入力されています。" sqref="I36:J36 I80:J80 I124:J124 I168:J168" xr:uid="{9AD493DA-A0E3-40AC-BB1D-58530D46CD9E}">
      <formula1>1</formula1>
      <formula2>12</formula2>
    </dataValidation>
    <dataValidation type="whole" imeMode="disabled" allowBlank="1" showInputMessage="1" showErrorMessage="1" errorTitle="日エラー" error="不正な日が入力されています。" sqref="M168:N168 M36:N36 M80:N80 M124:N124" xr:uid="{34405963-50CC-4520-A4B7-308E231E3090}">
      <formula1>1</formula1>
      <formula2>BJ36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A8A7E2E3-83E5-4AE6-9DCF-B965EA7BB5DB}">
      <formula1>$X$50</formula1>
      <formula2>$X$50+1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F156C428-B94C-43F4-9B73-8A0325FE83AB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8ABB69CA-45FC-4765-9E5E-C0E5D8F3789C}">
      <formula1>$X$138</formula1>
      <formula2>$X$138+1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C6B40EA1-D5BE-42CB-8C30-3D28AAEA5E53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342C2614-C0AD-43C3-92D0-6829FAB7354F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4552D570-1366-469C-8772-87AC1309209F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07AF5BFB-8970-4B23-BEE2-7E65B530316F}">
      <formula1>$X$50</formula1>
      <formula2>$X$50+1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C8C31379-A081-44F0-9CCA-86826C5ACA08}">
      <formula1>BJ13</formula1>
      <formula2>BK13</formula2>
    </dataValidation>
    <dataValidation type="whole" allowBlank="1" showInputMessage="1" showErrorMessage="1" sqref="T6:Z6" xr:uid="{CB0526FC-A81A-44E3-A39A-60E25CF90D0C}">
      <formula1>1000</formula1>
      <formula2>9999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25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6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7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8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9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0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1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2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3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4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5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6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7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8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9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0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1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2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3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4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5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6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7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8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9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0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1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2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3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4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5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6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7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8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9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0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1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2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3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12700</xdr:rowOff>
                  </from>
                  <to>
                    <xdr:col>37</xdr:col>
                    <xdr:colOff>0</xdr:colOff>
                    <xdr:row>73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4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5A9F1-EF8C-4900-BF3C-BEE00C2AA652}">
  <sheetPr>
    <tabColor indexed="43"/>
  </sheetPr>
  <dimension ref="A1:XFC276"/>
  <sheetViews>
    <sheetView showGridLines="0" topLeftCell="A127" zoomScaleNormal="100" zoomScaleSheetLayoutView="100" workbookViewId="0">
      <selection activeCell="AA163" sqref="AA163:AB163"/>
    </sheetView>
  </sheetViews>
  <sheetFormatPr defaultColWidth="0" defaultRowHeight="13.5" customHeight="1" zeroHeight="1" x14ac:dyDescent="0.2"/>
  <cols>
    <col min="1" max="56" width="1.90625" style="2" customWidth="1"/>
    <col min="57" max="57" width="0.90625" style="4" customWidth="1"/>
    <col min="58" max="59" width="1.6328125" style="45" hidden="1"/>
    <col min="60" max="60" width="53.26953125" style="46" hidden="1"/>
    <col min="61" max="61" width="63.36328125" style="46" hidden="1"/>
    <col min="62" max="62" width="20.26953125" style="46" hidden="1"/>
    <col min="63" max="63" width="25.36328125" style="46" hidden="1"/>
    <col min="64" max="64" width="22.7265625" style="46" hidden="1"/>
    <col min="65" max="65" width="5" style="46" hidden="1"/>
    <col min="66" max="66" width="30.36328125" style="45" hidden="1"/>
    <col min="67" max="67" width="3" style="45" hidden="1"/>
    <col min="68" max="68" width="5.6328125" style="45" hidden="1"/>
    <col min="69" max="69" width="4.26953125" style="45" hidden="1"/>
    <col min="70" max="71" width="6.26953125" style="4" hidden="1"/>
    <col min="72" max="73" width="1.6328125" style="4" hidden="1"/>
    <col min="74" max="74" width="1" style="4" hidden="1"/>
    <col min="75" max="75" width="2.26953125" style="4" hidden="1"/>
    <col min="76" max="122" width="1.6328125" style="4" hidden="1"/>
    <col min="123" max="16383" width="9" style="4" hidden="1"/>
    <col min="16384" max="16384" width="0.36328125" style="4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253"/>
      <c r="BU1" s="253"/>
      <c r="BV1" s="253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 x14ac:dyDescent="0.2">
      <c r="K3" s="7" t="s">
        <v>135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136</v>
      </c>
      <c r="BK3" s="49"/>
      <c r="BM3" s="353" t="s">
        <v>137</v>
      </c>
      <c r="BN3" s="354"/>
      <c r="BX3" s="79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138</v>
      </c>
      <c r="BI4" s="50" t="s">
        <v>139</v>
      </c>
      <c r="BJ4" s="51" t="s">
        <v>140</v>
      </c>
      <c r="BK4" s="50" t="s">
        <v>141</v>
      </c>
      <c r="BM4" s="52" t="s">
        <v>142</v>
      </c>
      <c r="BN4" s="52" t="s">
        <v>143</v>
      </c>
      <c r="BY4" s="79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 x14ac:dyDescent="0.2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13" t="s">
        <v>92</v>
      </c>
      <c r="AT6" s="113"/>
      <c r="AU6" s="113"/>
      <c r="AV6" s="113"/>
      <c r="AW6" s="113"/>
      <c r="AX6" s="358"/>
      <c r="AY6" s="358"/>
      <c r="AZ6" s="358"/>
      <c r="BA6" s="113" t="s">
        <v>93</v>
      </c>
      <c r="BB6" s="113"/>
      <c r="BC6" s="113"/>
      <c r="BD6" s="115"/>
      <c r="BM6" s="53">
        <v>2</v>
      </c>
      <c r="BN6" s="53">
        <v>1</v>
      </c>
      <c r="CC6" s="79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H7" s="369" t="s">
        <v>145</v>
      </c>
      <c r="BI7" s="369" t="s">
        <v>146</v>
      </c>
      <c r="BM7" s="53">
        <v>3</v>
      </c>
      <c r="BN7" s="53">
        <v>2</v>
      </c>
      <c r="BY7" s="79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H8" s="370"/>
      <c r="BI8" s="370"/>
      <c r="BM8" s="53">
        <v>4</v>
      </c>
      <c r="BN8" s="53">
        <v>3</v>
      </c>
      <c r="CS8" s="79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53"/>
      <c r="BU9" s="253"/>
      <c r="BV9" s="253"/>
      <c r="BW9" s="253"/>
      <c r="BX9" s="253"/>
      <c r="BY9" s="253"/>
      <c r="BZ9" s="253"/>
      <c r="CA9" s="253"/>
      <c r="CD9" s="253"/>
      <c r="CE9" s="253"/>
      <c r="CF9" s="253"/>
      <c r="CG9" s="253"/>
      <c r="CH9" s="253"/>
      <c r="CI9" s="253"/>
      <c r="CJ9" s="253"/>
      <c r="CK9" s="253"/>
      <c r="CL9" s="253"/>
      <c r="CM9" s="253"/>
      <c r="CN9" s="253"/>
      <c r="CO9" s="253"/>
      <c r="CP9" s="253"/>
      <c r="CQ9" s="253"/>
      <c r="CR9" s="253"/>
      <c r="CS9" s="79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155</v>
      </c>
      <c r="BI11" s="55" t="s">
        <v>156</v>
      </c>
      <c r="BJ11" s="55" t="s">
        <v>157</v>
      </c>
      <c r="BK11" s="55" t="s">
        <v>158</v>
      </c>
      <c r="BL11" s="55" t="s">
        <v>159</v>
      </c>
      <c r="BM11" s="55" t="s">
        <v>160</v>
      </c>
      <c r="BN11" s="55" t="s">
        <v>161</v>
      </c>
      <c r="BO11" s="55" t="s">
        <v>162</v>
      </c>
      <c r="BP11" s="50" t="s">
        <v>163</v>
      </c>
      <c r="BQ11" s="55" t="s">
        <v>164</v>
      </c>
    </row>
    <row r="12" spans="1:97" ht="22" customHeight="1" thickTop="1" x14ac:dyDescent="0.2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165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56" t="str">
        <f t="shared" ref="AL12" si="1">IF(AND(BI12="○",BI13="○"),IF(LEFT(BH12,4)=LEFT(BH13,4),MID(BH13,5,2)-MID(BH12,5,2)+1,MID(BH13,5,2)+12-MID(BH12,5,2)+1),"")</f>
        <v/>
      </c>
      <c r="AM12" s="109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2" customHeight="1" x14ac:dyDescent="0.2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166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91"/>
      <c r="AM13" s="192"/>
      <c r="AN13" s="193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2" customHeight="1" x14ac:dyDescent="0.2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165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56" t="str">
        <f t="shared" ref="AL14" si="4">IF(AND(BI14="○",BI15="○"),IF(LEFT(BH14,4)=LEFT(BH15,4),MID(BH15,5,2)-MID(BH14,5,2)+1,MID(BH15,5,2)+12-MID(BH14,5,2)+1),"")</f>
        <v/>
      </c>
      <c r="AM14" s="109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2" customHeight="1" x14ac:dyDescent="0.2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166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191"/>
      <c r="AM15" s="192"/>
      <c r="AN15" s="193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2" customHeight="1" x14ac:dyDescent="0.2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165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56" t="str">
        <f t="shared" ref="AL16" si="7">IF(AND(BI16="○",BI17="○"),IF(LEFT(BH16,4)=LEFT(BH17,4),MID(BH17,5,2)-MID(BH16,5,2)+1,MID(BH17,5,2)+12-MID(BH16,5,2)+1),"")</f>
        <v/>
      </c>
      <c r="AM16" s="109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2" customHeight="1" x14ac:dyDescent="0.2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166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191"/>
      <c r="AM17" s="192"/>
      <c r="AN17" s="193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2" customHeight="1" x14ac:dyDescent="0.2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165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56" t="str">
        <f t="shared" ref="AL18" si="10">IF(AND(BI18="○",BI19="○"),IF(LEFT(BH18,4)=LEFT(BH19,4),MID(BH19,5,2)-MID(BH18,5,2)+1,MID(BH19,5,2)+12-MID(BH18,5,2)+1),"")</f>
        <v/>
      </c>
      <c r="AM18" s="109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2" customHeight="1" x14ac:dyDescent="0.2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166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191"/>
      <c r="AM19" s="192"/>
      <c r="AN19" s="193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2" customHeight="1" x14ac:dyDescent="0.2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165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56" t="str">
        <f t="shared" ref="AL20" si="13">IF(AND(BI20="○",BI21="○"),IF(LEFT(BH20,4)=LEFT(BH21,4),MID(BH21,5,2)-MID(BH20,5,2)+1,MID(BH21,5,2)+12-MID(BH20,5,2)+1),"")</f>
        <v/>
      </c>
      <c r="AM20" s="109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2" customHeight="1" x14ac:dyDescent="0.2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166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191"/>
      <c r="AM21" s="192"/>
      <c r="AN21" s="193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2" customHeight="1" x14ac:dyDescent="0.2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165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56" t="str">
        <f t="shared" ref="AL22" si="16">IF(AND(BI22="○",BI23="○"),IF(LEFT(BH22,4)=LEFT(BH23,4),MID(BH23,5,2)-MID(BH22,5,2)+1,MID(BH23,5,2)+12-MID(BH22,5,2)+1),"")</f>
        <v/>
      </c>
      <c r="AM22" s="109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2" customHeight="1" x14ac:dyDescent="0.2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166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191"/>
      <c r="AM23" s="192"/>
      <c r="AN23" s="193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2" customHeight="1" x14ac:dyDescent="0.2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165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56" t="str">
        <f t="shared" ref="AL24" si="19">IF(AND(BI24="○",BI25="○"),IF(LEFT(BH24,4)=LEFT(BH25,4),MID(BH25,5,2)-MID(BH24,5,2)+1,MID(BH25,5,2)+12-MID(BH24,5,2)+1),"")</f>
        <v/>
      </c>
      <c r="AM24" s="109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2" customHeight="1" x14ac:dyDescent="0.2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166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191"/>
      <c r="AM25" s="192"/>
      <c r="AN25" s="193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2" customHeight="1" x14ac:dyDescent="0.2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165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56" t="str">
        <f t="shared" ref="AL26" si="22">IF(AND(BI26="○",BI27="○"),IF(LEFT(BH26,4)=LEFT(BH27,4),MID(BH27,5,2)-MID(BH26,5,2)+1,MID(BH27,5,2)+12-MID(BH26,5,2)+1),"")</f>
        <v/>
      </c>
      <c r="AM26" s="109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2" customHeight="1" x14ac:dyDescent="0.2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166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191"/>
      <c r="AM27" s="192"/>
      <c r="AN27" s="193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2" customHeight="1" x14ac:dyDescent="0.2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165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56" t="str">
        <f t="shared" ref="AL28" si="25">IF(AND(BI28="○",BI29="○"),IF(LEFT(BH28,4)=LEFT(BH29,4),MID(BH29,5,2)-MID(BH28,5,2)+1,MID(BH29,5,2)+12-MID(BH28,5,2)+1),"")</f>
        <v/>
      </c>
      <c r="AM28" s="109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2" customHeight="1" x14ac:dyDescent="0.2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166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191"/>
      <c r="AM29" s="192"/>
      <c r="AN29" s="193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2" customHeight="1" x14ac:dyDescent="0.2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165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56" t="str">
        <f t="shared" ref="AL30" si="28">IF(AND(BI30="○",BI31="○"),IF(LEFT(BH30,4)=LEFT(BH31,4),MID(BH31,5,2)-MID(BH30,5,2)+1,MID(BH31,5,2)+12-MID(BH30,5,2)+1),"")</f>
        <v/>
      </c>
      <c r="AM30" s="109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2" customHeight="1" thickBot="1" x14ac:dyDescent="0.25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166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91"/>
      <c r="AM31" s="192"/>
      <c r="AN31" s="193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 x14ac:dyDescent="0.2">
      <c r="A32" s="458" t="s">
        <v>167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168</v>
      </c>
      <c r="BI34" s="369" t="s">
        <v>169</v>
      </c>
      <c r="BJ34" s="369" t="s">
        <v>159</v>
      </c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 x14ac:dyDescent="0.2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 x14ac:dyDescent="0.2">
      <c r="A38" s="7"/>
      <c r="B38" s="261"/>
      <c r="C38" s="261"/>
      <c r="D38" s="261"/>
      <c r="E38" s="261"/>
      <c r="F38" s="261"/>
      <c r="G38" s="261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253"/>
      <c r="BU45" s="253"/>
      <c r="BV45" s="253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 x14ac:dyDescent="0.2">
      <c r="K47" s="7" t="s">
        <v>135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138</v>
      </c>
      <c r="BI48" s="50" t="s">
        <v>139</v>
      </c>
      <c r="BJ48" s="67"/>
      <c r="BX48" s="79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 x14ac:dyDescent="0.2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13" t="s">
        <v>92</v>
      </c>
      <c r="AT50" s="113"/>
      <c r="AU50" s="113"/>
      <c r="AV50" s="113"/>
      <c r="AW50" s="113"/>
      <c r="AX50" s="358"/>
      <c r="AY50" s="358"/>
      <c r="AZ50" s="358"/>
      <c r="BA50" s="113" t="s">
        <v>93</v>
      </c>
      <c r="BB50" s="113"/>
      <c r="BC50" s="113"/>
      <c r="BD50" s="115"/>
      <c r="BQ50" s="67"/>
      <c r="CB50" s="79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H51" s="369" t="s">
        <v>145</v>
      </c>
      <c r="BI51" s="369" t="s">
        <v>146</v>
      </c>
      <c r="BX51" s="79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BH52" s="370"/>
      <c r="BI52" s="370"/>
      <c r="CS52" s="79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53"/>
      <c r="BU53" s="253"/>
      <c r="BV53" s="253"/>
      <c r="BW53" s="253"/>
      <c r="BX53" s="253"/>
      <c r="BY53" s="253"/>
      <c r="BZ53" s="253"/>
      <c r="CA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79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155</v>
      </c>
      <c r="BI55" s="55" t="s">
        <v>156</v>
      </c>
      <c r="BJ55" s="55" t="s">
        <v>157</v>
      </c>
      <c r="BK55" s="55" t="s">
        <v>158</v>
      </c>
      <c r="BL55" s="55" t="s">
        <v>159</v>
      </c>
      <c r="BM55" s="55" t="s">
        <v>160</v>
      </c>
      <c r="BN55" s="55" t="s">
        <v>161</v>
      </c>
    </row>
    <row r="56" spans="1:97" ht="22" customHeight="1" thickTop="1" x14ac:dyDescent="0.2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56" t="str">
        <f>IF(AND(BI56="○",BI57="○"),IF(LEFT(BH56,4)=LEFT(BH57,4),MID(BH57,5,2)-MID(BH56,5,2)+1,MID(BH57,5,2)+12-MID(BH56,5,2)+1),"")</f>
        <v/>
      </c>
      <c r="AM56" s="109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2" customHeight="1" x14ac:dyDescent="0.2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166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91"/>
      <c r="AM57" s="192"/>
      <c r="AN57" s="193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2" customHeight="1" x14ac:dyDescent="0.2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89" t="str">
        <f>IF(AND(BI58="○",BI59="○"),IF(LEFT(BH58,4)=LEFT(BH59,4),MID(BH59,5,2)-MID(BH58,5,2)+1,MID(BH59,5,2)+12-MID(BH58,5,2)+1),"")</f>
        <v/>
      </c>
      <c r="AM58" s="155"/>
      <c r="AN58" s="190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2" customHeight="1" x14ac:dyDescent="0.2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166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91"/>
      <c r="AM59" s="192"/>
      <c r="AN59" s="193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2" customHeight="1" x14ac:dyDescent="0.2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89" t="str">
        <f>IF(AND(BI60="○",BI61="○"),IF(LEFT(BH60,4)=LEFT(BH61,4),MID(BH61,5,2)-MID(BH60,5,2)+1,MID(BH61,5,2)+12-MID(BH60,5,2)+1),"")</f>
        <v/>
      </c>
      <c r="AM60" s="155"/>
      <c r="AN60" s="190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2" customHeight="1" x14ac:dyDescent="0.2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166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91"/>
      <c r="AM61" s="192"/>
      <c r="AN61" s="193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2" customHeight="1" x14ac:dyDescent="0.2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89" t="str">
        <f>IF(AND(BI62="○",BI63="○"),IF(LEFT(BH62,4)=LEFT(BH63,4),MID(BH63,5,2)-MID(BH62,5,2)+1,MID(BH63,5,2)+12-MID(BH62,5,2)+1),"")</f>
        <v/>
      </c>
      <c r="AM62" s="155"/>
      <c r="AN62" s="190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2" customHeight="1" x14ac:dyDescent="0.2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166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91"/>
      <c r="AM63" s="192"/>
      <c r="AN63" s="193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2" customHeight="1" x14ac:dyDescent="0.2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89" t="str">
        <f>IF(AND(BI64="○",BI65="○"),IF(LEFT(BH64,4)=LEFT(BH65,4),MID(BH65,5,2)-MID(BH64,5,2)+1,MID(BH65,5,2)+12-MID(BH64,5,2)+1),"")</f>
        <v/>
      </c>
      <c r="AM64" s="155"/>
      <c r="AN64" s="190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2" customHeight="1" x14ac:dyDescent="0.2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166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91"/>
      <c r="AM65" s="192"/>
      <c r="AN65" s="193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2" customHeight="1" x14ac:dyDescent="0.2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89" t="str">
        <f>IF(AND(BI66="○",BI67="○"),IF(LEFT(BH66,4)=LEFT(BH67,4),MID(BH67,5,2)-MID(BH66,5,2)+1,MID(BH67,5,2)+12-MID(BH66,5,2)+1),"")</f>
        <v/>
      </c>
      <c r="AM66" s="155"/>
      <c r="AN66" s="190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2" customHeight="1" x14ac:dyDescent="0.2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166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91"/>
      <c r="AM67" s="192"/>
      <c r="AN67" s="193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2" customHeight="1" x14ac:dyDescent="0.2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89" t="str">
        <f>IF(AND(BI68="○",BI69="○"),IF(LEFT(BH68,4)=LEFT(BH69,4),MID(BH69,5,2)-MID(BH68,5,2)+1,MID(BH69,5,2)+12-MID(BH68,5,2)+1),"")</f>
        <v/>
      </c>
      <c r="AM68" s="155"/>
      <c r="AN68" s="190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2" customHeight="1" x14ac:dyDescent="0.2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166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91"/>
      <c r="AM69" s="192"/>
      <c r="AN69" s="193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2" customHeight="1" x14ac:dyDescent="0.2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89" t="str">
        <f>IF(AND(BI70="○",BI71="○"),IF(LEFT(BH70,4)=LEFT(BH71,4),MID(BH71,5,2)-MID(BH70,5,2)+1,MID(BH71,5,2)+12-MID(BH70,5,2)+1),"")</f>
        <v/>
      </c>
      <c r="AM70" s="155"/>
      <c r="AN70" s="190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2" customHeight="1" x14ac:dyDescent="0.2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166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91"/>
      <c r="AM71" s="192"/>
      <c r="AN71" s="193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2" customHeight="1" x14ac:dyDescent="0.2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89" t="str">
        <f>IF(AND(BI72="○",BI73="○"),IF(LEFT(BH72,4)=LEFT(BH73,4),MID(BH73,5,2)-MID(BH72,5,2)+1,MID(BH73,5,2)+12-MID(BH72,5,2)+1),"")</f>
        <v/>
      </c>
      <c r="AM72" s="155"/>
      <c r="AN72" s="190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2" customHeight="1" x14ac:dyDescent="0.2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166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91"/>
      <c r="AM73" s="192"/>
      <c r="AN73" s="193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2" customHeight="1" x14ac:dyDescent="0.2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89" t="str">
        <f>IF(AND(BI74="○",BI75="○"),IF(LEFT(BH74,4)=LEFT(BH75,4),MID(BH75,5,2)-MID(BH74,5,2)+1,MID(BH75,5,2)+12-MID(BH74,5,2)+1),"")</f>
        <v/>
      </c>
      <c r="AM74" s="155"/>
      <c r="AN74" s="190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2" customHeight="1" thickBot="1" x14ac:dyDescent="0.25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166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91"/>
      <c r="AM75" s="192"/>
      <c r="AN75" s="193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 x14ac:dyDescent="0.2">
      <c r="A76" s="458" t="s">
        <v>167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168</v>
      </c>
      <c r="BI78" s="369" t="s">
        <v>169</v>
      </c>
      <c r="BJ78" s="369" t="s">
        <v>159</v>
      </c>
    </row>
    <row r="79" spans="1:66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 x14ac:dyDescent="0.2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 x14ac:dyDescent="0.2">
      <c r="A82" s="7"/>
      <c r="B82" s="261"/>
      <c r="C82" s="261"/>
      <c r="D82" s="261"/>
      <c r="E82" s="261"/>
      <c r="F82" s="261"/>
      <c r="G82" s="261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253"/>
      <c r="BU89" s="253"/>
      <c r="BV89" s="253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 x14ac:dyDescent="0.2">
      <c r="K91" s="7" t="s">
        <v>135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138</v>
      </c>
      <c r="BI92" s="50" t="s">
        <v>139</v>
      </c>
      <c r="BJ92" s="67"/>
      <c r="BX92" s="79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 x14ac:dyDescent="0.2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13" t="s">
        <v>92</v>
      </c>
      <c r="AT94" s="113"/>
      <c r="AU94" s="113"/>
      <c r="AV94" s="113"/>
      <c r="AW94" s="113"/>
      <c r="AX94" s="358"/>
      <c r="AY94" s="358"/>
      <c r="AZ94" s="358"/>
      <c r="BA94" s="113" t="s">
        <v>93</v>
      </c>
      <c r="BB94" s="113"/>
      <c r="BC94" s="113"/>
      <c r="BD94" s="115"/>
      <c r="BQ94" s="67"/>
      <c r="CB94" s="79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H95" s="369" t="s">
        <v>145</v>
      </c>
      <c r="BI95" s="369" t="s">
        <v>146</v>
      </c>
      <c r="BX95" s="79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BH96" s="370"/>
      <c r="BI96" s="370"/>
      <c r="CS96" s="79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53"/>
      <c r="BU97" s="253"/>
      <c r="BV97" s="253"/>
      <c r="BW97" s="253"/>
      <c r="BX97" s="253"/>
      <c r="BY97" s="253"/>
      <c r="BZ97" s="253"/>
      <c r="CA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79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155</v>
      </c>
      <c r="BI99" s="55" t="s">
        <v>156</v>
      </c>
      <c r="BJ99" s="55" t="s">
        <v>157</v>
      </c>
      <c r="BK99" s="55" t="s">
        <v>158</v>
      </c>
      <c r="BL99" s="55" t="s">
        <v>159</v>
      </c>
      <c r="BM99" s="55" t="s">
        <v>160</v>
      </c>
      <c r="BN99" s="55" t="s">
        <v>161</v>
      </c>
    </row>
    <row r="100" spans="1:97" ht="22" customHeight="1" thickTop="1" x14ac:dyDescent="0.2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56" t="str">
        <f>IF(AND(BI100="○",BI101="○"),IF(LEFT(BH100,4)=LEFT(BH101,4),MID(BH101,5,2)-MID(BH100,5,2)+1,MID(BH101,5,2)+12-MID(BH100,5,2)+1),"")</f>
        <v/>
      </c>
      <c r="AM100" s="109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2" customHeight="1" x14ac:dyDescent="0.2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166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91"/>
      <c r="AM101" s="192"/>
      <c r="AN101" s="193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2" customHeight="1" x14ac:dyDescent="0.2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89" t="str">
        <f>IF(AND(BI102="○",BI103="○"),IF(LEFT(BH102,4)=LEFT(BH103,4),MID(BH103,5,2)-MID(BH102,5,2)+1,MID(BH103,5,2)+12-MID(BH102,5,2)+1),"")</f>
        <v/>
      </c>
      <c r="AM102" s="155"/>
      <c r="AN102" s="190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2" customHeight="1" x14ac:dyDescent="0.2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166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191"/>
      <c r="AM103" s="192"/>
      <c r="AN103" s="193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2" customHeight="1" x14ac:dyDescent="0.2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89" t="str">
        <f>IF(AND(BI104="○",BI105="○"),IF(LEFT(BH104,4)=LEFT(BH105,4),MID(BH105,5,2)-MID(BH104,5,2)+1,MID(BH105,5,2)+12-MID(BH104,5,2)+1),"")</f>
        <v/>
      </c>
      <c r="AM104" s="155"/>
      <c r="AN104" s="190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2" customHeight="1" x14ac:dyDescent="0.2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166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191"/>
      <c r="AM105" s="192"/>
      <c r="AN105" s="193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2" customHeight="1" x14ac:dyDescent="0.2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89" t="str">
        <f>IF(AND(BI106="○",BI107="○"),IF(LEFT(BH106,4)=LEFT(BH107,4),MID(BH107,5,2)-MID(BH106,5,2)+1,MID(BH107,5,2)+12-MID(BH106,5,2)+1),"")</f>
        <v/>
      </c>
      <c r="AM106" s="155"/>
      <c r="AN106" s="190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2" customHeight="1" x14ac:dyDescent="0.2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166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191"/>
      <c r="AM107" s="192"/>
      <c r="AN107" s="193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2" customHeight="1" x14ac:dyDescent="0.2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89" t="str">
        <f>IF(AND(BI108="○",BI109="○"),IF(LEFT(BH108,4)=LEFT(BH109,4),MID(BH109,5,2)-MID(BH108,5,2)+1,MID(BH109,5,2)+12-MID(BH108,5,2)+1),"")</f>
        <v/>
      </c>
      <c r="AM108" s="155"/>
      <c r="AN108" s="190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2" customHeight="1" x14ac:dyDescent="0.2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166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191"/>
      <c r="AM109" s="192"/>
      <c r="AN109" s="193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2" customHeight="1" x14ac:dyDescent="0.2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89" t="str">
        <f>IF(AND(BI110="○",BI111="○"),IF(LEFT(BH110,4)=LEFT(BH111,4),MID(BH111,5,2)-MID(BH110,5,2)+1,MID(BH111,5,2)+12-MID(BH110,5,2)+1),"")</f>
        <v/>
      </c>
      <c r="AM110" s="155"/>
      <c r="AN110" s="190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2" customHeight="1" x14ac:dyDescent="0.2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166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191"/>
      <c r="AM111" s="192"/>
      <c r="AN111" s="193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2" customHeight="1" x14ac:dyDescent="0.2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89" t="str">
        <f>IF(AND(BI112="○",BI113="○"),IF(LEFT(BH112,4)=LEFT(BH113,4),MID(BH113,5,2)-MID(BH112,5,2)+1,MID(BH113,5,2)+12-MID(BH112,5,2)+1),"")</f>
        <v/>
      </c>
      <c r="AM112" s="155"/>
      <c r="AN112" s="190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2" customHeight="1" x14ac:dyDescent="0.2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166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191"/>
      <c r="AM113" s="192"/>
      <c r="AN113" s="193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2" customHeight="1" x14ac:dyDescent="0.2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89" t="str">
        <f>IF(AND(BI114="○",BI115="○"),IF(LEFT(BH114,4)=LEFT(BH115,4),MID(BH115,5,2)-MID(BH114,5,2)+1,MID(BH115,5,2)+12-MID(BH114,5,2)+1),"")</f>
        <v/>
      </c>
      <c r="AM114" s="155"/>
      <c r="AN114" s="190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2" customHeight="1" x14ac:dyDescent="0.2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166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191"/>
      <c r="AM115" s="192"/>
      <c r="AN115" s="193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2" customHeight="1" x14ac:dyDescent="0.2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89" t="str">
        <f t="shared" ref="AL116" si="51">IF(AND(BI116="○",BI117="○"),IF(LEFT(BH116,4)=LEFT(BH117,4),MID(BH117,5,2)-MID(BH116,5,2)+1,MID(BH117,5,2)+12-MID(BH116,5,2)+1),"")</f>
        <v/>
      </c>
      <c r="AM116" s="155"/>
      <c r="AN116" s="190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2" customHeight="1" x14ac:dyDescent="0.2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166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191"/>
      <c r="AM117" s="192"/>
      <c r="AN117" s="193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2" customHeight="1" x14ac:dyDescent="0.2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89" t="str">
        <f t="shared" ref="AL118" si="53">IF(AND(BI118="○",BI119="○"),IF(LEFT(BH118,4)=LEFT(BH119,4),MID(BH119,5,2)-MID(BH118,5,2)+1,MID(BH119,5,2)+12-MID(BH118,5,2)+1),"")</f>
        <v/>
      </c>
      <c r="AM118" s="155"/>
      <c r="AN118" s="190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2" customHeight="1" thickBot="1" x14ac:dyDescent="0.25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166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91"/>
      <c r="AM119" s="192"/>
      <c r="AN119" s="193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 x14ac:dyDescent="0.2">
      <c r="A120" s="458" t="s">
        <v>167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168</v>
      </c>
      <c r="BI122" s="369" t="s">
        <v>169</v>
      </c>
      <c r="BJ122" s="369" t="s">
        <v>159</v>
      </c>
    </row>
    <row r="123" spans="1:66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 x14ac:dyDescent="0.2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 x14ac:dyDescent="0.2">
      <c r="A126" s="7"/>
      <c r="B126" s="261"/>
      <c r="C126" s="261"/>
      <c r="D126" s="261"/>
      <c r="E126" s="261"/>
      <c r="F126" s="261"/>
      <c r="G126" s="261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253"/>
      <c r="BU133" s="253"/>
      <c r="BV133" s="253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 x14ac:dyDescent="0.2">
      <c r="K135" s="7" t="s">
        <v>135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138</v>
      </c>
      <c r="BI136" s="50" t="s">
        <v>139</v>
      </c>
      <c r="BJ136" s="67"/>
      <c r="BX136" s="79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 x14ac:dyDescent="0.2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13" t="s">
        <v>92</v>
      </c>
      <c r="AT138" s="113"/>
      <c r="AU138" s="113"/>
      <c r="AV138" s="113"/>
      <c r="AW138" s="113"/>
      <c r="AX138" s="358"/>
      <c r="AY138" s="358"/>
      <c r="AZ138" s="358"/>
      <c r="BA138" s="113" t="s">
        <v>93</v>
      </c>
      <c r="BB138" s="113"/>
      <c r="BC138" s="113"/>
      <c r="BD138" s="115"/>
      <c r="BQ138" s="67"/>
      <c r="CB138" s="79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H139" s="369" t="s">
        <v>145</v>
      </c>
      <c r="BI139" s="369" t="s">
        <v>146</v>
      </c>
      <c r="BX139" s="79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BH140" s="370"/>
      <c r="BI140" s="370"/>
      <c r="CS140" s="79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53"/>
      <c r="BU141" s="253"/>
      <c r="BV141" s="253"/>
      <c r="BW141" s="253"/>
      <c r="BX141" s="253"/>
      <c r="BY141" s="253"/>
      <c r="BZ141" s="253"/>
      <c r="CA141" s="253"/>
      <c r="CD141" s="253"/>
      <c r="CE141" s="253"/>
      <c r="CF141" s="253"/>
      <c r="CG141" s="253"/>
      <c r="CH141" s="253"/>
      <c r="CI141" s="253"/>
      <c r="CJ141" s="253"/>
      <c r="CK141" s="253"/>
      <c r="CL141" s="253"/>
      <c r="CM141" s="253"/>
      <c r="CN141" s="253"/>
      <c r="CO141" s="253"/>
      <c r="CP141" s="253"/>
      <c r="CQ141" s="253"/>
      <c r="CR141" s="253"/>
      <c r="CS141" s="79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155</v>
      </c>
      <c r="BI143" s="55" t="s">
        <v>156</v>
      </c>
      <c r="BJ143" s="55" t="s">
        <v>157</v>
      </c>
      <c r="BK143" s="55" t="s">
        <v>158</v>
      </c>
      <c r="BL143" s="55" t="s">
        <v>159</v>
      </c>
      <c r="BM143" s="55" t="s">
        <v>160</v>
      </c>
      <c r="BN143" s="55" t="s">
        <v>161</v>
      </c>
    </row>
    <row r="144" spans="1:97" ht="22" customHeight="1" thickTop="1" x14ac:dyDescent="0.2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56" t="str">
        <f>IF(AND(BI144="○",BI145="○"),IF(LEFT(BH144,4)=LEFT(BH145,4),MID(BH145,5,2)-MID(BH144,5,2)+1,MID(BH145,5,2)+12-MID(BH144,5,2)+1),"")</f>
        <v/>
      </c>
      <c r="AM144" s="109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2" customHeight="1" x14ac:dyDescent="0.2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166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91"/>
      <c r="AM145" s="192"/>
      <c r="AN145" s="193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2" customHeight="1" x14ac:dyDescent="0.2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89" t="str">
        <f>IF(AND(BI146="○",BI147="○"),IF(LEFT(BH146,4)=LEFT(BH147,4),MID(BH147,5,2)-MID(BH146,5,2)+1,MID(BH147,5,2)+12-MID(BH146,5,2)+1),"")</f>
        <v/>
      </c>
      <c r="AM146" s="155"/>
      <c r="AN146" s="190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2" customHeight="1" x14ac:dyDescent="0.2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166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91"/>
      <c r="AM147" s="192"/>
      <c r="AN147" s="193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2" customHeight="1" x14ac:dyDescent="0.2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89" t="str">
        <f>IF(AND(BI148="○",BI149="○"),IF(LEFT(BH148,4)=LEFT(BH149,4),MID(BH149,5,2)-MID(BH148,5,2)+1,MID(BH149,5,2)+12-MID(BH148,5,2)+1),"")</f>
        <v/>
      </c>
      <c r="AM148" s="155"/>
      <c r="AN148" s="190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2" customHeight="1" x14ac:dyDescent="0.2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166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91"/>
      <c r="AM149" s="192"/>
      <c r="AN149" s="193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2" customHeight="1" x14ac:dyDescent="0.2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89" t="str">
        <f>IF(AND(BI150="○",BI151="○"),IF(LEFT(BH150,4)=LEFT(BH151,4),MID(BH151,5,2)-MID(BH150,5,2)+1,MID(BH151,5,2)+12-MID(BH150,5,2)+1),"")</f>
        <v/>
      </c>
      <c r="AM150" s="155"/>
      <c r="AN150" s="190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2" customHeight="1" x14ac:dyDescent="0.2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166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91"/>
      <c r="AM151" s="192"/>
      <c r="AN151" s="193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2" customHeight="1" x14ac:dyDescent="0.2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89" t="str">
        <f>IF(AND(BI152="○",BI153="○"),IF(LEFT(BH152,4)=LEFT(BH153,4),MID(BH153,5,2)-MID(BH152,5,2)+1,MID(BH153,5,2)+12-MID(BH152,5,2)+1),"")</f>
        <v/>
      </c>
      <c r="AM152" s="155"/>
      <c r="AN152" s="190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2" customHeight="1" x14ac:dyDescent="0.2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166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91"/>
      <c r="AM153" s="192"/>
      <c r="AN153" s="193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2" customHeight="1" x14ac:dyDescent="0.2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89" t="str">
        <f>IF(AND(BI154="○",BI155="○"),IF(LEFT(BH154,4)=LEFT(BH155,4),MID(BH155,5,2)-MID(BH154,5,2)+1,MID(BH155,5,2)+12-MID(BH154,5,2)+1),"")</f>
        <v/>
      </c>
      <c r="AM154" s="155"/>
      <c r="AN154" s="190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2" customHeight="1" x14ac:dyDescent="0.2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166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91"/>
      <c r="AM155" s="192"/>
      <c r="AN155" s="193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2" customHeight="1" x14ac:dyDescent="0.2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89" t="str">
        <f>IF(AND(BI156="○",BI157="○"),IF(LEFT(BH156,4)=LEFT(BH157,4),MID(BH157,5,2)-MID(BH156,5,2)+1,MID(BH157,5,2)+12-MID(BH156,5,2)+1),"")</f>
        <v/>
      </c>
      <c r="AM156" s="155"/>
      <c r="AN156" s="190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2" customHeight="1" x14ac:dyDescent="0.2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166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91"/>
      <c r="AM157" s="192"/>
      <c r="AN157" s="193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2" customHeight="1" x14ac:dyDescent="0.2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89" t="str">
        <f>IF(AND(BI158="○",BI159="○"),IF(LEFT(BH158,4)=LEFT(BH159,4),MID(BH159,5,2)-MID(BH158,5,2)+1,MID(BH159,5,2)+12-MID(BH158,5,2)+1),"")</f>
        <v/>
      </c>
      <c r="AM158" s="155"/>
      <c r="AN158" s="190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2" customHeight="1" x14ac:dyDescent="0.2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166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91"/>
      <c r="AM159" s="192"/>
      <c r="AN159" s="193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2" customHeight="1" x14ac:dyDescent="0.2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89" t="str">
        <f t="shared" ref="AL160" si="63">IF(AND(BI160="○",BI161="○"),IF(LEFT(BH160,4)=LEFT(BH161,4),MID(BH161,5,2)-MID(BH160,5,2)+1,MID(BH161,5,2)+12-MID(BH160,5,2)+1),"")</f>
        <v/>
      </c>
      <c r="AM160" s="155"/>
      <c r="AN160" s="190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2" customHeight="1" x14ac:dyDescent="0.2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166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91"/>
      <c r="AM161" s="192"/>
      <c r="AN161" s="193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2" customHeight="1" x14ac:dyDescent="0.2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89" t="str">
        <f t="shared" ref="AL162" si="65">IF(AND(BI162="○",BI163="○"),IF(LEFT(BH162,4)=LEFT(BH163,4),MID(BH163,5,2)-MID(BH162,5,2)+1,MID(BH163,5,2)+12-MID(BH162,5,2)+1),"")</f>
        <v/>
      </c>
      <c r="AM162" s="155"/>
      <c r="AN162" s="190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2" customHeight="1" thickBot="1" x14ac:dyDescent="0.25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166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91"/>
      <c r="AM163" s="192"/>
      <c r="AN163" s="193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 x14ac:dyDescent="0.2">
      <c r="A164" s="458" t="s">
        <v>167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168</v>
      </c>
      <c r="BI166" s="369" t="s">
        <v>169</v>
      </c>
      <c r="BJ166" s="369" t="s">
        <v>159</v>
      </c>
    </row>
    <row r="167" spans="1:66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 x14ac:dyDescent="0.2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 x14ac:dyDescent="0.2">
      <c r="A170" s="7"/>
      <c r="B170" s="261"/>
      <c r="C170" s="261"/>
      <c r="D170" s="261"/>
      <c r="E170" s="261"/>
      <c r="F170" s="261"/>
      <c r="G170" s="261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 x14ac:dyDescent="0.2"/>
    <row r="178" ht="24" hidden="1" customHeight="1" x14ac:dyDescent="0.2"/>
    <row r="179" ht="24" hidden="1" customHeight="1" x14ac:dyDescent="0.2"/>
    <row r="180" ht="24" hidden="1" customHeight="1" x14ac:dyDescent="0.2"/>
    <row r="181" ht="24" hidden="1" customHeight="1" x14ac:dyDescent="0.2"/>
    <row r="182" ht="24" hidden="1" customHeight="1" x14ac:dyDescent="0.2"/>
    <row r="183" ht="24" hidden="1" customHeight="1" x14ac:dyDescent="0.2"/>
    <row r="184" ht="24" hidden="1" customHeight="1" x14ac:dyDescent="0.2"/>
    <row r="185" ht="24" hidden="1" customHeight="1" x14ac:dyDescent="0.2"/>
    <row r="186" ht="24" hidden="1" customHeight="1" x14ac:dyDescent="0.2"/>
    <row r="187" ht="24" hidden="1" customHeight="1" x14ac:dyDescent="0.2"/>
    <row r="188" ht="24" hidden="1" customHeight="1" x14ac:dyDescent="0.2"/>
    <row r="189" ht="24" hidden="1" customHeight="1" x14ac:dyDescent="0.2"/>
    <row r="190" ht="24" hidden="1" customHeight="1" x14ac:dyDescent="0.2"/>
    <row r="191" ht="24" hidden="1" customHeight="1" x14ac:dyDescent="0.2"/>
    <row r="192" ht="24" hidden="1" customHeight="1" x14ac:dyDescent="0.2"/>
    <row r="193" ht="24" hidden="1" customHeight="1" x14ac:dyDescent="0.2"/>
    <row r="194" ht="24" hidden="1" customHeight="1" x14ac:dyDescent="0.2"/>
    <row r="195" ht="24" hidden="1" customHeight="1" x14ac:dyDescent="0.2"/>
    <row r="196" ht="24" hidden="1" customHeight="1" x14ac:dyDescent="0.2"/>
    <row r="197" ht="24" hidden="1" customHeight="1" x14ac:dyDescent="0.2"/>
    <row r="198" ht="24" hidden="1" customHeight="1" x14ac:dyDescent="0.2"/>
    <row r="199" ht="24" hidden="1" customHeight="1" x14ac:dyDescent="0.2"/>
    <row r="200" ht="24" hidden="1" customHeight="1" x14ac:dyDescent="0.2"/>
    <row r="201" ht="24" hidden="1" customHeight="1" x14ac:dyDescent="0.2"/>
    <row r="202" ht="24" hidden="1" customHeight="1" x14ac:dyDescent="0.2"/>
    <row r="203" ht="24" hidden="1" customHeight="1" x14ac:dyDescent="0.2"/>
    <row r="204" ht="24" hidden="1" customHeight="1" x14ac:dyDescent="0.2"/>
    <row r="205" ht="24" hidden="1" customHeight="1" x14ac:dyDescent="0.2"/>
    <row r="206" ht="24" hidden="1" customHeight="1" x14ac:dyDescent="0.2"/>
    <row r="207" ht="24" hidden="1" customHeight="1" x14ac:dyDescent="0.2"/>
    <row r="208" ht="24" hidden="1" customHeight="1" x14ac:dyDescent="0.2"/>
    <row r="209" ht="24" hidden="1" customHeight="1" x14ac:dyDescent="0.2"/>
    <row r="210" ht="24" hidden="1" customHeight="1" x14ac:dyDescent="0.2"/>
    <row r="211" ht="24" hidden="1" customHeight="1" x14ac:dyDescent="0.2"/>
    <row r="212" ht="24" hidden="1" customHeight="1" x14ac:dyDescent="0.2"/>
    <row r="213" ht="24" hidden="1" customHeight="1" x14ac:dyDescent="0.2"/>
    <row r="214" ht="24" hidden="1" customHeight="1" x14ac:dyDescent="0.2"/>
    <row r="215" ht="24" hidden="1" customHeight="1" x14ac:dyDescent="0.2"/>
    <row r="216" ht="24" hidden="1" customHeight="1" x14ac:dyDescent="0.2"/>
    <row r="217" ht="24" hidden="1" customHeight="1" x14ac:dyDescent="0.2"/>
    <row r="218" ht="24" hidden="1" customHeight="1" x14ac:dyDescent="0.2"/>
    <row r="219" ht="24" hidden="1" customHeight="1" x14ac:dyDescent="0.2"/>
    <row r="220" ht="24" hidden="1" customHeight="1" x14ac:dyDescent="0.2"/>
    <row r="221" ht="24" hidden="1" customHeight="1" x14ac:dyDescent="0.2"/>
    <row r="222" ht="24" hidden="1" customHeight="1" x14ac:dyDescent="0.2"/>
    <row r="223" ht="24" hidden="1" customHeight="1" x14ac:dyDescent="0.2"/>
    <row r="224" ht="24" hidden="1" customHeight="1" x14ac:dyDescent="0.2"/>
    <row r="225" ht="24" hidden="1" customHeight="1" x14ac:dyDescent="0.2"/>
    <row r="226" ht="24" hidden="1" customHeight="1" x14ac:dyDescent="0.2"/>
    <row r="227" ht="24" hidden="1" customHeight="1" x14ac:dyDescent="0.2"/>
    <row r="228" ht="24" hidden="1" customHeight="1" x14ac:dyDescent="0.2"/>
    <row r="229" ht="24" hidden="1" customHeight="1" x14ac:dyDescent="0.2"/>
    <row r="230" ht="24" hidden="1" customHeight="1" x14ac:dyDescent="0.2"/>
    <row r="231" ht="24" hidden="1" customHeight="1" x14ac:dyDescent="0.2"/>
    <row r="232" ht="24" hidden="1" customHeight="1" x14ac:dyDescent="0.2"/>
    <row r="233" ht="24" hidden="1" customHeight="1" x14ac:dyDescent="0.2"/>
    <row r="234" ht="24" hidden="1" customHeight="1" x14ac:dyDescent="0.2"/>
    <row r="235" ht="24" hidden="1" customHeight="1" x14ac:dyDescent="0.2"/>
    <row r="236" ht="24" hidden="1" customHeight="1" x14ac:dyDescent="0.2"/>
    <row r="237" ht="24" hidden="1" customHeight="1" x14ac:dyDescent="0.2"/>
    <row r="238" ht="24" hidden="1" customHeight="1" x14ac:dyDescent="0.2"/>
    <row r="239" ht="24" hidden="1" customHeight="1" x14ac:dyDescent="0.2"/>
    <row r="240" ht="24" hidden="1" customHeight="1" x14ac:dyDescent="0.2"/>
    <row r="241" ht="24" hidden="1" customHeight="1" x14ac:dyDescent="0.2"/>
    <row r="242" ht="24" hidden="1" customHeight="1" x14ac:dyDescent="0.2"/>
    <row r="243" ht="24" hidden="1" customHeight="1" x14ac:dyDescent="0.2"/>
    <row r="244" ht="24" hidden="1" customHeight="1" x14ac:dyDescent="0.2"/>
    <row r="245" ht="24" hidden="1" customHeight="1" x14ac:dyDescent="0.2"/>
    <row r="246" ht="24" hidden="1" customHeight="1" x14ac:dyDescent="0.2"/>
    <row r="247" ht="24" hidden="1" customHeight="1" x14ac:dyDescent="0.2"/>
    <row r="248" ht="24" hidden="1" customHeight="1" x14ac:dyDescent="0.2"/>
    <row r="249" ht="24" hidden="1" customHeight="1" x14ac:dyDescent="0.2"/>
    <row r="250" ht="24" hidden="1" customHeight="1" x14ac:dyDescent="0.2"/>
    <row r="251" ht="24" hidden="1" customHeight="1" x14ac:dyDescent="0.2"/>
    <row r="252" ht="24" hidden="1" customHeight="1" x14ac:dyDescent="0.2"/>
    <row r="253" ht="24" hidden="1" customHeight="1" x14ac:dyDescent="0.2"/>
    <row r="254" ht="24" hidden="1" customHeight="1" x14ac:dyDescent="0.2"/>
    <row r="255" ht="24" hidden="1" customHeight="1" x14ac:dyDescent="0.2"/>
    <row r="256" ht="24" hidden="1" customHeight="1" x14ac:dyDescent="0.2"/>
    <row r="257" ht="24" hidden="1" customHeight="1" x14ac:dyDescent="0.2"/>
    <row r="258" ht="24" hidden="1" customHeight="1" x14ac:dyDescent="0.2"/>
    <row r="259" ht="24" hidden="1" customHeight="1" x14ac:dyDescent="0.2"/>
    <row r="260" ht="24" hidden="1" customHeight="1" x14ac:dyDescent="0.2"/>
    <row r="261" ht="24" hidden="1" customHeight="1" x14ac:dyDescent="0.2"/>
    <row r="262" ht="24" hidden="1" customHeight="1" x14ac:dyDescent="0.2"/>
    <row r="263" ht="24" hidden="1" customHeight="1" x14ac:dyDescent="0.2"/>
    <row r="264" ht="24" hidden="1" customHeight="1" x14ac:dyDescent="0.2"/>
    <row r="265" ht="24" hidden="1" customHeight="1" x14ac:dyDescent="0.2"/>
    <row r="266" ht="24" hidden="1" customHeight="1" x14ac:dyDescent="0.2"/>
    <row r="267" ht="24" hidden="1" customHeight="1" x14ac:dyDescent="0.2"/>
    <row r="268" ht="24" hidden="1" customHeight="1" x14ac:dyDescent="0.2"/>
    <row r="269" ht="24" hidden="1" customHeight="1" x14ac:dyDescent="0.2"/>
    <row r="270" ht="24" hidden="1" customHeight="1" x14ac:dyDescent="0.2"/>
    <row r="271" ht="24" hidden="1" customHeight="1" x14ac:dyDescent="0.2"/>
    <row r="272" ht="24" hidden="1" customHeight="1" x14ac:dyDescent="0.2"/>
    <row r="273" ht="24" hidden="1" customHeight="1" x14ac:dyDescent="0.2"/>
    <row r="274" ht="24" hidden="1" customHeight="1" x14ac:dyDescent="0.2"/>
    <row r="275" ht="24" hidden="1" customHeight="1" x14ac:dyDescent="0.2"/>
    <row r="276" ht="24" hidden="1" customHeight="1" x14ac:dyDescent="0.2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3" priority="1" stopIfTrue="1" operator="equal">
      <formula>0</formula>
    </cfRule>
  </conditionalFormatting>
  <dataValidations count="24"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D7411EC9-1B21-4C37-A006-EBC1F74F6A95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1FC8622A-24A2-41D1-9C71-82A49154F835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0AFDEC9-BBD1-4F4C-AA36-E664EA6B72C2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14684898-CBD9-4E7D-B588-7C0678FAFBAB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FBE73477-B83D-47F1-9C84-932087C00639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63448F6B-6AC3-4AE7-B440-7F5859522C2A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E5E03DA9-5A56-426A-B640-79AC7D720156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53905FD2-E317-4193-9B3C-EC397DDE5251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205AEDAC-3A3E-4A5A-869A-732EC1390094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54E2ED90-1DF5-4C64-8E81-98B0F5264100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CFC84C7C-C5A4-4DB4-8CDD-804B8D5A94F4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8E4ECA2A-49F0-44FE-9B71-CBEC5435BE8C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55627987-DB77-483C-AAC4-F39512BBE80B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DCB8B0F1-8C8A-48C6-8190-FF2CC676C5B7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E59EA5BD-B731-4D8E-8D5F-5F2A77073B3F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418AF672-E853-4D02-8930-309846B6C905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8D3938D1-9452-4170-BB42-6CA86D96AC42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E056DBFB-E946-45F7-AF96-736B9DF9FC43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EB458EE7-5962-4AE8-BFF4-6CB4F74609CF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78C8C806-806C-4B39-8492-9B534CC99143}"/>
    <dataValidation imeMode="on" allowBlank="1" showInputMessage="1" showErrorMessage="1" sqref="AJ40:BC40 AJ42:AZ43 B38:G38 AJ84:BC84 AJ128:BC128 AJ172:BC172 AJ86:AZ87 AJ130:AZ131 AJ174:AZ175 B82:G82 B126:G126 B170:G170" xr:uid="{43A095DF-30F1-4F13-A68D-F8128CEE9A7A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F4595DEC-413B-4042-BF70-63D56B31CC48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D17ABFEF-E65A-443B-9E36-02BE66DD1BE6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CFBC7277-70E2-4067-AE72-9D5BFBE97C82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17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8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9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0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1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2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3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4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5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6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7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8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9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0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1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2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3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4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5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6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7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8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9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0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1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2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3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4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5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6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7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8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49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0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1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2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3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4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5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12700</xdr:rowOff>
                  </from>
                  <to>
                    <xdr:col>37</xdr:col>
                    <xdr:colOff>0</xdr:colOff>
                    <xdr:row>73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56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3941-1D71-4BC8-AC1B-6A6AFEF9D601}">
  <sheetPr>
    <tabColor indexed="43"/>
  </sheetPr>
  <dimension ref="A1:XFC276"/>
  <sheetViews>
    <sheetView showGridLines="0" view="pageBreakPreview" topLeftCell="A37" zoomScaleNormal="100" zoomScaleSheetLayoutView="100" workbookViewId="0">
      <selection activeCell="Z64" sqref="Z64:AA64"/>
    </sheetView>
  </sheetViews>
  <sheetFormatPr defaultColWidth="0" defaultRowHeight="13.5" customHeight="1" zeroHeight="1" x14ac:dyDescent="0.2"/>
  <cols>
    <col min="1" max="56" width="1.90625" style="2" customWidth="1"/>
    <col min="57" max="57" width="0.90625" style="4" customWidth="1"/>
    <col min="58" max="59" width="1.6328125" style="45" hidden="1"/>
    <col min="60" max="60" width="53.26953125" style="46" hidden="1"/>
    <col min="61" max="61" width="63.36328125" style="46" hidden="1"/>
    <col min="62" max="62" width="20.26953125" style="46" hidden="1"/>
    <col min="63" max="63" width="25.36328125" style="46" hidden="1"/>
    <col min="64" max="64" width="22.7265625" style="46" hidden="1"/>
    <col min="65" max="65" width="5" style="46" hidden="1"/>
    <col min="66" max="66" width="30.36328125" style="45" hidden="1"/>
    <col min="67" max="67" width="3" style="45" hidden="1"/>
    <col min="68" max="68" width="5.6328125" style="45" hidden="1"/>
    <col min="69" max="69" width="4.26953125" style="45" hidden="1"/>
    <col min="70" max="71" width="6.26953125" style="4" hidden="1"/>
    <col min="72" max="73" width="1.6328125" style="4" hidden="1"/>
    <col min="74" max="74" width="1" style="4" hidden="1"/>
    <col min="75" max="75" width="2.26953125" style="4" hidden="1"/>
    <col min="76" max="122" width="1.6328125" style="4" hidden="1"/>
    <col min="123" max="16383" width="9" style="4" hidden="1"/>
    <col min="16384" max="16384" width="0.36328125" style="4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253"/>
      <c r="BU1" s="253"/>
      <c r="BV1" s="253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 x14ac:dyDescent="0.2">
      <c r="K3" s="7" t="s">
        <v>135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136</v>
      </c>
      <c r="BK3" s="49"/>
      <c r="BM3" s="353" t="s">
        <v>137</v>
      </c>
      <c r="BN3" s="354"/>
      <c r="BX3" s="79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138</v>
      </c>
      <c r="BI4" s="50" t="s">
        <v>139</v>
      </c>
      <c r="BJ4" s="51" t="s">
        <v>140</v>
      </c>
      <c r="BK4" s="50" t="s">
        <v>141</v>
      </c>
      <c r="BM4" s="52" t="s">
        <v>142</v>
      </c>
      <c r="BN4" s="52" t="s">
        <v>143</v>
      </c>
      <c r="BY4" s="79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 x14ac:dyDescent="0.2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13" t="s">
        <v>92</v>
      </c>
      <c r="AT6" s="113"/>
      <c r="AU6" s="113"/>
      <c r="AV6" s="113"/>
      <c r="AW6" s="113"/>
      <c r="AX6" s="358"/>
      <c r="AY6" s="358"/>
      <c r="AZ6" s="358"/>
      <c r="BA6" s="113" t="s">
        <v>93</v>
      </c>
      <c r="BB6" s="113"/>
      <c r="BC6" s="113"/>
      <c r="BD6" s="115"/>
      <c r="BM6" s="53">
        <v>2</v>
      </c>
      <c r="BN6" s="53">
        <v>1</v>
      </c>
      <c r="CC6" s="79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H7" s="369" t="s">
        <v>145</v>
      </c>
      <c r="BI7" s="369" t="s">
        <v>146</v>
      </c>
      <c r="BM7" s="53">
        <v>3</v>
      </c>
      <c r="BN7" s="53">
        <v>2</v>
      </c>
      <c r="BY7" s="79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H8" s="370"/>
      <c r="BI8" s="370"/>
      <c r="BM8" s="53">
        <v>4</v>
      </c>
      <c r="BN8" s="53">
        <v>3</v>
      </c>
      <c r="CS8" s="79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53"/>
      <c r="BU9" s="253"/>
      <c r="BV9" s="253"/>
      <c r="BW9" s="253"/>
      <c r="BX9" s="253"/>
      <c r="BY9" s="253"/>
      <c r="BZ9" s="253"/>
      <c r="CA9" s="253"/>
      <c r="CD9" s="253"/>
      <c r="CE9" s="253"/>
      <c r="CF9" s="253"/>
      <c r="CG9" s="253"/>
      <c r="CH9" s="253"/>
      <c r="CI9" s="253"/>
      <c r="CJ9" s="253"/>
      <c r="CK9" s="253"/>
      <c r="CL9" s="253"/>
      <c r="CM9" s="253"/>
      <c r="CN9" s="253"/>
      <c r="CO9" s="253"/>
      <c r="CP9" s="253"/>
      <c r="CQ9" s="253"/>
      <c r="CR9" s="253"/>
      <c r="CS9" s="79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155</v>
      </c>
      <c r="BI11" s="55" t="s">
        <v>156</v>
      </c>
      <c r="BJ11" s="55" t="s">
        <v>157</v>
      </c>
      <c r="BK11" s="55" t="s">
        <v>158</v>
      </c>
      <c r="BL11" s="55" t="s">
        <v>159</v>
      </c>
      <c r="BM11" s="55" t="s">
        <v>160</v>
      </c>
      <c r="BN11" s="55" t="s">
        <v>161</v>
      </c>
      <c r="BO11" s="55" t="s">
        <v>162</v>
      </c>
      <c r="BP11" s="50" t="s">
        <v>163</v>
      </c>
      <c r="BQ11" s="55" t="s">
        <v>164</v>
      </c>
    </row>
    <row r="12" spans="1:97" ht="22" customHeight="1" thickTop="1" x14ac:dyDescent="0.2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165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56" t="str">
        <f t="shared" ref="AL12" si="1">IF(AND(BI12="○",BI13="○"),IF(LEFT(BH12,4)=LEFT(BH13,4),MID(BH13,5,2)-MID(BH12,5,2)+1,MID(BH13,5,2)+12-MID(BH12,5,2)+1),"")</f>
        <v/>
      </c>
      <c r="AM12" s="109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2" customHeight="1" x14ac:dyDescent="0.2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166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91"/>
      <c r="AM13" s="192"/>
      <c r="AN13" s="193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2" customHeight="1" x14ac:dyDescent="0.2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165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56" t="str">
        <f t="shared" ref="AL14" si="4">IF(AND(BI14="○",BI15="○"),IF(LEFT(BH14,4)=LEFT(BH15,4),MID(BH15,5,2)-MID(BH14,5,2)+1,MID(BH15,5,2)+12-MID(BH14,5,2)+1),"")</f>
        <v/>
      </c>
      <c r="AM14" s="109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2" customHeight="1" x14ac:dyDescent="0.2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166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191"/>
      <c r="AM15" s="192"/>
      <c r="AN15" s="193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2" customHeight="1" x14ac:dyDescent="0.2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165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56" t="str">
        <f t="shared" ref="AL16" si="7">IF(AND(BI16="○",BI17="○"),IF(LEFT(BH16,4)=LEFT(BH17,4),MID(BH17,5,2)-MID(BH16,5,2)+1,MID(BH17,5,2)+12-MID(BH16,5,2)+1),"")</f>
        <v/>
      </c>
      <c r="AM16" s="109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2" customHeight="1" x14ac:dyDescent="0.2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166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191"/>
      <c r="AM17" s="192"/>
      <c r="AN17" s="193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2" customHeight="1" x14ac:dyDescent="0.2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165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56" t="str">
        <f t="shared" ref="AL18" si="10">IF(AND(BI18="○",BI19="○"),IF(LEFT(BH18,4)=LEFT(BH19,4),MID(BH19,5,2)-MID(BH18,5,2)+1,MID(BH19,5,2)+12-MID(BH18,5,2)+1),"")</f>
        <v/>
      </c>
      <c r="AM18" s="109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2" customHeight="1" x14ac:dyDescent="0.2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166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191"/>
      <c r="AM19" s="192"/>
      <c r="AN19" s="193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2" customHeight="1" x14ac:dyDescent="0.2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165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56" t="str">
        <f t="shared" ref="AL20" si="13">IF(AND(BI20="○",BI21="○"),IF(LEFT(BH20,4)=LEFT(BH21,4),MID(BH21,5,2)-MID(BH20,5,2)+1,MID(BH21,5,2)+12-MID(BH20,5,2)+1),"")</f>
        <v/>
      </c>
      <c r="AM20" s="109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2" customHeight="1" x14ac:dyDescent="0.2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166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191"/>
      <c r="AM21" s="192"/>
      <c r="AN21" s="193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2" customHeight="1" x14ac:dyDescent="0.2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165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56" t="str">
        <f t="shared" ref="AL22" si="16">IF(AND(BI22="○",BI23="○"),IF(LEFT(BH22,4)=LEFT(BH23,4),MID(BH23,5,2)-MID(BH22,5,2)+1,MID(BH23,5,2)+12-MID(BH22,5,2)+1),"")</f>
        <v/>
      </c>
      <c r="AM22" s="109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2" customHeight="1" x14ac:dyDescent="0.2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166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191"/>
      <c r="AM23" s="192"/>
      <c r="AN23" s="193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2" customHeight="1" x14ac:dyDescent="0.2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165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56" t="str">
        <f t="shared" ref="AL24" si="19">IF(AND(BI24="○",BI25="○"),IF(LEFT(BH24,4)=LEFT(BH25,4),MID(BH25,5,2)-MID(BH24,5,2)+1,MID(BH25,5,2)+12-MID(BH24,5,2)+1),"")</f>
        <v/>
      </c>
      <c r="AM24" s="109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2" customHeight="1" x14ac:dyDescent="0.2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166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191"/>
      <c r="AM25" s="192"/>
      <c r="AN25" s="193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2" customHeight="1" x14ac:dyDescent="0.2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165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56" t="str">
        <f t="shared" ref="AL26" si="22">IF(AND(BI26="○",BI27="○"),IF(LEFT(BH26,4)=LEFT(BH27,4),MID(BH27,5,2)-MID(BH26,5,2)+1,MID(BH27,5,2)+12-MID(BH26,5,2)+1),"")</f>
        <v/>
      </c>
      <c r="AM26" s="109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2" customHeight="1" x14ac:dyDescent="0.2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166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191"/>
      <c r="AM27" s="192"/>
      <c r="AN27" s="193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2" customHeight="1" x14ac:dyDescent="0.2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165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56" t="str">
        <f t="shared" ref="AL28" si="25">IF(AND(BI28="○",BI29="○"),IF(LEFT(BH28,4)=LEFT(BH29,4),MID(BH29,5,2)-MID(BH28,5,2)+1,MID(BH29,5,2)+12-MID(BH28,5,2)+1),"")</f>
        <v/>
      </c>
      <c r="AM28" s="109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2" customHeight="1" x14ac:dyDescent="0.2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166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191"/>
      <c r="AM29" s="192"/>
      <c r="AN29" s="193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2" customHeight="1" x14ac:dyDescent="0.2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165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56" t="str">
        <f t="shared" ref="AL30" si="28">IF(AND(BI30="○",BI31="○"),IF(LEFT(BH30,4)=LEFT(BH31,4),MID(BH31,5,2)-MID(BH30,5,2)+1,MID(BH31,5,2)+12-MID(BH30,5,2)+1),"")</f>
        <v/>
      </c>
      <c r="AM30" s="109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2" customHeight="1" thickBot="1" x14ac:dyDescent="0.25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166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91"/>
      <c r="AM31" s="192"/>
      <c r="AN31" s="193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 x14ac:dyDescent="0.2">
      <c r="A32" s="458" t="s">
        <v>167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168</v>
      </c>
      <c r="BI34" s="369" t="s">
        <v>169</v>
      </c>
      <c r="BJ34" s="369" t="s">
        <v>159</v>
      </c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 x14ac:dyDescent="0.2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 x14ac:dyDescent="0.2">
      <c r="A38" s="7"/>
      <c r="B38" s="261"/>
      <c r="C38" s="261"/>
      <c r="D38" s="261"/>
      <c r="E38" s="261"/>
      <c r="F38" s="261"/>
      <c r="G38" s="261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253"/>
      <c r="BU45" s="253"/>
      <c r="BV45" s="253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 x14ac:dyDescent="0.2">
      <c r="K47" s="7" t="s">
        <v>135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138</v>
      </c>
      <c r="BI48" s="50" t="s">
        <v>139</v>
      </c>
      <c r="BJ48" s="67"/>
      <c r="BX48" s="79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 x14ac:dyDescent="0.2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13" t="s">
        <v>92</v>
      </c>
      <c r="AT50" s="113"/>
      <c r="AU50" s="113"/>
      <c r="AV50" s="113"/>
      <c r="AW50" s="113"/>
      <c r="AX50" s="358"/>
      <c r="AY50" s="358"/>
      <c r="AZ50" s="358"/>
      <c r="BA50" s="113" t="s">
        <v>93</v>
      </c>
      <c r="BB50" s="113"/>
      <c r="BC50" s="113"/>
      <c r="BD50" s="115"/>
      <c r="BQ50" s="67"/>
      <c r="CB50" s="79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H51" s="369" t="s">
        <v>145</v>
      </c>
      <c r="BI51" s="369" t="s">
        <v>146</v>
      </c>
      <c r="BX51" s="79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BH52" s="370"/>
      <c r="BI52" s="370"/>
      <c r="CS52" s="79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53"/>
      <c r="BU53" s="253"/>
      <c r="BV53" s="253"/>
      <c r="BW53" s="253"/>
      <c r="BX53" s="253"/>
      <c r="BY53" s="253"/>
      <c r="BZ53" s="253"/>
      <c r="CA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79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155</v>
      </c>
      <c r="BI55" s="55" t="s">
        <v>156</v>
      </c>
      <c r="BJ55" s="55" t="s">
        <v>157</v>
      </c>
      <c r="BK55" s="55" t="s">
        <v>158</v>
      </c>
      <c r="BL55" s="55" t="s">
        <v>159</v>
      </c>
      <c r="BM55" s="55" t="s">
        <v>160</v>
      </c>
      <c r="BN55" s="55" t="s">
        <v>161</v>
      </c>
    </row>
    <row r="56" spans="1:97" ht="22" customHeight="1" thickTop="1" x14ac:dyDescent="0.2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56" t="str">
        <f>IF(AND(BI56="○",BI57="○"),IF(LEFT(BH56,4)=LEFT(BH57,4),MID(BH57,5,2)-MID(BH56,5,2)+1,MID(BH57,5,2)+12-MID(BH56,5,2)+1),"")</f>
        <v/>
      </c>
      <c r="AM56" s="109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2" customHeight="1" x14ac:dyDescent="0.2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166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91"/>
      <c r="AM57" s="192"/>
      <c r="AN57" s="193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2" customHeight="1" x14ac:dyDescent="0.2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89" t="str">
        <f>IF(AND(BI58="○",BI59="○"),IF(LEFT(BH58,4)=LEFT(BH59,4),MID(BH59,5,2)-MID(BH58,5,2)+1,MID(BH59,5,2)+12-MID(BH58,5,2)+1),"")</f>
        <v/>
      </c>
      <c r="AM58" s="155"/>
      <c r="AN58" s="190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2" customHeight="1" x14ac:dyDescent="0.2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166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91"/>
      <c r="AM59" s="192"/>
      <c r="AN59" s="193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2" customHeight="1" x14ac:dyDescent="0.2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89" t="str">
        <f>IF(AND(BI60="○",BI61="○"),IF(LEFT(BH60,4)=LEFT(BH61,4),MID(BH61,5,2)-MID(BH60,5,2)+1,MID(BH61,5,2)+12-MID(BH60,5,2)+1),"")</f>
        <v/>
      </c>
      <c r="AM60" s="155"/>
      <c r="AN60" s="190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2" customHeight="1" x14ac:dyDescent="0.2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166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91"/>
      <c r="AM61" s="192"/>
      <c r="AN61" s="193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2" customHeight="1" x14ac:dyDescent="0.2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89" t="str">
        <f>IF(AND(BI62="○",BI63="○"),IF(LEFT(BH62,4)=LEFT(BH63,4),MID(BH63,5,2)-MID(BH62,5,2)+1,MID(BH63,5,2)+12-MID(BH62,5,2)+1),"")</f>
        <v/>
      </c>
      <c r="AM62" s="155"/>
      <c r="AN62" s="190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2" customHeight="1" x14ac:dyDescent="0.2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166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91"/>
      <c r="AM63" s="192"/>
      <c r="AN63" s="193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2" customHeight="1" x14ac:dyDescent="0.2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89" t="str">
        <f>IF(AND(BI64="○",BI65="○"),IF(LEFT(BH64,4)=LEFT(BH65,4),MID(BH65,5,2)-MID(BH64,5,2)+1,MID(BH65,5,2)+12-MID(BH64,5,2)+1),"")</f>
        <v/>
      </c>
      <c r="AM64" s="155"/>
      <c r="AN64" s="190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2" customHeight="1" x14ac:dyDescent="0.2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166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91"/>
      <c r="AM65" s="192"/>
      <c r="AN65" s="193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2" customHeight="1" x14ac:dyDescent="0.2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89" t="str">
        <f>IF(AND(BI66="○",BI67="○"),IF(LEFT(BH66,4)=LEFT(BH67,4),MID(BH67,5,2)-MID(BH66,5,2)+1,MID(BH67,5,2)+12-MID(BH66,5,2)+1),"")</f>
        <v/>
      </c>
      <c r="AM66" s="155"/>
      <c r="AN66" s="190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2" customHeight="1" x14ac:dyDescent="0.2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166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91"/>
      <c r="AM67" s="192"/>
      <c r="AN67" s="193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2" customHeight="1" x14ac:dyDescent="0.2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89" t="str">
        <f>IF(AND(BI68="○",BI69="○"),IF(LEFT(BH68,4)=LEFT(BH69,4),MID(BH69,5,2)-MID(BH68,5,2)+1,MID(BH69,5,2)+12-MID(BH68,5,2)+1),"")</f>
        <v/>
      </c>
      <c r="AM68" s="155"/>
      <c r="AN68" s="190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2" customHeight="1" x14ac:dyDescent="0.2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166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91"/>
      <c r="AM69" s="192"/>
      <c r="AN69" s="193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2" customHeight="1" x14ac:dyDescent="0.2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89" t="str">
        <f>IF(AND(BI70="○",BI71="○"),IF(LEFT(BH70,4)=LEFT(BH71,4),MID(BH71,5,2)-MID(BH70,5,2)+1,MID(BH71,5,2)+12-MID(BH70,5,2)+1),"")</f>
        <v/>
      </c>
      <c r="AM70" s="155"/>
      <c r="AN70" s="190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2" customHeight="1" x14ac:dyDescent="0.2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166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91"/>
      <c r="AM71" s="192"/>
      <c r="AN71" s="193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2" customHeight="1" x14ac:dyDescent="0.2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89" t="str">
        <f>IF(AND(BI72="○",BI73="○"),IF(LEFT(BH72,4)=LEFT(BH73,4),MID(BH73,5,2)-MID(BH72,5,2)+1,MID(BH73,5,2)+12-MID(BH72,5,2)+1),"")</f>
        <v/>
      </c>
      <c r="AM72" s="155"/>
      <c r="AN72" s="190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2" customHeight="1" x14ac:dyDescent="0.2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166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91"/>
      <c r="AM73" s="192"/>
      <c r="AN73" s="193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2" customHeight="1" x14ac:dyDescent="0.2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89" t="str">
        <f>IF(AND(BI74="○",BI75="○"),IF(LEFT(BH74,4)=LEFT(BH75,4),MID(BH75,5,2)-MID(BH74,5,2)+1,MID(BH75,5,2)+12-MID(BH74,5,2)+1),"")</f>
        <v/>
      </c>
      <c r="AM74" s="155"/>
      <c r="AN74" s="190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2" customHeight="1" thickBot="1" x14ac:dyDescent="0.25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166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91"/>
      <c r="AM75" s="192"/>
      <c r="AN75" s="193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 x14ac:dyDescent="0.2">
      <c r="A76" s="458" t="s">
        <v>167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168</v>
      </c>
      <c r="BI78" s="369" t="s">
        <v>169</v>
      </c>
      <c r="BJ78" s="369" t="s">
        <v>159</v>
      </c>
    </row>
    <row r="79" spans="1:66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 x14ac:dyDescent="0.2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 x14ac:dyDescent="0.2">
      <c r="A82" s="7"/>
      <c r="B82" s="261"/>
      <c r="C82" s="261"/>
      <c r="D82" s="261"/>
      <c r="E82" s="261"/>
      <c r="F82" s="261"/>
      <c r="G82" s="261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253"/>
      <c r="BU89" s="253"/>
      <c r="BV89" s="253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 x14ac:dyDescent="0.2">
      <c r="K91" s="7" t="s">
        <v>135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138</v>
      </c>
      <c r="BI92" s="50" t="s">
        <v>139</v>
      </c>
      <c r="BJ92" s="67"/>
      <c r="BX92" s="79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 x14ac:dyDescent="0.2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13" t="s">
        <v>92</v>
      </c>
      <c r="AT94" s="113"/>
      <c r="AU94" s="113"/>
      <c r="AV94" s="113"/>
      <c r="AW94" s="113"/>
      <c r="AX94" s="358"/>
      <c r="AY94" s="358"/>
      <c r="AZ94" s="358"/>
      <c r="BA94" s="113" t="s">
        <v>93</v>
      </c>
      <c r="BB94" s="113"/>
      <c r="BC94" s="113"/>
      <c r="BD94" s="115"/>
      <c r="BQ94" s="67"/>
      <c r="CB94" s="79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H95" s="369" t="s">
        <v>145</v>
      </c>
      <c r="BI95" s="369" t="s">
        <v>146</v>
      </c>
      <c r="BX95" s="79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BH96" s="370"/>
      <c r="BI96" s="370"/>
      <c r="CS96" s="79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53"/>
      <c r="BU97" s="253"/>
      <c r="BV97" s="253"/>
      <c r="BW97" s="253"/>
      <c r="BX97" s="253"/>
      <c r="BY97" s="253"/>
      <c r="BZ97" s="253"/>
      <c r="CA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79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155</v>
      </c>
      <c r="BI99" s="55" t="s">
        <v>156</v>
      </c>
      <c r="BJ99" s="55" t="s">
        <v>157</v>
      </c>
      <c r="BK99" s="55" t="s">
        <v>158</v>
      </c>
      <c r="BL99" s="55" t="s">
        <v>159</v>
      </c>
      <c r="BM99" s="55" t="s">
        <v>160</v>
      </c>
      <c r="BN99" s="55" t="s">
        <v>161</v>
      </c>
    </row>
    <row r="100" spans="1:97" ht="22" customHeight="1" thickTop="1" x14ac:dyDescent="0.2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56" t="str">
        <f>IF(AND(BI100="○",BI101="○"),IF(LEFT(BH100,4)=LEFT(BH101,4),MID(BH101,5,2)-MID(BH100,5,2)+1,MID(BH101,5,2)+12-MID(BH100,5,2)+1),"")</f>
        <v/>
      </c>
      <c r="AM100" s="109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2" customHeight="1" x14ac:dyDescent="0.2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166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91"/>
      <c r="AM101" s="192"/>
      <c r="AN101" s="193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2" customHeight="1" x14ac:dyDescent="0.2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89" t="str">
        <f>IF(AND(BI102="○",BI103="○"),IF(LEFT(BH102,4)=LEFT(BH103,4),MID(BH103,5,2)-MID(BH102,5,2)+1,MID(BH103,5,2)+12-MID(BH102,5,2)+1),"")</f>
        <v/>
      </c>
      <c r="AM102" s="155"/>
      <c r="AN102" s="190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2" customHeight="1" x14ac:dyDescent="0.2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166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191"/>
      <c r="AM103" s="192"/>
      <c r="AN103" s="193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2" customHeight="1" x14ac:dyDescent="0.2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89" t="str">
        <f>IF(AND(BI104="○",BI105="○"),IF(LEFT(BH104,4)=LEFT(BH105,4),MID(BH105,5,2)-MID(BH104,5,2)+1,MID(BH105,5,2)+12-MID(BH104,5,2)+1),"")</f>
        <v/>
      </c>
      <c r="AM104" s="155"/>
      <c r="AN104" s="190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2" customHeight="1" x14ac:dyDescent="0.2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166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191"/>
      <c r="AM105" s="192"/>
      <c r="AN105" s="193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2" customHeight="1" x14ac:dyDescent="0.2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89" t="str">
        <f>IF(AND(BI106="○",BI107="○"),IF(LEFT(BH106,4)=LEFT(BH107,4),MID(BH107,5,2)-MID(BH106,5,2)+1,MID(BH107,5,2)+12-MID(BH106,5,2)+1),"")</f>
        <v/>
      </c>
      <c r="AM106" s="155"/>
      <c r="AN106" s="190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2" customHeight="1" x14ac:dyDescent="0.2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166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191"/>
      <c r="AM107" s="192"/>
      <c r="AN107" s="193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2" customHeight="1" x14ac:dyDescent="0.2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89" t="str">
        <f>IF(AND(BI108="○",BI109="○"),IF(LEFT(BH108,4)=LEFT(BH109,4),MID(BH109,5,2)-MID(BH108,5,2)+1,MID(BH109,5,2)+12-MID(BH108,5,2)+1),"")</f>
        <v/>
      </c>
      <c r="AM108" s="155"/>
      <c r="AN108" s="190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2" customHeight="1" x14ac:dyDescent="0.2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166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191"/>
      <c r="AM109" s="192"/>
      <c r="AN109" s="193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2" customHeight="1" x14ac:dyDescent="0.2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89" t="str">
        <f>IF(AND(BI110="○",BI111="○"),IF(LEFT(BH110,4)=LEFT(BH111,4),MID(BH111,5,2)-MID(BH110,5,2)+1,MID(BH111,5,2)+12-MID(BH110,5,2)+1),"")</f>
        <v/>
      </c>
      <c r="AM110" s="155"/>
      <c r="AN110" s="190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2" customHeight="1" x14ac:dyDescent="0.2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166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191"/>
      <c r="AM111" s="192"/>
      <c r="AN111" s="193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2" customHeight="1" x14ac:dyDescent="0.2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89" t="str">
        <f>IF(AND(BI112="○",BI113="○"),IF(LEFT(BH112,4)=LEFT(BH113,4),MID(BH113,5,2)-MID(BH112,5,2)+1,MID(BH113,5,2)+12-MID(BH112,5,2)+1),"")</f>
        <v/>
      </c>
      <c r="AM112" s="155"/>
      <c r="AN112" s="190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2" customHeight="1" x14ac:dyDescent="0.2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166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191"/>
      <c r="AM113" s="192"/>
      <c r="AN113" s="193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2" customHeight="1" x14ac:dyDescent="0.2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89" t="str">
        <f>IF(AND(BI114="○",BI115="○"),IF(LEFT(BH114,4)=LEFT(BH115,4),MID(BH115,5,2)-MID(BH114,5,2)+1,MID(BH115,5,2)+12-MID(BH114,5,2)+1),"")</f>
        <v/>
      </c>
      <c r="AM114" s="155"/>
      <c r="AN114" s="190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2" customHeight="1" x14ac:dyDescent="0.2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166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191"/>
      <c r="AM115" s="192"/>
      <c r="AN115" s="193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2" customHeight="1" x14ac:dyDescent="0.2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89" t="str">
        <f t="shared" ref="AL116" si="51">IF(AND(BI116="○",BI117="○"),IF(LEFT(BH116,4)=LEFT(BH117,4),MID(BH117,5,2)-MID(BH116,5,2)+1,MID(BH117,5,2)+12-MID(BH116,5,2)+1),"")</f>
        <v/>
      </c>
      <c r="AM116" s="155"/>
      <c r="AN116" s="190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2" customHeight="1" x14ac:dyDescent="0.2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166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191"/>
      <c r="AM117" s="192"/>
      <c r="AN117" s="193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2" customHeight="1" x14ac:dyDescent="0.2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89" t="str">
        <f t="shared" ref="AL118" si="53">IF(AND(BI118="○",BI119="○"),IF(LEFT(BH118,4)=LEFT(BH119,4),MID(BH119,5,2)-MID(BH118,5,2)+1,MID(BH119,5,2)+12-MID(BH118,5,2)+1),"")</f>
        <v/>
      </c>
      <c r="AM118" s="155"/>
      <c r="AN118" s="190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2" customHeight="1" thickBot="1" x14ac:dyDescent="0.25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166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91"/>
      <c r="AM119" s="192"/>
      <c r="AN119" s="193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 x14ac:dyDescent="0.2">
      <c r="A120" s="458" t="s">
        <v>167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168</v>
      </c>
      <c r="BI122" s="369" t="s">
        <v>169</v>
      </c>
      <c r="BJ122" s="369" t="s">
        <v>159</v>
      </c>
    </row>
    <row r="123" spans="1:66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 x14ac:dyDescent="0.2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 x14ac:dyDescent="0.2">
      <c r="A126" s="7"/>
      <c r="B126" s="261"/>
      <c r="C126" s="261"/>
      <c r="D126" s="261"/>
      <c r="E126" s="261"/>
      <c r="F126" s="261"/>
      <c r="G126" s="261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253"/>
      <c r="BU133" s="253"/>
      <c r="BV133" s="253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 x14ac:dyDescent="0.2">
      <c r="K135" s="7" t="s">
        <v>135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138</v>
      </c>
      <c r="BI136" s="50" t="s">
        <v>139</v>
      </c>
      <c r="BJ136" s="67"/>
      <c r="BX136" s="79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 x14ac:dyDescent="0.2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13" t="s">
        <v>92</v>
      </c>
      <c r="AT138" s="113"/>
      <c r="AU138" s="113"/>
      <c r="AV138" s="113"/>
      <c r="AW138" s="113"/>
      <c r="AX138" s="358"/>
      <c r="AY138" s="358"/>
      <c r="AZ138" s="358"/>
      <c r="BA138" s="113" t="s">
        <v>93</v>
      </c>
      <c r="BB138" s="113"/>
      <c r="BC138" s="113"/>
      <c r="BD138" s="115"/>
      <c r="BQ138" s="67"/>
      <c r="CB138" s="79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H139" s="369" t="s">
        <v>145</v>
      </c>
      <c r="BI139" s="369" t="s">
        <v>146</v>
      </c>
      <c r="BX139" s="79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BH140" s="370"/>
      <c r="BI140" s="370"/>
      <c r="CS140" s="79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53"/>
      <c r="BU141" s="253"/>
      <c r="BV141" s="253"/>
      <c r="BW141" s="253"/>
      <c r="BX141" s="253"/>
      <c r="BY141" s="253"/>
      <c r="BZ141" s="253"/>
      <c r="CA141" s="253"/>
      <c r="CD141" s="253"/>
      <c r="CE141" s="253"/>
      <c r="CF141" s="253"/>
      <c r="CG141" s="253"/>
      <c r="CH141" s="253"/>
      <c r="CI141" s="253"/>
      <c r="CJ141" s="253"/>
      <c r="CK141" s="253"/>
      <c r="CL141" s="253"/>
      <c r="CM141" s="253"/>
      <c r="CN141" s="253"/>
      <c r="CO141" s="253"/>
      <c r="CP141" s="253"/>
      <c r="CQ141" s="253"/>
      <c r="CR141" s="253"/>
      <c r="CS141" s="79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155</v>
      </c>
      <c r="BI143" s="55" t="s">
        <v>156</v>
      </c>
      <c r="BJ143" s="55" t="s">
        <v>157</v>
      </c>
      <c r="BK143" s="55" t="s">
        <v>158</v>
      </c>
      <c r="BL143" s="55" t="s">
        <v>159</v>
      </c>
      <c r="BM143" s="55" t="s">
        <v>160</v>
      </c>
      <c r="BN143" s="55" t="s">
        <v>161</v>
      </c>
    </row>
    <row r="144" spans="1:97" ht="22" customHeight="1" thickTop="1" x14ac:dyDescent="0.2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56" t="str">
        <f>IF(AND(BI144="○",BI145="○"),IF(LEFT(BH144,4)=LEFT(BH145,4),MID(BH145,5,2)-MID(BH144,5,2)+1,MID(BH145,5,2)+12-MID(BH144,5,2)+1),"")</f>
        <v/>
      </c>
      <c r="AM144" s="109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2" customHeight="1" x14ac:dyDescent="0.2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166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91"/>
      <c r="AM145" s="192"/>
      <c r="AN145" s="193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2" customHeight="1" x14ac:dyDescent="0.2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89" t="str">
        <f>IF(AND(BI146="○",BI147="○"),IF(LEFT(BH146,4)=LEFT(BH147,4),MID(BH147,5,2)-MID(BH146,5,2)+1,MID(BH147,5,2)+12-MID(BH146,5,2)+1),"")</f>
        <v/>
      </c>
      <c r="AM146" s="155"/>
      <c r="AN146" s="190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2" customHeight="1" x14ac:dyDescent="0.2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166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91"/>
      <c r="AM147" s="192"/>
      <c r="AN147" s="193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2" customHeight="1" x14ac:dyDescent="0.2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89" t="str">
        <f>IF(AND(BI148="○",BI149="○"),IF(LEFT(BH148,4)=LEFT(BH149,4),MID(BH149,5,2)-MID(BH148,5,2)+1,MID(BH149,5,2)+12-MID(BH148,5,2)+1),"")</f>
        <v/>
      </c>
      <c r="AM148" s="155"/>
      <c r="AN148" s="190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2" customHeight="1" x14ac:dyDescent="0.2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166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91"/>
      <c r="AM149" s="192"/>
      <c r="AN149" s="193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2" customHeight="1" x14ac:dyDescent="0.2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89" t="str">
        <f>IF(AND(BI150="○",BI151="○"),IF(LEFT(BH150,4)=LEFT(BH151,4),MID(BH151,5,2)-MID(BH150,5,2)+1,MID(BH151,5,2)+12-MID(BH150,5,2)+1),"")</f>
        <v/>
      </c>
      <c r="AM150" s="155"/>
      <c r="AN150" s="190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2" customHeight="1" x14ac:dyDescent="0.2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166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91"/>
      <c r="AM151" s="192"/>
      <c r="AN151" s="193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2" customHeight="1" x14ac:dyDescent="0.2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89" t="str">
        <f>IF(AND(BI152="○",BI153="○"),IF(LEFT(BH152,4)=LEFT(BH153,4),MID(BH153,5,2)-MID(BH152,5,2)+1,MID(BH153,5,2)+12-MID(BH152,5,2)+1),"")</f>
        <v/>
      </c>
      <c r="AM152" s="155"/>
      <c r="AN152" s="190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2" customHeight="1" x14ac:dyDescent="0.2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166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91"/>
      <c r="AM153" s="192"/>
      <c r="AN153" s="193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2" customHeight="1" x14ac:dyDescent="0.2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89" t="str">
        <f>IF(AND(BI154="○",BI155="○"),IF(LEFT(BH154,4)=LEFT(BH155,4),MID(BH155,5,2)-MID(BH154,5,2)+1,MID(BH155,5,2)+12-MID(BH154,5,2)+1),"")</f>
        <v/>
      </c>
      <c r="AM154" s="155"/>
      <c r="AN154" s="190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2" customHeight="1" x14ac:dyDescent="0.2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166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91"/>
      <c r="AM155" s="192"/>
      <c r="AN155" s="193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2" customHeight="1" x14ac:dyDescent="0.2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89" t="str">
        <f>IF(AND(BI156="○",BI157="○"),IF(LEFT(BH156,4)=LEFT(BH157,4),MID(BH157,5,2)-MID(BH156,5,2)+1,MID(BH157,5,2)+12-MID(BH156,5,2)+1),"")</f>
        <v/>
      </c>
      <c r="AM156" s="155"/>
      <c r="AN156" s="190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2" customHeight="1" x14ac:dyDescent="0.2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166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91"/>
      <c r="AM157" s="192"/>
      <c r="AN157" s="193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2" customHeight="1" x14ac:dyDescent="0.2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89" t="str">
        <f>IF(AND(BI158="○",BI159="○"),IF(LEFT(BH158,4)=LEFT(BH159,4),MID(BH159,5,2)-MID(BH158,5,2)+1,MID(BH159,5,2)+12-MID(BH158,5,2)+1),"")</f>
        <v/>
      </c>
      <c r="AM158" s="155"/>
      <c r="AN158" s="190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2" customHeight="1" x14ac:dyDescent="0.2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166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91"/>
      <c r="AM159" s="192"/>
      <c r="AN159" s="193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2" customHeight="1" x14ac:dyDescent="0.2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89" t="str">
        <f t="shared" ref="AL160" si="63">IF(AND(BI160="○",BI161="○"),IF(LEFT(BH160,4)=LEFT(BH161,4),MID(BH161,5,2)-MID(BH160,5,2)+1,MID(BH161,5,2)+12-MID(BH160,5,2)+1),"")</f>
        <v/>
      </c>
      <c r="AM160" s="155"/>
      <c r="AN160" s="190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2" customHeight="1" x14ac:dyDescent="0.2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166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91"/>
      <c r="AM161" s="192"/>
      <c r="AN161" s="193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2" customHeight="1" x14ac:dyDescent="0.2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89" t="str">
        <f t="shared" ref="AL162" si="65">IF(AND(BI162="○",BI163="○"),IF(LEFT(BH162,4)=LEFT(BH163,4),MID(BH163,5,2)-MID(BH162,5,2)+1,MID(BH163,5,2)+12-MID(BH162,5,2)+1),"")</f>
        <v/>
      </c>
      <c r="AM162" s="155"/>
      <c r="AN162" s="190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2" customHeight="1" thickBot="1" x14ac:dyDescent="0.25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166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91"/>
      <c r="AM163" s="192"/>
      <c r="AN163" s="193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 x14ac:dyDescent="0.2">
      <c r="A164" s="458" t="s">
        <v>167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168</v>
      </c>
      <c r="BI166" s="369" t="s">
        <v>169</v>
      </c>
      <c r="BJ166" s="369" t="s">
        <v>159</v>
      </c>
    </row>
    <row r="167" spans="1:66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 x14ac:dyDescent="0.2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 x14ac:dyDescent="0.2">
      <c r="A170" s="7"/>
      <c r="B170" s="261"/>
      <c r="C170" s="261"/>
      <c r="D170" s="261"/>
      <c r="E170" s="261"/>
      <c r="F170" s="261"/>
      <c r="G170" s="261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 x14ac:dyDescent="0.2"/>
    <row r="178" ht="24" hidden="1" customHeight="1" x14ac:dyDescent="0.2"/>
    <row r="179" ht="24" hidden="1" customHeight="1" x14ac:dyDescent="0.2"/>
    <row r="180" ht="24" hidden="1" customHeight="1" x14ac:dyDescent="0.2"/>
    <row r="181" ht="24" hidden="1" customHeight="1" x14ac:dyDescent="0.2"/>
    <row r="182" ht="24" hidden="1" customHeight="1" x14ac:dyDescent="0.2"/>
    <row r="183" ht="24" hidden="1" customHeight="1" x14ac:dyDescent="0.2"/>
    <row r="184" ht="24" hidden="1" customHeight="1" x14ac:dyDescent="0.2"/>
    <row r="185" ht="24" hidden="1" customHeight="1" x14ac:dyDescent="0.2"/>
    <row r="186" ht="24" hidden="1" customHeight="1" x14ac:dyDescent="0.2"/>
    <row r="187" ht="24" hidden="1" customHeight="1" x14ac:dyDescent="0.2"/>
    <row r="188" ht="24" hidden="1" customHeight="1" x14ac:dyDescent="0.2"/>
    <row r="189" ht="24" hidden="1" customHeight="1" x14ac:dyDescent="0.2"/>
    <row r="190" ht="24" hidden="1" customHeight="1" x14ac:dyDescent="0.2"/>
    <row r="191" ht="24" hidden="1" customHeight="1" x14ac:dyDescent="0.2"/>
    <row r="192" ht="24" hidden="1" customHeight="1" x14ac:dyDescent="0.2"/>
    <row r="193" ht="24" hidden="1" customHeight="1" x14ac:dyDescent="0.2"/>
    <row r="194" ht="24" hidden="1" customHeight="1" x14ac:dyDescent="0.2"/>
    <row r="195" ht="24" hidden="1" customHeight="1" x14ac:dyDescent="0.2"/>
    <row r="196" ht="24" hidden="1" customHeight="1" x14ac:dyDescent="0.2"/>
    <row r="197" ht="24" hidden="1" customHeight="1" x14ac:dyDescent="0.2"/>
    <row r="198" ht="24" hidden="1" customHeight="1" x14ac:dyDescent="0.2"/>
    <row r="199" ht="24" hidden="1" customHeight="1" x14ac:dyDescent="0.2"/>
    <row r="200" ht="24" hidden="1" customHeight="1" x14ac:dyDescent="0.2"/>
    <row r="201" ht="24" hidden="1" customHeight="1" x14ac:dyDescent="0.2"/>
    <row r="202" ht="24" hidden="1" customHeight="1" x14ac:dyDescent="0.2"/>
    <row r="203" ht="24" hidden="1" customHeight="1" x14ac:dyDescent="0.2"/>
    <row r="204" ht="24" hidden="1" customHeight="1" x14ac:dyDescent="0.2"/>
    <row r="205" ht="24" hidden="1" customHeight="1" x14ac:dyDescent="0.2"/>
    <row r="206" ht="24" hidden="1" customHeight="1" x14ac:dyDescent="0.2"/>
    <row r="207" ht="24" hidden="1" customHeight="1" x14ac:dyDescent="0.2"/>
    <row r="208" ht="24" hidden="1" customHeight="1" x14ac:dyDescent="0.2"/>
    <row r="209" ht="24" hidden="1" customHeight="1" x14ac:dyDescent="0.2"/>
    <row r="210" ht="24" hidden="1" customHeight="1" x14ac:dyDescent="0.2"/>
    <row r="211" ht="24" hidden="1" customHeight="1" x14ac:dyDescent="0.2"/>
    <row r="212" ht="24" hidden="1" customHeight="1" x14ac:dyDescent="0.2"/>
    <row r="213" ht="24" hidden="1" customHeight="1" x14ac:dyDescent="0.2"/>
    <row r="214" ht="24" hidden="1" customHeight="1" x14ac:dyDescent="0.2"/>
    <row r="215" ht="24" hidden="1" customHeight="1" x14ac:dyDescent="0.2"/>
    <row r="216" ht="24" hidden="1" customHeight="1" x14ac:dyDescent="0.2"/>
    <row r="217" ht="24" hidden="1" customHeight="1" x14ac:dyDescent="0.2"/>
    <row r="218" ht="24" hidden="1" customHeight="1" x14ac:dyDescent="0.2"/>
    <row r="219" ht="24" hidden="1" customHeight="1" x14ac:dyDescent="0.2"/>
    <row r="220" ht="24" hidden="1" customHeight="1" x14ac:dyDescent="0.2"/>
    <row r="221" ht="24" hidden="1" customHeight="1" x14ac:dyDescent="0.2"/>
    <row r="222" ht="24" hidden="1" customHeight="1" x14ac:dyDescent="0.2"/>
    <row r="223" ht="24" hidden="1" customHeight="1" x14ac:dyDescent="0.2"/>
    <row r="224" ht="24" hidden="1" customHeight="1" x14ac:dyDescent="0.2"/>
    <row r="225" ht="24" hidden="1" customHeight="1" x14ac:dyDescent="0.2"/>
    <row r="226" ht="24" hidden="1" customHeight="1" x14ac:dyDescent="0.2"/>
    <row r="227" ht="24" hidden="1" customHeight="1" x14ac:dyDescent="0.2"/>
    <row r="228" ht="24" hidden="1" customHeight="1" x14ac:dyDescent="0.2"/>
    <row r="229" ht="24" hidden="1" customHeight="1" x14ac:dyDescent="0.2"/>
    <row r="230" ht="24" hidden="1" customHeight="1" x14ac:dyDescent="0.2"/>
    <row r="231" ht="24" hidden="1" customHeight="1" x14ac:dyDescent="0.2"/>
    <row r="232" ht="24" hidden="1" customHeight="1" x14ac:dyDescent="0.2"/>
    <row r="233" ht="24" hidden="1" customHeight="1" x14ac:dyDescent="0.2"/>
    <row r="234" ht="24" hidden="1" customHeight="1" x14ac:dyDescent="0.2"/>
    <row r="235" ht="24" hidden="1" customHeight="1" x14ac:dyDescent="0.2"/>
    <row r="236" ht="24" hidden="1" customHeight="1" x14ac:dyDescent="0.2"/>
    <row r="237" ht="24" hidden="1" customHeight="1" x14ac:dyDescent="0.2"/>
    <row r="238" ht="24" hidden="1" customHeight="1" x14ac:dyDescent="0.2"/>
    <row r="239" ht="24" hidden="1" customHeight="1" x14ac:dyDescent="0.2"/>
    <row r="240" ht="24" hidden="1" customHeight="1" x14ac:dyDescent="0.2"/>
    <row r="241" ht="24" hidden="1" customHeight="1" x14ac:dyDescent="0.2"/>
    <row r="242" ht="24" hidden="1" customHeight="1" x14ac:dyDescent="0.2"/>
    <row r="243" ht="24" hidden="1" customHeight="1" x14ac:dyDescent="0.2"/>
    <row r="244" ht="24" hidden="1" customHeight="1" x14ac:dyDescent="0.2"/>
    <row r="245" ht="24" hidden="1" customHeight="1" x14ac:dyDescent="0.2"/>
    <row r="246" ht="24" hidden="1" customHeight="1" x14ac:dyDescent="0.2"/>
    <row r="247" ht="24" hidden="1" customHeight="1" x14ac:dyDescent="0.2"/>
    <row r="248" ht="24" hidden="1" customHeight="1" x14ac:dyDescent="0.2"/>
    <row r="249" ht="24" hidden="1" customHeight="1" x14ac:dyDescent="0.2"/>
    <row r="250" ht="24" hidden="1" customHeight="1" x14ac:dyDescent="0.2"/>
    <row r="251" ht="24" hidden="1" customHeight="1" x14ac:dyDescent="0.2"/>
    <row r="252" ht="24" hidden="1" customHeight="1" x14ac:dyDescent="0.2"/>
    <row r="253" ht="24" hidden="1" customHeight="1" x14ac:dyDescent="0.2"/>
    <row r="254" ht="24" hidden="1" customHeight="1" x14ac:dyDescent="0.2"/>
    <row r="255" ht="24" hidden="1" customHeight="1" x14ac:dyDescent="0.2"/>
    <row r="256" ht="24" hidden="1" customHeight="1" x14ac:dyDescent="0.2"/>
    <row r="257" ht="24" hidden="1" customHeight="1" x14ac:dyDescent="0.2"/>
    <row r="258" ht="24" hidden="1" customHeight="1" x14ac:dyDescent="0.2"/>
    <row r="259" ht="24" hidden="1" customHeight="1" x14ac:dyDescent="0.2"/>
    <row r="260" ht="24" hidden="1" customHeight="1" x14ac:dyDescent="0.2"/>
    <row r="261" ht="24" hidden="1" customHeight="1" x14ac:dyDescent="0.2"/>
    <row r="262" ht="24" hidden="1" customHeight="1" x14ac:dyDescent="0.2"/>
    <row r="263" ht="24" hidden="1" customHeight="1" x14ac:dyDescent="0.2"/>
    <row r="264" ht="24" hidden="1" customHeight="1" x14ac:dyDescent="0.2"/>
    <row r="265" ht="24" hidden="1" customHeight="1" x14ac:dyDescent="0.2"/>
    <row r="266" ht="24" hidden="1" customHeight="1" x14ac:dyDescent="0.2"/>
    <row r="267" ht="24" hidden="1" customHeight="1" x14ac:dyDescent="0.2"/>
    <row r="268" ht="24" hidden="1" customHeight="1" x14ac:dyDescent="0.2"/>
    <row r="269" ht="24" hidden="1" customHeight="1" x14ac:dyDescent="0.2"/>
    <row r="270" ht="24" hidden="1" customHeight="1" x14ac:dyDescent="0.2"/>
    <row r="271" ht="24" hidden="1" customHeight="1" x14ac:dyDescent="0.2"/>
    <row r="272" ht="24" hidden="1" customHeight="1" x14ac:dyDescent="0.2"/>
    <row r="273" ht="24" hidden="1" customHeight="1" x14ac:dyDescent="0.2"/>
    <row r="274" ht="24" hidden="1" customHeight="1" x14ac:dyDescent="0.2"/>
    <row r="275" ht="24" hidden="1" customHeight="1" x14ac:dyDescent="0.2"/>
    <row r="276" ht="24" hidden="1" customHeight="1" x14ac:dyDescent="0.2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2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6CDAF52D-ED20-4989-B84E-838FCAC4F5DB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AFCCD24E-3E1F-4DC1-87DA-7E2E83F9620C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873C3A51-7868-45E7-BD5E-85887AAF4C1B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701B36D-E2E4-4E11-B935-CF4ED88C9359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D9DBE607-0F88-4B5C-9606-D50DD1DDF500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FE0F282F-D9AD-4BE5-807D-D224138CB4AD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20801786-5EAB-4E84-B350-3E1C07180477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C6FF6437-0E76-4CBB-911D-20C5FB428ED1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CC0891C8-9DC5-4081-8714-3274A08B4AAF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0218B169-C41B-4B26-A2B5-8FCF261A975D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2CB8A1B5-6F47-475B-843D-D2CA0C042A46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E4298417-D34A-490F-833C-18D96975DD3A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C687FE74-4F52-45E7-84EB-67797A326BEB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0FCA53EE-F6AF-49C3-AE4F-6EC423D6B69C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288E0778-BDD2-4778-BDEA-436930D62155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5576E472-E816-4631-89A8-DD930A3E740E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B184DD18-BABC-4BA0-82DD-0F40E592C478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F3DC1297-9045-47EC-9DEB-A2909E7B1AE5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14D9BA54-517D-4513-BBFC-827542A3950B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84F4A535-3CB2-4BBC-A1ED-9BD16E614B80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5316141B-853B-4A4D-8289-7A6F74F9C027}"/>
    <dataValidation imeMode="on" allowBlank="1" showInputMessage="1" showErrorMessage="1" sqref="AJ40:BC40 AJ42:AZ43 B38:G38 AJ84:BC84 AJ128:BC128 AJ172:BC172 AJ86:AZ87 AJ130:AZ131 AJ174:AZ175 B82:G82 B126:G126 B170:G170" xr:uid="{E2E294F6-8526-4FFA-822B-AF1A7D1D6677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6E698187-AE91-4A1A-BE4B-1E8398579B8A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34D6D38D-5041-4F6A-AD87-46E0272D05B9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2EBA7968-0A05-4CB8-A94E-5AA0EBA7C832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1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2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3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4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5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6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7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8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9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0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1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2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3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4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5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6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7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8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9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0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1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2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3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4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5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6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7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8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9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0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1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2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3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4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5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6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7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8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9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12700</xdr:rowOff>
                  </from>
                  <to>
                    <xdr:col>37</xdr:col>
                    <xdr:colOff>0</xdr:colOff>
                    <xdr:row>73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0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96667-294B-4D20-9A6F-6C47E87E9EE3}">
  <sheetPr>
    <tabColor indexed="43"/>
  </sheetPr>
  <dimension ref="A1:XFC276"/>
  <sheetViews>
    <sheetView showGridLines="0" view="pageBreakPreview" topLeftCell="A159" zoomScaleNormal="100" zoomScaleSheetLayoutView="100" workbookViewId="0">
      <selection activeCell="T138" sqref="T138:Z138"/>
    </sheetView>
  </sheetViews>
  <sheetFormatPr defaultColWidth="0" defaultRowHeight="13.5" customHeight="1" zeroHeight="1" x14ac:dyDescent="0.2"/>
  <cols>
    <col min="1" max="56" width="1.90625" style="2" customWidth="1"/>
    <col min="57" max="57" width="0.90625" style="4" customWidth="1"/>
    <col min="58" max="59" width="1.6328125" style="45" hidden="1"/>
    <col min="60" max="60" width="53.26953125" style="46" hidden="1"/>
    <col min="61" max="61" width="63.36328125" style="46" hidden="1"/>
    <col min="62" max="62" width="20.26953125" style="46" hidden="1"/>
    <col min="63" max="63" width="25.36328125" style="46" hidden="1"/>
    <col min="64" max="64" width="22.7265625" style="46" hidden="1"/>
    <col min="65" max="65" width="5" style="46" hidden="1"/>
    <col min="66" max="66" width="30.36328125" style="45" hidden="1"/>
    <col min="67" max="67" width="3" style="45" hidden="1"/>
    <col min="68" max="68" width="5.6328125" style="45" hidden="1"/>
    <col min="69" max="69" width="4.26953125" style="45" hidden="1"/>
    <col min="70" max="71" width="6.26953125" style="4" hidden="1"/>
    <col min="72" max="73" width="1.6328125" style="4" hidden="1"/>
    <col min="74" max="74" width="1" style="4" hidden="1"/>
    <col min="75" max="75" width="2.26953125" style="4" hidden="1"/>
    <col min="76" max="122" width="1.6328125" style="4" hidden="1"/>
    <col min="123" max="16383" width="9" style="4" hidden="1"/>
    <col min="16384" max="16384" width="0.36328125" style="4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253"/>
      <c r="BU1" s="253"/>
      <c r="BV1" s="253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 x14ac:dyDescent="0.2">
      <c r="K3" s="7" t="s">
        <v>135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136</v>
      </c>
      <c r="BK3" s="49"/>
      <c r="BM3" s="353" t="s">
        <v>137</v>
      </c>
      <c r="BN3" s="354"/>
      <c r="BX3" s="79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138</v>
      </c>
      <c r="BI4" s="50" t="s">
        <v>139</v>
      </c>
      <c r="BJ4" s="51" t="s">
        <v>140</v>
      </c>
      <c r="BK4" s="50" t="s">
        <v>141</v>
      </c>
      <c r="BM4" s="52" t="s">
        <v>142</v>
      </c>
      <c r="BN4" s="52" t="s">
        <v>143</v>
      </c>
      <c r="BY4" s="79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 x14ac:dyDescent="0.2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13" t="s">
        <v>92</v>
      </c>
      <c r="AT6" s="113"/>
      <c r="AU6" s="113"/>
      <c r="AV6" s="113"/>
      <c r="AW6" s="113"/>
      <c r="AX6" s="358"/>
      <c r="AY6" s="358"/>
      <c r="AZ6" s="358"/>
      <c r="BA6" s="113" t="s">
        <v>93</v>
      </c>
      <c r="BB6" s="113"/>
      <c r="BC6" s="113"/>
      <c r="BD6" s="115"/>
      <c r="BM6" s="53">
        <v>2</v>
      </c>
      <c r="BN6" s="53">
        <v>1</v>
      </c>
      <c r="CC6" s="79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H7" s="369" t="s">
        <v>145</v>
      </c>
      <c r="BI7" s="369" t="s">
        <v>146</v>
      </c>
      <c r="BM7" s="53">
        <v>3</v>
      </c>
      <c r="BN7" s="53">
        <v>2</v>
      </c>
      <c r="BY7" s="79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H8" s="370"/>
      <c r="BI8" s="370"/>
      <c r="BM8" s="53">
        <v>4</v>
      </c>
      <c r="BN8" s="53">
        <v>3</v>
      </c>
      <c r="CS8" s="79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53"/>
      <c r="BU9" s="253"/>
      <c r="BV9" s="253"/>
      <c r="BW9" s="253"/>
      <c r="BX9" s="253"/>
      <c r="BY9" s="253"/>
      <c r="BZ9" s="253"/>
      <c r="CA9" s="253"/>
      <c r="CD9" s="253"/>
      <c r="CE9" s="253"/>
      <c r="CF9" s="253"/>
      <c r="CG9" s="253"/>
      <c r="CH9" s="253"/>
      <c r="CI9" s="253"/>
      <c r="CJ9" s="253"/>
      <c r="CK9" s="253"/>
      <c r="CL9" s="253"/>
      <c r="CM9" s="253"/>
      <c r="CN9" s="253"/>
      <c r="CO9" s="253"/>
      <c r="CP9" s="253"/>
      <c r="CQ9" s="253"/>
      <c r="CR9" s="253"/>
      <c r="CS9" s="79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155</v>
      </c>
      <c r="BI11" s="55" t="s">
        <v>156</v>
      </c>
      <c r="BJ11" s="55" t="s">
        <v>157</v>
      </c>
      <c r="BK11" s="55" t="s">
        <v>158</v>
      </c>
      <c r="BL11" s="55" t="s">
        <v>159</v>
      </c>
      <c r="BM11" s="55" t="s">
        <v>160</v>
      </c>
      <c r="BN11" s="55" t="s">
        <v>161</v>
      </c>
      <c r="BO11" s="55" t="s">
        <v>162</v>
      </c>
      <c r="BP11" s="50" t="s">
        <v>163</v>
      </c>
      <c r="BQ11" s="55" t="s">
        <v>164</v>
      </c>
    </row>
    <row r="12" spans="1:97" ht="22" customHeight="1" thickTop="1" x14ac:dyDescent="0.2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165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/>
      </c>
      <c r="AE12" s="389"/>
      <c r="AF12" s="389"/>
      <c r="AG12" s="389"/>
      <c r="AH12" s="389"/>
      <c r="AI12" s="389"/>
      <c r="AJ12" s="389"/>
      <c r="AK12" s="390"/>
      <c r="AL12" s="156" t="str">
        <f t="shared" ref="AL12" si="1">IF(AND(BI12="○",BI13="○"),IF(LEFT(BH12,4)=LEFT(BH13,4),MID(BH13,5,2)-MID(BH12,5,2)+1,MID(BH13,5,2)+12-MID(BH12,5,2)+1),"")</f>
        <v/>
      </c>
      <c r="AM12" s="109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1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/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2" customHeight="1" x14ac:dyDescent="0.2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166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91"/>
      <c r="AM13" s="192"/>
      <c r="AN13" s="193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2" customHeight="1" x14ac:dyDescent="0.2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165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/>
      </c>
      <c r="AE14" s="413"/>
      <c r="AF14" s="413"/>
      <c r="AG14" s="413"/>
      <c r="AH14" s="413"/>
      <c r="AI14" s="413"/>
      <c r="AJ14" s="413"/>
      <c r="AK14" s="413"/>
      <c r="AL14" s="156" t="str">
        <f t="shared" ref="AL14" si="4">IF(AND(BI14="○",BI15="○"),IF(LEFT(BH14,4)=LEFT(BH15,4),MID(BH15,5,2)-MID(BH14,5,2)+1,MID(BH15,5,2)+12-MID(BH14,5,2)+1),"")</f>
        <v/>
      </c>
      <c r="AM14" s="109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1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/>
      </c>
      <c r="BO14" s="53">
        <v>3</v>
      </c>
      <c r="BP14" s="57">
        <f t="shared" ca="1" si="2"/>
        <v>0</v>
      </c>
    </row>
    <row r="15" spans="1:97" ht="22" customHeight="1" x14ac:dyDescent="0.2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166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191"/>
      <c r="AM15" s="192"/>
      <c r="AN15" s="193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2" customHeight="1" x14ac:dyDescent="0.2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165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56" t="str">
        <f t="shared" ref="AL16" si="7">IF(AND(BI16="○",BI17="○"),IF(LEFT(BH16,4)=LEFT(BH17,4),MID(BH17,5,2)-MID(BH16,5,2)+1,MID(BH17,5,2)+12-MID(BH16,5,2)+1),"")</f>
        <v/>
      </c>
      <c r="AM16" s="109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2" customHeight="1" x14ac:dyDescent="0.2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166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191"/>
      <c r="AM17" s="192"/>
      <c r="AN17" s="193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2" customHeight="1" x14ac:dyDescent="0.2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165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56" t="str">
        <f t="shared" ref="AL18" si="10">IF(AND(BI18="○",BI19="○"),IF(LEFT(BH18,4)=LEFT(BH19,4),MID(BH19,5,2)-MID(BH18,5,2)+1,MID(BH19,5,2)+12-MID(BH18,5,2)+1),"")</f>
        <v/>
      </c>
      <c r="AM18" s="109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2" customHeight="1" x14ac:dyDescent="0.2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166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191"/>
      <c r="AM19" s="192"/>
      <c r="AN19" s="193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2" customHeight="1" x14ac:dyDescent="0.2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165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56" t="str">
        <f t="shared" ref="AL20" si="13">IF(AND(BI20="○",BI21="○"),IF(LEFT(BH20,4)=LEFT(BH21,4),MID(BH21,5,2)-MID(BH20,5,2)+1,MID(BH21,5,2)+12-MID(BH20,5,2)+1),"")</f>
        <v/>
      </c>
      <c r="AM20" s="109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2" customHeight="1" x14ac:dyDescent="0.2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166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191"/>
      <c r="AM21" s="192"/>
      <c r="AN21" s="193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2" customHeight="1" x14ac:dyDescent="0.2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165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56" t="str">
        <f t="shared" ref="AL22" si="16">IF(AND(BI22="○",BI23="○"),IF(LEFT(BH22,4)=LEFT(BH23,4),MID(BH23,5,2)-MID(BH22,5,2)+1,MID(BH23,5,2)+12-MID(BH22,5,2)+1),"")</f>
        <v/>
      </c>
      <c r="AM22" s="109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2" customHeight="1" x14ac:dyDescent="0.2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166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191"/>
      <c r="AM23" s="192"/>
      <c r="AN23" s="193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2" customHeight="1" x14ac:dyDescent="0.2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165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56" t="str">
        <f t="shared" ref="AL24" si="19">IF(AND(BI24="○",BI25="○"),IF(LEFT(BH24,4)=LEFT(BH25,4),MID(BH25,5,2)-MID(BH24,5,2)+1,MID(BH25,5,2)+12-MID(BH24,5,2)+1),"")</f>
        <v/>
      </c>
      <c r="AM24" s="109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2" customHeight="1" x14ac:dyDescent="0.2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166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191"/>
      <c r="AM25" s="192"/>
      <c r="AN25" s="193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2" customHeight="1" x14ac:dyDescent="0.2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165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56" t="str">
        <f t="shared" ref="AL26" si="22">IF(AND(BI26="○",BI27="○"),IF(LEFT(BH26,4)=LEFT(BH27,4),MID(BH27,5,2)-MID(BH26,5,2)+1,MID(BH27,5,2)+12-MID(BH26,5,2)+1),"")</f>
        <v/>
      </c>
      <c r="AM26" s="109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2" customHeight="1" x14ac:dyDescent="0.2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166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191"/>
      <c r="AM27" s="192"/>
      <c r="AN27" s="193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2" customHeight="1" x14ac:dyDescent="0.2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165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56" t="str">
        <f t="shared" ref="AL28" si="25">IF(AND(BI28="○",BI29="○"),IF(LEFT(BH28,4)=LEFT(BH29,4),MID(BH29,5,2)-MID(BH28,5,2)+1,MID(BH29,5,2)+12-MID(BH28,5,2)+1),"")</f>
        <v/>
      </c>
      <c r="AM28" s="109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2" customHeight="1" x14ac:dyDescent="0.2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166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191"/>
      <c r="AM29" s="192"/>
      <c r="AN29" s="193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2" customHeight="1" x14ac:dyDescent="0.2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165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56" t="str">
        <f t="shared" ref="AL30" si="28">IF(AND(BI30="○",BI31="○"),IF(LEFT(BH30,4)=LEFT(BH31,4),MID(BH31,5,2)-MID(BH30,5,2)+1,MID(BH31,5,2)+12-MID(BH30,5,2)+1),"")</f>
        <v/>
      </c>
      <c r="AM30" s="109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2" customHeight="1" thickBot="1" x14ac:dyDescent="0.25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166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91"/>
      <c r="AM31" s="192"/>
      <c r="AN31" s="193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 x14ac:dyDescent="0.2">
      <c r="A32" s="458" t="s">
        <v>167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168</v>
      </c>
      <c r="BI34" s="369" t="s">
        <v>169</v>
      </c>
      <c r="BJ34" s="369" t="s">
        <v>159</v>
      </c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 x14ac:dyDescent="0.2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 x14ac:dyDescent="0.2">
      <c r="A38" s="7"/>
      <c r="B38" s="261"/>
      <c r="C38" s="261"/>
      <c r="D38" s="261"/>
      <c r="E38" s="261"/>
      <c r="F38" s="261"/>
      <c r="G38" s="261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253"/>
      <c r="BU45" s="253"/>
      <c r="BV45" s="253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 x14ac:dyDescent="0.2">
      <c r="K47" s="7" t="s">
        <v>135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138</v>
      </c>
      <c r="BI48" s="50" t="s">
        <v>139</v>
      </c>
      <c r="BJ48" s="67"/>
      <c r="BX48" s="79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 x14ac:dyDescent="0.2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13" t="s">
        <v>92</v>
      </c>
      <c r="AT50" s="113"/>
      <c r="AU50" s="113"/>
      <c r="AV50" s="113"/>
      <c r="AW50" s="113"/>
      <c r="AX50" s="358"/>
      <c r="AY50" s="358"/>
      <c r="AZ50" s="358"/>
      <c r="BA50" s="113" t="s">
        <v>93</v>
      </c>
      <c r="BB50" s="113"/>
      <c r="BC50" s="113"/>
      <c r="BD50" s="115"/>
      <c r="BQ50" s="67"/>
      <c r="CB50" s="79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H51" s="369" t="s">
        <v>145</v>
      </c>
      <c r="BI51" s="369" t="s">
        <v>146</v>
      </c>
      <c r="BX51" s="79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BH52" s="370"/>
      <c r="BI52" s="370"/>
      <c r="CS52" s="79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53"/>
      <c r="BU53" s="253"/>
      <c r="BV53" s="253"/>
      <c r="BW53" s="253"/>
      <c r="BX53" s="253"/>
      <c r="BY53" s="253"/>
      <c r="BZ53" s="253"/>
      <c r="CA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79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155</v>
      </c>
      <c r="BI55" s="55" t="s">
        <v>156</v>
      </c>
      <c r="BJ55" s="55" t="s">
        <v>157</v>
      </c>
      <c r="BK55" s="55" t="s">
        <v>158</v>
      </c>
      <c r="BL55" s="55" t="s">
        <v>159</v>
      </c>
      <c r="BM55" s="55" t="s">
        <v>160</v>
      </c>
      <c r="BN55" s="55" t="s">
        <v>161</v>
      </c>
    </row>
    <row r="56" spans="1:97" ht="22" customHeight="1" thickTop="1" x14ac:dyDescent="0.2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56" t="str">
        <f>IF(AND(BI56="○",BI57="○"),IF(LEFT(BH56,4)=LEFT(BH57,4),MID(BH57,5,2)-MID(BH56,5,2)+1,MID(BH57,5,2)+12-MID(BH56,5,2)+1),"")</f>
        <v/>
      </c>
      <c r="AM56" s="109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2" customHeight="1" x14ac:dyDescent="0.2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166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91"/>
      <c r="AM57" s="192"/>
      <c r="AN57" s="193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2" customHeight="1" x14ac:dyDescent="0.2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89" t="str">
        <f>IF(AND(BI58="○",BI59="○"),IF(LEFT(BH58,4)=LEFT(BH59,4),MID(BH59,5,2)-MID(BH58,5,2)+1,MID(BH59,5,2)+12-MID(BH58,5,2)+1),"")</f>
        <v/>
      </c>
      <c r="AM58" s="155"/>
      <c r="AN58" s="190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2" customHeight="1" x14ac:dyDescent="0.2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166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91"/>
      <c r="AM59" s="192"/>
      <c r="AN59" s="193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2" customHeight="1" x14ac:dyDescent="0.2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89" t="str">
        <f>IF(AND(BI60="○",BI61="○"),IF(LEFT(BH60,4)=LEFT(BH61,4),MID(BH61,5,2)-MID(BH60,5,2)+1,MID(BH61,5,2)+12-MID(BH60,5,2)+1),"")</f>
        <v/>
      </c>
      <c r="AM60" s="155"/>
      <c r="AN60" s="190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2" customHeight="1" x14ac:dyDescent="0.2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166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91"/>
      <c r="AM61" s="192"/>
      <c r="AN61" s="193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2" customHeight="1" x14ac:dyDescent="0.2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89" t="str">
        <f>IF(AND(BI62="○",BI63="○"),IF(LEFT(BH62,4)=LEFT(BH63,4),MID(BH63,5,2)-MID(BH62,5,2)+1,MID(BH63,5,2)+12-MID(BH62,5,2)+1),"")</f>
        <v/>
      </c>
      <c r="AM62" s="155"/>
      <c r="AN62" s="190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2" customHeight="1" x14ac:dyDescent="0.2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166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91"/>
      <c r="AM63" s="192"/>
      <c r="AN63" s="193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2" customHeight="1" x14ac:dyDescent="0.2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89" t="str">
        <f>IF(AND(BI64="○",BI65="○"),IF(LEFT(BH64,4)=LEFT(BH65,4),MID(BH65,5,2)-MID(BH64,5,2)+1,MID(BH65,5,2)+12-MID(BH64,5,2)+1),"")</f>
        <v/>
      </c>
      <c r="AM64" s="155"/>
      <c r="AN64" s="190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2" customHeight="1" x14ac:dyDescent="0.2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166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91"/>
      <c r="AM65" s="192"/>
      <c r="AN65" s="193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2" customHeight="1" x14ac:dyDescent="0.2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89" t="str">
        <f>IF(AND(BI66="○",BI67="○"),IF(LEFT(BH66,4)=LEFT(BH67,4),MID(BH67,5,2)-MID(BH66,5,2)+1,MID(BH67,5,2)+12-MID(BH66,5,2)+1),"")</f>
        <v/>
      </c>
      <c r="AM66" s="155"/>
      <c r="AN66" s="190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2" customHeight="1" x14ac:dyDescent="0.2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166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91"/>
      <c r="AM67" s="192"/>
      <c r="AN67" s="193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2" customHeight="1" x14ac:dyDescent="0.2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89" t="str">
        <f>IF(AND(BI68="○",BI69="○"),IF(LEFT(BH68,4)=LEFT(BH69,4),MID(BH69,5,2)-MID(BH68,5,2)+1,MID(BH69,5,2)+12-MID(BH68,5,2)+1),"")</f>
        <v/>
      </c>
      <c r="AM68" s="155"/>
      <c r="AN68" s="190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2" customHeight="1" x14ac:dyDescent="0.2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166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91"/>
      <c r="AM69" s="192"/>
      <c r="AN69" s="193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2" customHeight="1" x14ac:dyDescent="0.2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89" t="str">
        <f>IF(AND(BI70="○",BI71="○"),IF(LEFT(BH70,4)=LEFT(BH71,4),MID(BH71,5,2)-MID(BH70,5,2)+1,MID(BH71,5,2)+12-MID(BH70,5,2)+1),"")</f>
        <v/>
      </c>
      <c r="AM70" s="155"/>
      <c r="AN70" s="190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2" customHeight="1" x14ac:dyDescent="0.2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166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91"/>
      <c r="AM71" s="192"/>
      <c r="AN71" s="193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2" customHeight="1" x14ac:dyDescent="0.2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89" t="str">
        <f>IF(AND(BI72="○",BI73="○"),IF(LEFT(BH72,4)=LEFT(BH73,4),MID(BH73,5,2)-MID(BH72,5,2)+1,MID(BH73,5,2)+12-MID(BH72,5,2)+1),"")</f>
        <v/>
      </c>
      <c r="AM72" s="155"/>
      <c r="AN72" s="190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2" customHeight="1" x14ac:dyDescent="0.2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166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91"/>
      <c r="AM73" s="192"/>
      <c r="AN73" s="193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2" customHeight="1" x14ac:dyDescent="0.2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89" t="str">
        <f>IF(AND(BI74="○",BI75="○"),IF(LEFT(BH74,4)=LEFT(BH75,4),MID(BH75,5,2)-MID(BH74,5,2)+1,MID(BH75,5,2)+12-MID(BH74,5,2)+1),"")</f>
        <v/>
      </c>
      <c r="AM74" s="155"/>
      <c r="AN74" s="190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2" customHeight="1" thickBot="1" x14ac:dyDescent="0.25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166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91"/>
      <c r="AM75" s="192"/>
      <c r="AN75" s="193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 x14ac:dyDescent="0.2">
      <c r="A76" s="458" t="s">
        <v>167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168</v>
      </c>
      <c r="BI78" s="369" t="s">
        <v>169</v>
      </c>
      <c r="BJ78" s="369" t="s">
        <v>159</v>
      </c>
    </row>
    <row r="79" spans="1:66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 x14ac:dyDescent="0.2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 x14ac:dyDescent="0.2">
      <c r="A82" s="7"/>
      <c r="B82" s="261"/>
      <c r="C82" s="261"/>
      <c r="D82" s="261"/>
      <c r="E82" s="261"/>
      <c r="F82" s="261"/>
      <c r="G82" s="261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253"/>
      <c r="BU89" s="253"/>
      <c r="BV89" s="253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 x14ac:dyDescent="0.2">
      <c r="K91" s="7" t="s">
        <v>135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138</v>
      </c>
      <c r="BI92" s="50" t="s">
        <v>139</v>
      </c>
      <c r="BJ92" s="67"/>
      <c r="BX92" s="79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 x14ac:dyDescent="0.2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13" t="s">
        <v>92</v>
      </c>
      <c r="AT94" s="113"/>
      <c r="AU94" s="113"/>
      <c r="AV94" s="113"/>
      <c r="AW94" s="113"/>
      <c r="AX94" s="358"/>
      <c r="AY94" s="358"/>
      <c r="AZ94" s="358"/>
      <c r="BA94" s="113" t="s">
        <v>93</v>
      </c>
      <c r="BB94" s="113"/>
      <c r="BC94" s="113"/>
      <c r="BD94" s="115"/>
      <c r="BQ94" s="67"/>
      <c r="CB94" s="79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H95" s="369" t="s">
        <v>145</v>
      </c>
      <c r="BI95" s="369" t="s">
        <v>146</v>
      </c>
      <c r="BX95" s="79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BH96" s="370"/>
      <c r="BI96" s="370"/>
      <c r="CS96" s="79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53"/>
      <c r="BU97" s="253"/>
      <c r="BV97" s="253"/>
      <c r="BW97" s="253"/>
      <c r="BX97" s="253"/>
      <c r="BY97" s="253"/>
      <c r="BZ97" s="253"/>
      <c r="CA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79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155</v>
      </c>
      <c r="BI99" s="55" t="s">
        <v>156</v>
      </c>
      <c r="BJ99" s="55" t="s">
        <v>157</v>
      </c>
      <c r="BK99" s="55" t="s">
        <v>158</v>
      </c>
      <c r="BL99" s="55" t="s">
        <v>159</v>
      </c>
      <c r="BM99" s="55" t="s">
        <v>160</v>
      </c>
      <c r="BN99" s="55" t="s">
        <v>161</v>
      </c>
    </row>
    <row r="100" spans="1:97" ht="22" customHeight="1" thickTop="1" x14ac:dyDescent="0.2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56" t="str">
        <f>IF(AND(BI100="○",BI101="○"),IF(LEFT(BH100,4)=LEFT(BH101,4),MID(BH101,5,2)-MID(BH100,5,2)+1,MID(BH101,5,2)+12-MID(BH100,5,2)+1),"")</f>
        <v/>
      </c>
      <c r="AM100" s="109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2" customHeight="1" x14ac:dyDescent="0.2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166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91"/>
      <c r="AM101" s="192"/>
      <c r="AN101" s="193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2" customHeight="1" x14ac:dyDescent="0.2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89" t="str">
        <f>IF(AND(BI102="○",BI103="○"),IF(LEFT(BH102,4)=LEFT(BH103,4),MID(BH103,5,2)-MID(BH102,5,2)+1,MID(BH103,5,2)+12-MID(BH102,5,2)+1),"")</f>
        <v/>
      </c>
      <c r="AM102" s="155"/>
      <c r="AN102" s="190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2" customHeight="1" x14ac:dyDescent="0.2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166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191"/>
      <c r="AM103" s="192"/>
      <c r="AN103" s="193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2" customHeight="1" x14ac:dyDescent="0.2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89" t="str">
        <f>IF(AND(BI104="○",BI105="○"),IF(LEFT(BH104,4)=LEFT(BH105,4),MID(BH105,5,2)-MID(BH104,5,2)+1,MID(BH105,5,2)+12-MID(BH104,5,2)+1),"")</f>
        <v/>
      </c>
      <c r="AM104" s="155"/>
      <c r="AN104" s="190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2" customHeight="1" x14ac:dyDescent="0.2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166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191"/>
      <c r="AM105" s="192"/>
      <c r="AN105" s="193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2" customHeight="1" x14ac:dyDescent="0.2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89" t="str">
        <f>IF(AND(BI106="○",BI107="○"),IF(LEFT(BH106,4)=LEFT(BH107,4),MID(BH107,5,2)-MID(BH106,5,2)+1,MID(BH107,5,2)+12-MID(BH106,5,2)+1),"")</f>
        <v/>
      </c>
      <c r="AM106" s="155"/>
      <c r="AN106" s="190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2" customHeight="1" x14ac:dyDescent="0.2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166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191"/>
      <c r="AM107" s="192"/>
      <c r="AN107" s="193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2" customHeight="1" x14ac:dyDescent="0.2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89" t="str">
        <f>IF(AND(BI108="○",BI109="○"),IF(LEFT(BH108,4)=LEFT(BH109,4),MID(BH109,5,2)-MID(BH108,5,2)+1,MID(BH109,5,2)+12-MID(BH108,5,2)+1),"")</f>
        <v/>
      </c>
      <c r="AM108" s="155"/>
      <c r="AN108" s="190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2" customHeight="1" x14ac:dyDescent="0.2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166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191"/>
      <c r="AM109" s="192"/>
      <c r="AN109" s="193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2" customHeight="1" x14ac:dyDescent="0.2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89" t="str">
        <f>IF(AND(BI110="○",BI111="○"),IF(LEFT(BH110,4)=LEFT(BH111,4),MID(BH111,5,2)-MID(BH110,5,2)+1,MID(BH111,5,2)+12-MID(BH110,5,2)+1),"")</f>
        <v/>
      </c>
      <c r="AM110" s="155"/>
      <c r="AN110" s="190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2" customHeight="1" x14ac:dyDescent="0.2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166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191"/>
      <c r="AM111" s="192"/>
      <c r="AN111" s="193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2" customHeight="1" x14ac:dyDescent="0.2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89" t="str">
        <f>IF(AND(BI112="○",BI113="○"),IF(LEFT(BH112,4)=LEFT(BH113,4),MID(BH113,5,2)-MID(BH112,5,2)+1,MID(BH113,5,2)+12-MID(BH112,5,2)+1),"")</f>
        <v/>
      </c>
      <c r="AM112" s="155"/>
      <c r="AN112" s="190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2" customHeight="1" x14ac:dyDescent="0.2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166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191"/>
      <c r="AM113" s="192"/>
      <c r="AN113" s="193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2" customHeight="1" x14ac:dyDescent="0.2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89" t="str">
        <f>IF(AND(BI114="○",BI115="○"),IF(LEFT(BH114,4)=LEFT(BH115,4),MID(BH115,5,2)-MID(BH114,5,2)+1,MID(BH115,5,2)+12-MID(BH114,5,2)+1),"")</f>
        <v/>
      </c>
      <c r="AM114" s="155"/>
      <c r="AN114" s="190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2" customHeight="1" x14ac:dyDescent="0.2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166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191"/>
      <c r="AM115" s="192"/>
      <c r="AN115" s="193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2" customHeight="1" x14ac:dyDescent="0.2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89" t="str">
        <f t="shared" ref="AL116" si="51">IF(AND(BI116="○",BI117="○"),IF(LEFT(BH116,4)=LEFT(BH117,4),MID(BH117,5,2)-MID(BH116,5,2)+1,MID(BH117,5,2)+12-MID(BH116,5,2)+1),"")</f>
        <v/>
      </c>
      <c r="AM116" s="155"/>
      <c r="AN116" s="190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2" customHeight="1" x14ac:dyDescent="0.2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166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191"/>
      <c r="AM117" s="192"/>
      <c r="AN117" s="193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2" customHeight="1" x14ac:dyDescent="0.2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89" t="str">
        <f t="shared" ref="AL118" si="53">IF(AND(BI118="○",BI119="○"),IF(LEFT(BH118,4)=LEFT(BH119,4),MID(BH119,5,2)-MID(BH118,5,2)+1,MID(BH119,5,2)+12-MID(BH118,5,2)+1),"")</f>
        <v/>
      </c>
      <c r="AM118" s="155"/>
      <c r="AN118" s="190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2" customHeight="1" thickBot="1" x14ac:dyDescent="0.25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166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91"/>
      <c r="AM119" s="192"/>
      <c r="AN119" s="193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 x14ac:dyDescent="0.2">
      <c r="A120" s="458" t="s">
        <v>167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168</v>
      </c>
      <c r="BI122" s="369" t="s">
        <v>169</v>
      </c>
      <c r="BJ122" s="369" t="s">
        <v>159</v>
      </c>
    </row>
    <row r="123" spans="1:66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 x14ac:dyDescent="0.2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 x14ac:dyDescent="0.2">
      <c r="A126" s="7"/>
      <c r="B126" s="261"/>
      <c r="C126" s="261"/>
      <c r="D126" s="261"/>
      <c r="E126" s="261"/>
      <c r="F126" s="261"/>
      <c r="G126" s="261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253"/>
      <c r="BU133" s="253"/>
      <c r="BV133" s="253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 x14ac:dyDescent="0.2">
      <c r="K135" s="7" t="s">
        <v>135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138</v>
      </c>
      <c r="BI136" s="50" t="s">
        <v>139</v>
      </c>
      <c r="BJ136" s="67"/>
      <c r="BX136" s="79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 x14ac:dyDescent="0.2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13" t="s">
        <v>92</v>
      </c>
      <c r="AT138" s="113"/>
      <c r="AU138" s="113"/>
      <c r="AV138" s="113"/>
      <c r="AW138" s="113"/>
      <c r="AX138" s="358"/>
      <c r="AY138" s="358"/>
      <c r="AZ138" s="358"/>
      <c r="BA138" s="113" t="s">
        <v>93</v>
      </c>
      <c r="BB138" s="113"/>
      <c r="BC138" s="113"/>
      <c r="BD138" s="115"/>
      <c r="BQ138" s="67"/>
      <c r="CB138" s="79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H139" s="369" t="s">
        <v>145</v>
      </c>
      <c r="BI139" s="369" t="s">
        <v>146</v>
      </c>
      <c r="BX139" s="79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BH140" s="370"/>
      <c r="BI140" s="370"/>
      <c r="CS140" s="79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53"/>
      <c r="BU141" s="253"/>
      <c r="BV141" s="253"/>
      <c r="BW141" s="253"/>
      <c r="BX141" s="253"/>
      <c r="BY141" s="253"/>
      <c r="BZ141" s="253"/>
      <c r="CA141" s="253"/>
      <c r="CD141" s="253"/>
      <c r="CE141" s="253"/>
      <c r="CF141" s="253"/>
      <c r="CG141" s="253"/>
      <c r="CH141" s="253"/>
      <c r="CI141" s="253"/>
      <c r="CJ141" s="253"/>
      <c r="CK141" s="253"/>
      <c r="CL141" s="253"/>
      <c r="CM141" s="253"/>
      <c r="CN141" s="253"/>
      <c r="CO141" s="253"/>
      <c r="CP141" s="253"/>
      <c r="CQ141" s="253"/>
      <c r="CR141" s="253"/>
      <c r="CS141" s="79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155</v>
      </c>
      <c r="BI143" s="55" t="s">
        <v>156</v>
      </c>
      <c r="BJ143" s="55" t="s">
        <v>157</v>
      </c>
      <c r="BK143" s="55" t="s">
        <v>158</v>
      </c>
      <c r="BL143" s="55" t="s">
        <v>159</v>
      </c>
      <c r="BM143" s="55" t="s">
        <v>160</v>
      </c>
      <c r="BN143" s="55" t="s">
        <v>161</v>
      </c>
    </row>
    <row r="144" spans="1:97" ht="22" customHeight="1" thickTop="1" x14ac:dyDescent="0.2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56" t="str">
        <f>IF(AND(BI144="○",BI145="○"),IF(LEFT(BH144,4)=LEFT(BH145,4),MID(BH145,5,2)-MID(BH144,5,2)+1,MID(BH145,5,2)+12-MID(BH144,5,2)+1),"")</f>
        <v/>
      </c>
      <c r="AM144" s="109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2" customHeight="1" x14ac:dyDescent="0.2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166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91"/>
      <c r="AM145" s="192"/>
      <c r="AN145" s="193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2" customHeight="1" x14ac:dyDescent="0.2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89" t="str">
        <f>IF(AND(BI146="○",BI147="○"),IF(LEFT(BH146,4)=LEFT(BH147,4),MID(BH147,5,2)-MID(BH146,5,2)+1,MID(BH147,5,2)+12-MID(BH146,5,2)+1),"")</f>
        <v/>
      </c>
      <c r="AM146" s="155"/>
      <c r="AN146" s="190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2" customHeight="1" x14ac:dyDescent="0.2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166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91"/>
      <c r="AM147" s="192"/>
      <c r="AN147" s="193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2" customHeight="1" x14ac:dyDescent="0.2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89" t="str">
        <f>IF(AND(BI148="○",BI149="○"),IF(LEFT(BH148,4)=LEFT(BH149,4),MID(BH149,5,2)-MID(BH148,5,2)+1,MID(BH149,5,2)+12-MID(BH148,5,2)+1),"")</f>
        <v/>
      </c>
      <c r="AM148" s="155"/>
      <c r="AN148" s="190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2" customHeight="1" x14ac:dyDescent="0.2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166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91"/>
      <c r="AM149" s="192"/>
      <c r="AN149" s="193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2" customHeight="1" x14ac:dyDescent="0.2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89" t="str">
        <f>IF(AND(BI150="○",BI151="○"),IF(LEFT(BH150,4)=LEFT(BH151,4),MID(BH151,5,2)-MID(BH150,5,2)+1,MID(BH151,5,2)+12-MID(BH150,5,2)+1),"")</f>
        <v/>
      </c>
      <c r="AM150" s="155"/>
      <c r="AN150" s="190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2" customHeight="1" x14ac:dyDescent="0.2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166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91"/>
      <c r="AM151" s="192"/>
      <c r="AN151" s="193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2" customHeight="1" x14ac:dyDescent="0.2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89" t="str">
        <f>IF(AND(BI152="○",BI153="○"),IF(LEFT(BH152,4)=LEFT(BH153,4),MID(BH153,5,2)-MID(BH152,5,2)+1,MID(BH153,5,2)+12-MID(BH152,5,2)+1),"")</f>
        <v/>
      </c>
      <c r="AM152" s="155"/>
      <c r="AN152" s="190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2" customHeight="1" x14ac:dyDescent="0.2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166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91"/>
      <c r="AM153" s="192"/>
      <c r="AN153" s="193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2" customHeight="1" x14ac:dyDescent="0.2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89" t="str">
        <f>IF(AND(BI154="○",BI155="○"),IF(LEFT(BH154,4)=LEFT(BH155,4),MID(BH155,5,2)-MID(BH154,5,2)+1,MID(BH155,5,2)+12-MID(BH154,5,2)+1),"")</f>
        <v/>
      </c>
      <c r="AM154" s="155"/>
      <c r="AN154" s="190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2" customHeight="1" x14ac:dyDescent="0.2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166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91"/>
      <c r="AM155" s="192"/>
      <c r="AN155" s="193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2" customHeight="1" x14ac:dyDescent="0.2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89" t="str">
        <f>IF(AND(BI156="○",BI157="○"),IF(LEFT(BH156,4)=LEFT(BH157,4),MID(BH157,5,2)-MID(BH156,5,2)+1,MID(BH157,5,2)+12-MID(BH156,5,2)+1),"")</f>
        <v/>
      </c>
      <c r="AM156" s="155"/>
      <c r="AN156" s="190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2" customHeight="1" x14ac:dyDescent="0.2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166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91"/>
      <c r="AM157" s="192"/>
      <c r="AN157" s="193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2" customHeight="1" x14ac:dyDescent="0.2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89" t="str">
        <f>IF(AND(BI158="○",BI159="○"),IF(LEFT(BH158,4)=LEFT(BH159,4),MID(BH159,5,2)-MID(BH158,5,2)+1,MID(BH159,5,2)+12-MID(BH158,5,2)+1),"")</f>
        <v/>
      </c>
      <c r="AM158" s="155"/>
      <c r="AN158" s="190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2" customHeight="1" x14ac:dyDescent="0.2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166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91"/>
      <c r="AM159" s="192"/>
      <c r="AN159" s="193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2" customHeight="1" x14ac:dyDescent="0.2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89" t="str">
        <f t="shared" ref="AL160" si="63">IF(AND(BI160="○",BI161="○"),IF(LEFT(BH160,4)=LEFT(BH161,4),MID(BH161,5,2)-MID(BH160,5,2)+1,MID(BH161,5,2)+12-MID(BH160,5,2)+1),"")</f>
        <v/>
      </c>
      <c r="AM160" s="155"/>
      <c r="AN160" s="190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2" customHeight="1" x14ac:dyDescent="0.2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166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91"/>
      <c r="AM161" s="192"/>
      <c r="AN161" s="193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2" customHeight="1" x14ac:dyDescent="0.2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89" t="str">
        <f t="shared" ref="AL162" si="65">IF(AND(BI162="○",BI163="○"),IF(LEFT(BH162,4)=LEFT(BH163,4),MID(BH163,5,2)-MID(BH162,5,2)+1,MID(BH163,5,2)+12-MID(BH162,5,2)+1),"")</f>
        <v/>
      </c>
      <c r="AM162" s="155"/>
      <c r="AN162" s="190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2" customHeight="1" thickBot="1" x14ac:dyDescent="0.25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166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91"/>
      <c r="AM163" s="192"/>
      <c r="AN163" s="193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 x14ac:dyDescent="0.2">
      <c r="A164" s="458" t="s">
        <v>167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168</v>
      </c>
      <c r="BI166" s="369" t="s">
        <v>169</v>
      </c>
      <c r="BJ166" s="369" t="s">
        <v>159</v>
      </c>
    </row>
    <row r="167" spans="1:66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 x14ac:dyDescent="0.2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 x14ac:dyDescent="0.2">
      <c r="A170" s="7"/>
      <c r="B170" s="261"/>
      <c r="C170" s="261"/>
      <c r="D170" s="261"/>
      <c r="E170" s="261"/>
      <c r="F170" s="261"/>
      <c r="G170" s="261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 x14ac:dyDescent="0.2"/>
    <row r="178" ht="24" hidden="1" customHeight="1" x14ac:dyDescent="0.2"/>
    <row r="179" ht="24" hidden="1" customHeight="1" x14ac:dyDescent="0.2"/>
    <row r="180" ht="24" hidden="1" customHeight="1" x14ac:dyDescent="0.2"/>
    <row r="181" ht="24" hidden="1" customHeight="1" x14ac:dyDescent="0.2"/>
    <row r="182" ht="24" hidden="1" customHeight="1" x14ac:dyDescent="0.2"/>
    <row r="183" ht="24" hidden="1" customHeight="1" x14ac:dyDescent="0.2"/>
    <row r="184" ht="24" hidden="1" customHeight="1" x14ac:dyDescent="0.2"/>
    <row r="185" ht="24" hidden="1" customHeight="1" x14ac:dyDescent="0.2"/>
    <row r="186" ht="24" hidden="1" customHeight="1" x14ac:dyDescent="0.2"/>
    <row r="187" ht="24" hidden="1" customHeight="1" x14ac:dyDescent="0.2"/>
    <row r="188" ht="24" hidden="1" customHeight="1" x14ac:dyDescent="0.2"/>
    <row r="189" ht="24" hidden="1" customHeight="1" x14ac:dyDescent="0.2"/>
    <row r="190" ht="24" hidden="1" customHeight="1" x14ac:dyDescent="0.2"/>
    <row r="191" ht="24" hidden="1" customHeight="1" x14ac:dyDescent="0.2"/>
    <row r="192" ht="24" hidden="1" customHeight="1" x14ac:dyDescent="0.2"/>
    <row r="193" ht="24" hidden="1" customHeight="1" x14ac:dyDescent="0.2"/>
    <row r="194" ht="24" hidden="1" customHeight="1" x14ac:dyDescent="0.2"/>
    <row r="195" ht="24" hidden="1" customHeight="1" x14ac:dyDescent="0.2"/>
    <row r="196" ht="24" hidden="1" customHeight="1" x14ac:dyDescent="0.2"/>
    <row r="197" ht="24" hidden="1" customHeight="1" x14ac:dyDescent="0.2"/>
    <row r="198" ht="24" hidden="1" customHeight="1" x14ac:dyDescent="0.2"/>
    <row r="199" ht="24" hidden="1" customHeight="1" x14ac:dyDescent="0.2"/>
    <row r="200" ht="24" hidden="1" customHeight="1" x14ac:dyDescent="0.2"/>
    <row r="201" ht="24" hidden="1" customHeight="1" x14ac:dyDescent="0.2"/>
    <row r="202" ht="24" hidden="1" customHeight="1" x14ac:dyDescent="0.2"/>
    <row r="203" ht="24" hidden="1" customHeight="1" x14ac:dyDescent="0.2"/>
    <row r="204" ht="24" hidden="1" customHeight="1" x14ac:dyDescent="0.2"/>
    <row r="205" ht="24" hidden="1" customHeight="1" x14ac:dyDescent="0.2"/>
    <row r="206" ht="24" hidden="1" customHeight="1" x14ac:dyDescent="0.2"/>
    <row r="207" ht="24" hidden="1" customHeight="1" x14ac:dyDescent="0.2"/>
    <row r="208" ht="24" hidden="1" customHeight="1" x14ac:dyDescent="0.2"/>
    <row r="209" ht="24" hidden="1" customHeight="1" x14ac:dyDescent="0.2"/>
    <row r="210" ht="24" hidden="1" customHeight="1" x14ac:dyDescent="0.2"/>
    <row r="211" ht="24" hidden="1" customHeight="1" x14ac:dyDescent="0.2"/>
    <row r="212" ht="24" hidden="1" customHeight="1" x14ac:dyDescent="0.2"/>
    <row r="213" ht="24" hidden="1" customHeight="1" x14ac:dyDescent="0.2"/>
    <row r="214" ht="24" hidden="1" customHeight="1" x14ac:dyDescent="0.2"/>
    <row r="215" ht="24" hidden="1" customHeight="1" x14ac:dyDescent="0.2"/>
    <row r="216" ht="24" hidden="1" customHeight="1" x14ac:dyDescent="0.2"/>
    <row r="217" ht="24" hidden="1" customHeight="1" x14ac:dyDescent="0.2"/>
    <row r="218" ht="24" hidden="1" customHeight="1" x14ac:dyDescent="0.2"/>
    <row r="219" ht="24" hidden="1" customHeight="1" x14ac:dyDescent="0.2"/>
    <row r="220" ht="24" hidden="1" customHeight="1" x14ac:dyDescent="0.2"/>
    <row r="221" ht="24" hidden="1" customHeight="1" x14ac:dyDescent="0.2"/>
    <row r="222" ht="24" hidden="1" customHeight="1" x14ac:dyDescent="0.2"/>
    <row r="223" ht="24" hidden="1" customHeight="1" x14ac:dyDescent="0.2"/>
    <row r="224" ht="24" hidden="1" customHeight="1" x14ac:dyDescent="0.2"/>
    <row r="225" ht="24" hidden="1" customHeight="1" x14ac:dyDescent="0.2"/>
    <row r="226" ht="24" hidden="1" customHeight="1" x14ac:dyDescent="0.2"/>
    <row r="227" ht="24" hidden="1" customHeight="1" x14ac:dyDescent="0.2"/>
    <row r="228" ht="24" hidden="1" customHeight="1" x14ac:dyDescent="0.2"/>
    <row r="229" ht="24" hidden="1" customHeight="1" x14ac:dyDescent="0.2"/>
    <row r="230" ht="24" hidden="1" customHeight="1" x14ac:dyDescent="0.2"/>
    <row r="231" ht="24" hidden="1" customHeight="1" x14ac:dyDescent="0.2"/>
    <row r="232" ht="24" hidden="1" customHeight="1" x14ac:dyDescent="0.2"/>
    <row r="233" ht="24" hidden="1" customHeight="1" x14ac:dyDescent="0.2"/>
    <row r="234" ht="24" hidden="1" customHeight="1" x14ac:dyDescent="0.2"/>
    <row r="235" ht="24" hidden="1" customHeight="1" x14ac:dyDescent="0.2"/>
    <row r="236" ht="24" hidden="1" customHeight="1" x14ac:dyDescent="0.2"/>
    <row r="237" ht="24" hidden="1" customHeight="1" x14ac:dyDescent="0.2"/>
    <row r="238" ht="24" hidden="1" customHeight="1" x14ac:dyDescent="0.2"/>
    <row r="239" ht="24" hidden="1" customHeight="1" x14ac:dyDescent="0.2"/>
    <row r="240" ht="24" hidden="1" customHeight="1" x14ac:dyDescent="0.2"/>
    <row r="241" ht="24" hidden="1" customHeight="1" x14ac:dyDescent="0.2"/>
    <row r="242" ht="24" hidden="1" customHeight="1" x14ac:dyDescent="0.2"/>
    <row r="243" ht="24" hidden="1" customHeight="1" x14ac:dyDescent="0.2"/>
    <row r="244" ht="24" hidden="1" customHeight="1" x14ac:dyDescent="0.2"/>
    <row r="245" ht="24" hidden="1" customHeight="1" x14ac:dyDescent="0.2"/>
    <row r="246" ht="24" hidden="1" customHeight="1" x14ac:dyDescent="0.2"/>
    <row r="247" ht="24" hidden="1" customHeight="1" x14ac:dyDescent="0.2"/>
    <row r="248" ht="24" hidden="1" customHeight="1" x14ac:dyDescent="0.2"/>
    <row r="249" ht="24" hidden="1" customHeight="1" x14ac:dyDescent="0.2"/>
    <row r="250" ht="24" hidden="1" customHeight="1" x14ac:dyDescent="0.2"/>
    <row r="251" ht="24" hidden="1" customHeight="1" x14ac:dyDescent="0.2"/>
    <row r="252" ht="24" hidden="1" customHeight="1" x14ac:dyDescent="0.2"/>
    <row r="253" ht="24" hidden="1" customHeight="1" x14ac:dyDescent="0.2"/>
    <row r="254" ht="24" hidden="1" customHeight="1" x14ac:dyDescent="0.2"/>
    <row r="255" ht="24" hidden="1" customHeight="1" x14ac:dyDescent="0.2"/>
    <row r="256" ht="24" hidden="1" customHeight="1" x14ac:dyDescent="0.2"/>
    <row r="257" ht="24" hidden="1" customHeight="1" x14ac:dyDescent="0.2"/>
    <row r="258" ht="24" hidden="1" customHeight="1" x14ac:dyDescent="0.2"/>
    <row r="259" ht="24" hidden="1" customHeight="1" x14ac:dyDescent="0.2"/>
    <row r="260" ht="24" hidden="1" customHeight="1" x14ac:dyDescent="0.2"/>
    <row r="261" ht="24" hidden="1" customHeight="1" x14ac:dyDescent="0.2"/>
    <row r="262" ht="24" hidden="1" customHeight="1" x14ac:dyDescent="0.2"/>
    <row r="263" ht="24" hidden="1" customHeight="1" x14ac:dyDescent="0.2"/>
    <row r="264" ht="24" hidden="1" customHeight="1" x14ac:dyDescent="0.2"/>
    <row r="265" ht="24" hidden="1" customHeight="1" x14ac:dyDescent="0.2"/>
    <row r="266" ht="24" hidden="1" customHeight="1" x14ac:dyDescent="0.2"/>
    <row r="267" ht="24" hidden="1" customHeight="1" x14ac:dyDescent="0.2"/>
    <row r="268" ht="24" hidden="1" customHeight="1" x14ac:dyDescent="0.2"/>
    <row r="269" ht="24" hidden="1" customHeight="1" x14ac:dyDescent="0.2"/>
    <row r="270" ht="24" hidden="1" customHeight="1" x14ac:dyDescent="0.2"/>
    <row r="271" ht="24" hidden="1" customHeight="1" x14ac:dyDescent="0.2"/>
    <row r="272" ht="24" hidden="1" customHeight="1" x14ac:dyDescent="0.2"/>
    <row r="273" ht="24" hidden="1" customHeight="1" x14ac:dyDescent="0.2"/>
    <row r="274" ht="24" hidden="1" customHeight="1" x14ac:dyDescent="0.2"/>
    <row r="275" ht="24" hidden="1" customHeight="1" x14ac:dyDescent="0.2"/>
    <row r="276" ht="24" hidden="1" customHeight="1" x14ac:dyDescent="0.2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1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F787362E-37F6-4CC2-8405-34D010D67F9E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CF131AE8-B4AF-47C4-8387-CDA59DB2EBA0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792D6447-8B39-46C1-9F53-E3FF7126BC74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532E8EF4-94D7-42E3-AFC7-D2926C2012E0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31B71CE5-7A3B-4A30-B056-F8E4466C1336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CE46907D-C639-474A-A97B-61B47B597FA6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AEFDD8C2-6B4D-4DEA-89C7-20B983528189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E6C73862-760E-4B25-83D4-727BA082DB5E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B8786283-FFB1-4594-8C9D-495397FEE2EB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6879E9A4-96B8-4859-8E3C-60BDC1ED0A0D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12B608C1-3CFA-4873-AAB0-268FF434791E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8526F1C9-1416-435D-A581-5A416B1EBA48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2E787535-11AE-46F7-9609-794B8D7AF4B9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1771F82E-6716-4BBE-B481-745D3AD5027A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BFC4EDEC-1CAD-4D7D-AFE2-320E60F5E933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8E5822C9-4977-44D6-BA99-647392CB1E66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EEB59193-0D1D-49C3-9EFE-7B25CB7DFD66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A459A0EC-9F8B-4356-AD94-982A1D0E1237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AAC602AB-E919-400C-A8C1-840D72459495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8598216C-1DCE-493F-A90D-9ACD0C9AE843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E36CFE96-6109-49ED-B780-F564593319D0}"/>
    <dataValidation imeMode="on" allowBlank="1" showInputMessage="1" showErrorMessage="1" sqref="AJ40:BC40 AJ42:AZ43 B38:G38 AJ84:BC84 AJ128:BC128 AJ172:BC172 AJ86:AZ87 AJ130:AZ131 AJ174:AZ175 B82:G82 B126:G126 B170:G170" xr:uid="{B8D65AF8-A186-4ED6-8EF6-3AF0953B7876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72B76702-C2DF-4667-9F73-4586952F2897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0E6F6EEC-9441-4FE6-A219-E1B3F7AD1FB6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25CD551A-EE47-427B-8564-99F202948685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6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7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8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9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0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1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2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3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4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5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6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7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8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9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0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1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2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3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4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5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6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7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8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89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0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1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2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3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4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5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6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7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8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99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0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1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2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3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12700</xdr:rowOff>
                  </from>
                  <to>
                    <xdr:col>37</xdr:col>
                    <xdr:colOff>0</xdr:colOff>
                    <xdr:row>73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04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EE2D7-D763-4AB9-8B7B-9DCE4D5FC238}">
  <sheetPr>
    <tabColor indexed="43"/>
  </sheetPr>
  <dimension ref="A1:XFC2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.5" customHeight="1" zeroHeight="1" x14ac:dyDescent="0.2"/>
  <cols>
    <col min="1" max="56" width="1.90625" style="2" customWidth="1"/>
    <col min="57" max="57" width="0.90625" style="4" customWidth="1"/>
    <col min="58" max="59" width="1.6328125" style="45" hidden="1"/>
    <col min="60" max="60" width="53.26953125" style="46" hidden="1"/>
    <col min="61" max="61" width="63.36328125" style="46" hidden="1"/>
    <col min="62" max="62" width="20.26953125" style="46" hidden="1"/>
    <col min="63" max="63" width="25.36328125" style="46" hidden="1"/>
    <col min="64" max="64" width="22.7265625" style="46" hidden="1"/>
    <col min="65" max="65" width="5" style="46" hidden="1"/>
    <col min="66" max="66" width="30.36328125" style="45" hidden="1"/>
    <col min="67" max="67" width="3" style="45" hidden="1"/>
    <col min="68" max="68" width="5.6328125" style="45" hidden="1"/>
    <col min="69" max="69" width="4.26953125" style="45" hidden="1"/>
    <col min="70" max="71" width="6.26953125" style="4" hidden="1"/>
    <col min="72" max="73" width="1.6328125" style="4" hidden="1"/>
    <col min="74" max="74" width="1" style="4" hidden="1"/>
    <col min="75" max="75" width="2.26953125" style="4" hidden="1"/>
    <col min="76" max="122" width="1.6328125" style="4" hidden="1"/>
    <col min="123" max="16383" width="9" style="4" hidden="1"/>
    <col min="16384" max="16384" width="0.36328125" style="4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253"/>
      <c r="BU1" s="253"/>
      <c r="BV1" s="253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79"/>
      <c r="BU2" s="79"/>
      <c r="BV2" s="79"/>
    </row>
    <row r="3" spans="1:97" ht="23.25" customHeight="1" x14ac:dyDescent="0.2">
      <c r="K3" s="7" t="s">
        <v>135</v>
      </c>
      <c r="L3" s="5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BB3" s="12"/>
      <c r="BH3" s="47" t="s">
        <v>94</v>
      </c>
      <c r="BI3" s="48"/>
      <c r="BJ3" s="81" t="s">
        <v>136</v>
      </c>
      <c r="BK3" s="49"/>
      <c r="BM3" s="353" t="s">
        <v>137</v>
      </c>
      <c r="BN3" s="354"/>
      <c r="BX3" s="79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H4" s="50" t="s">
        <v>138</v>
      </c>
      <c r="BI4" s="50" t="s">
        <v>139</v>
      </c>
      <c r="BJ4" s="51" t="s">
        <v>140</v>
      </c>
      <c r="BK4" s="50" t="s">
        <v>141</v>
      </c>
      <c r="BM4" s="52" t="s">
        <v>142</v>
      </c>
      <c r="BN4" s="52" t="s">
        <v>143</v>
      </c>
      <c r="BY4" s="79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H5" s="53" t="str">
        <f>IF($T$6="","",RIGHT("0"&amp;$T$6,4)&amp;"0401")</f>
        <v/>
      </c>
      <c r="BI5" s="53" t="str">
        <f>IF($T$6="","",RIGHT("0"&amp;$T$6+1,4)&amp;"0331")</f>
        <v/>
      </c>
      <c r="BJ5" s="80">
        <v>44</v>
      </c>
      <c r="BK5" s="53">
        <f ca="1">MATCH("計",INDIRECT(ADDRESS(1,1)):INDIRECT(ADDRESS($BJ$5,1)),0)</f>
        <v>32</v>
      </c>
      <c r="BM5" s="53">
        <v>1</v>
      </c>
      <c r="BN5" s="53"/>
      <c r="BY5" s="79"/>
    </row>
    <row r="6" spans="1:97" ht="23.25" customHeight="1" x14ac:dyDescent="0.2">
      <c r="K6" s="18"/>
      <c r="L6" s="5"/>
      <c r="T6" s="465" t="str">
        <f>IF(特例_1!T6="","",特例_1!T6)</f>
        <v/>
      </c>
      <c r="U6" s="465"/>
      <c r="V6" s="465"/>
      <c r="W6" s="465"/>
      <c r="X6" s="465"/>
      <c r="Y6" s="465"/>
      <c r="Z6" s="465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7"/>
      <c r="AQ6" s="358"/>
      <c r="AR6" s="358"/>
      <c r="AS6" s="113" t="s">
        <v>92</v>
      </c>
      <c r="AT6" s="113"/>
      <c r="AU6" s="113"/>
      <c r="AV6" s="113"/>
      <c r="AW6" s="113"/>
      <c r="AX6" s="358"/>
      <c r="AY6" s="358"/>
      <c r="AZ6" s="358"/>
      <c r="BA6" s="113" t="s">
        <v>93</v>
      </c>
      <c r="BB6" s="113"/>
      <c r="BC6" s="113"/>
      <c r="BD6" s="115"/>
      <c r="BM6" s="53">
        <v>2</v>
      </c>
      <c r="BN6" s="53">
        <v>1</v>
      </c>
      <c r="CC6" s="79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H7" s="369" t="s">
        <v>145</v>
      </c>
      <c r="BI7" s="369" t="s">
        <v>146</v>
      </c>
      <c r="BM7" s="53">
        <v>3</v>
      </c>
      <c r="BN7" s="53">
        <v>2</v>
      </c>
      <c r="BY7" s="79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H8" s="370"/>
      <c r="BI8" s="370"/>
      <c r="BM8" s="53">
        <v>4</v>
      </c>
      <c r="BN8" s="53">
        <v>3</v>
      </c>
      <c r="CS8" s="79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367"/>
      <c r="AD9" s="359"/>
      <c r="AE9" s="359"/>
      <c r="AF9" s="360"/>
      <c r="AG9" s="363"/>
      <c r="AH9" s="364"/>
      <c r="AI9" s="367"/>
      <c r="AJ9" s="359"/>
      <c r="AK9" s="359"/>
      <c r="AL9" s="360"/>
      <c r="AM9" s="367"/>
      <c r="AN9" s="359"/>
      <c r="AO9" s="359"/>
      <c r="AP9" s="359"/>
      <c r="AQ9" s="359"/>
      <c r="AR9" s="359"/>
      <c r="AS9" s="359"/>
      <c r="AT9" s="359"/>
      <c r="AU9" s="359"/>
      <c r="AV9" s="359"/>
      <c r="AW9" s="359"/>
      <c r="AX9" s="360"/>
      <c r="AY9" s="367"/>
      <c r="AZ9" s="359"/>
      <c r="BA9" s="359"/>
      <c r="BB9" s="359"/>
      <c r="BC9" s="359"/>
      <c r="BD9" s="360"/>
      <c r="BH9" s="53">
        <v>0</v>
      </c>
      <c r="BI9" s="53">
        <f>IF(AC9=4,7,9)</f>
        <v>9</v>
      </c>
      <c r="BO9" s="46"/>
      <c r="BP9" s="46"/>
      <c r="BQ9" s="46"/>
      <c r="BR9" s="79"/>
      <c r="BS9" s="79"/>
      <c r="BT9" s="253"/>
      <c r="BU9" s="253"/>
      <c r="BV9" s="253"/>
      <c r="BW9" s="253"/>
      <c r="BX9" s="253"/>
      <c r="BY9" s="253"/>
      <c r="BZ9" s="253"/>
      <c r="CA9" s="253"/>
      <c r="CD9" s="253"/>
      <c r="CE9" s="253"/>
      <c r="CF9" s="253"/>
      <c r="CG9" s="253"/>
      <c r="CH9" s="253"/>
      <c r="CI9" s="253"/>
      <c r="CJ9" s="253"/>
      <c r="CK9" s="253"/>
      <c r="CL9" s="253"/>
      <c r="CM9" s="253"/>
      <c r="CN9" s="253"/>
      <c r="CO9" s="253"/>
      <c r="CP9" s="253"/>
      <c r="CQ9" s="253"/>
      <c r="CR9" s="253"/>
      <c r="CS9" s="79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368"/>
      <c r="AD10" s="361"/>
      <c r="AE10" s="361"/>
      <c r="AF10" s="362"/>
      <c r="AG10" s="365"/>
      <c r="AH10" s="366"/>
      <c r="AI10" s="368"/>
      <c r="AJ10" s="361"/>
      <c r="AK10" s="361"/>
      <c r="AL10" s="362"/>
      <c r="AM10" s="368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X10" s="362"/>
      <c r="AY10" s="375"/>
      <c r="AZ10" s="373"/>
      <c r="BA10" s="373"/>
      <c r="BB10" s="373"/>
      <c r="BC10" s="373"/>
      <c r="BD10" s="374"/>
      <c r="CH10" s="79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54"/>
      <c r="BH11" s="55" t="s">
        <v>155</v>
      </c>
      <c r="BI11" s="55" t="s">
        <v>156</v>
      </c>
      <c r="BJ11" s="55" t="s">
        <v>157</v>
      </c>
      <c r="BK11" s="55" t="s">
        <v>158</v>
      </c>
      <c r="BL11" s="55" t="s">
        <v>159</v>
      </c>
      <c r="BM11" s="55" t="s">
        <v>160</v>
      </c>
      <c r="BN11" s="55" t="s">
        <v>161</v>
      </c>
      <c r="BO11" s="55" t="s">
        <v>162</v>
      </c>
      <c r="BP11" s="50" t="s">
        <v>163</v>
      </c>
      <c r="BQ11" s="55" t="s">
        <v>164</v>
      </c>
    </row>
    <row r="12" spans="1:97" ht="22" customHeight="1" thickTop="1" x14ac:dyDescent="0.2">
      <c r="A12" s="376"/>
      <c r="B12" s="377"/>
      <c r="C12" s="378"/>
      <c r="D12" s="379"/>
      <c r="E12" s="380"/>
      <c r="F12" s="380"/>
      <c r="G12" s="380"/>
      <c r="H12" s="380"/>
      <c r="I12" s="380"/>
      <c r="J12" s="380"/>
      <c r="K12" s="381"/>
      <c r="L12" s="382"/>
      <c r="M12" s="383"/>
      <c r="N12" s="383"/>
      <c r="O12" s="383"/>
      <c r="P12" s="383"/>
      <c r="Q12" s="383"/>
      <c r="R12" s="383"/>
      <c r="S12" s="384"/>
      <c r="T12" s="385"/>
      <c r="U12" s="386"/>
      <c r="V12" s="21" t="s">
        <v>165</v>
      </c>
      <c r="W12" s="387"/>
      <c r="X12" s="387"/>
      <c r="Y12" s="21" t="s">
        <v>47</v>
      </c>
      <c r="Z12" s="387"/>
      <c r="AA12" s="387"/>
      <c r="AB12" s="21" t="s">
        <v>48</v>
      </c>
      <c r="AC12" s="21"/>
      <c r="AD12" s="388" t="str">
        <f t="shared" ref="AD12" si="0">BN12</f>
        <v>①加入
２脱退、自動消滅等
３加入後脱退</v>
      </c>
      <c r="AE12" s="389"/>
      <c r="AF12" s="389"/>
      <c r="AG12" s="389"/>
      <c r="AH12" s="389"/>
      <c r="AI12" s="389"/>
      <c r="AJ12" s="389"/>
      <c r="AK12" s="390"/>
      <c r="AL12" s="156" t="str">
        <f t="shared" ref="AL12" si="1">IF(AND(BI12="○",BI13="○"),IF(LEFT(BH12,4)=LEFT(BH13,4),MID(BH13,5,2)-MID(BH12,5,2)+1,MID(BH13,5,2)+12-MID(BH12,5,2)+1),"")</f>
        <v/>
      </c>
      <c r="AM12" s="109"/>
      <c r="AN12" s="394"/>
      <c r="AO12" s="403" t="str">
        <f>IF(OR(AL12="",L12=""),"",VLOOKUP(L12,早見表!$B$5:$N$23,3,0))</f>
        <v/>
      </c>
      <c r="AP12" s="404"/>
      <c r="AQ12" s="404"/>
      <c r="AR12" s="404"/>
      <c r="AS12" s="404"/>
      <c r="AT12" s="404"/>
      <c r="AU12" s="404"/>
      <c r="AV12" s="405"/>
      <c r="AW12" s="406" t="str">
        <f>IF(OR(AL12="",L12=""),"",IF(AL12=12,VLOOKUP(L12,早見表!$B$5:$N$23,2,0),VLOOKUP(L12,早見表!$B$5:$N$23,AL12+2,0)))</f>
        <v/>
      </c>
      <c r="AX12" s="407"/>
      <c r="AY12" s="407"/>
      <c r="AZ12" s="407"/>
      <c r="BA12" s="407"/>
      <c r="BB12" s="407"/>
      <c r="BC12" s="407"/>
      <c r="BD12" s="408"/>
      <c r="BH12" s="56" t="str">
        <f>IF(OR(T12="",W12="",Z12=""),$BH$5,RIGHT(IF(T12="","","0")&amp;T12,4)&amp;RIGHT(IF(W12="","","0")&amp;W12,2)&amp;RIGHT(IF(Z12="","","0")&amp;Z12,2))</f>
        <v/>
      </c>
      <c r="BI12" s="56" t="str">
        <f>IF($T$6="","×",IF(AND(T12="",W12="",Z12=""),"",IF(OR(T12="",W12="",Z12=""),"×",IF(AND(BH12&gt;=$BH$5,BH12&lt;=$BI$5,BH12&lt;=BH13,Z12&lt;=BL12),"○","×"))))</f>
        <v>×</v>
      </c>
      <c r="BJ12" s="56">
        <f>IF(OR(T12="",$T$6=""),1,IF($T$6=T12,4,1))</f>
        <v>1</v>
      </c>
      <c r="BK12" s="56">
        <f>IF(OR(T12="",$T$6=""),12,IF($T$6=T12,12,3))</f>
        <v>12</v>
      </c>
      <c r="BL12" s="56">
        <f>IF(OR(W12=4,W12=6,W12=9,W12=11),30,IF(W12=2,29,31))</f>
        <v>31</v>
      </c>
      <c r="BM12" s="409">
        <v>2</v>
      </c>
      <c r="BN12" s="411" t="str">
        <f>IF(OR(BM12="",BM12=1),"",IF(BM12=2,"①加入"&amp;CHAR(10)&amp;"２脱退、自動消滅等"&amp;CHAR(10)&amp;"３加入後脱退",IF(BM12=3,"１加入"&amp;CHAR(10)&amp;"②脱退、自動消滅等"&amp;CHAR(10)&amp;"３加入後脱退",IF(BM12=4,"１加入"&amp;CHAR(10)&amp;"２脱退、自動消滅等"&amp;CHAR(10)&amp;"③加入後脱退",""))))</f>
        <v>①加入
２脱退、自動消滅等
３加入後脱退</v>
      </c>
      <c r="BO12" s="53">
        <v>1</v>
      </c>
      <c r="BP12" s="57">
        <f t="shared" ref="BP12:BP21" ca="1" si="2">IF(BO12="","",INDIRECT(ADDRESS((BO12-1)*$BJ$5+$BK$5,4)))</f>
        <v>0</v>
      </c>
      <c r="BQ12" s="53">
        <f ca="1">IF(ISERROR(LOOKUP(1,0/BP12:BP21,BO12:BO21)),LOOKUP(1,0/BO12:BO21,BO12:BO21),LOOKUP(1,0/BP12:BP21,BO12:BO21))</f>
        <v>4</v>
      </c>
    </row>
    <row r="13" spans="1:97" ht="22" customHeight="1" x14ac:dyDescent="0.2">
      <c r="A13" s="376"/>
      <c r="B13" s="377"/>
      <c r="C13" s="378"/>
      <c r="D13" s="379"/>
      <c r="E13" s="380"/>
      <c r="F13" s="380"/>
      <c r="G13" s="380"/>
      <c r="H13" s="380"/>
      <c r="I13" s="380"/>
      <c r="J13" s="380"/>
      <c r="K13" s="381"/>
      <c r="L13" s="382"/>
      <c r="M13" s="383"/>
      <c r="N13" s="383"/>
      <c r="O13" s="383"/>
      <c r="P13" s="383"/>
      <c r="Q13" s="383"/>
      <c r="R13" s="383"/>
      <c r="S13" s="384"/>
      <c r="T13" s="58" t="s">
        <v>166</v>
      </c>
      <c r="U13" s="386"/>
      <c r="V13" s="386"/>
      <c r="W13" s="21" t="s">
        <v>46</v>
      </c>
      <c r="X13" s="386"/>
      <c r="Y13" s="386"/>
      <c r="Z13" s="21" t="s">
        <v>47</v>
      </c>
      <c r="AA13" s="386"/>
      <c r="AB13" s="386"/>
      <c r="AC13" s="59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191"/>
      <c r="AM13" s="192"/>
      <c r="AN13" s="193"/>
      <c r="AO13" s="403"/>
      <c r="AP13" s="404"/>
      <c r="AQ13" s="404"/>
      <c r="AR13" s="404"/>
      <c r="AS13" s="404"/>
      <c r="AT13" s="404"/>
      <c r="AU13" s="404"/>
      <c r="AV13" s="405"/>
      <c r="AW13" s="406"/>
      <c r="AX13" s="407"/>
      <c r="AY13" s="407"/>
      <c r="AZ13" s="407"/>
      <c r="BA13" s="407"/>
      <c r="BB13" s="407"/>
      <c r="BC13" s="407"/>
      <c r="BD13" s="408"/>
      <c r="BH13" s="60" t="str">
        <f>IF(OR(U13="",X13="",AA13=""),$BI$5,RIGHT(IF(U13="","","0")&amp;U13,4)&amp;RIGHT(IF(X13="","","0")&amp;X13,2)&amp;RIGHT(IF(AA13="","","0")&amp;AA13,2))</f>
        <v/>
      </c>
      <c r="BI13" s="60" t="str">
        <f>IF($T$6="","×",IF(AND(U13="",X13="",AA13=""),"",IF(OR(U13="",X13="",AA13=""),"×",IF(AND(BH13&gt;=$BH$5,BH13&lt;=$BI$5,AA13&lt;=BL13),"○","×"))))</f>
        <v>×</v>
      </c>
      <c r="BJ13" s="60">
        <f>IF(OR(U13="",$T$6=""),1,IF($T$6=U13,4,1))</f>
        <v>1</v>
      </c>
      <c r="BK13" s="60">
        <f>IF(OR(U13="",$T$6=""),12,IF($T$6=U13,12,3))</f>
        <v>12</v>
      </c>
      <c r="BL13" s="60">
        <f>IF(OR(X13=4,X13=6,X13=9,X13=11),30,IF(X13=2,29,31))</f>
        <v>31</v>
      </c>
      <c r="BM13" s="410"/>
      <c r="BN13" s="412"/>
      <c r="BO13" s="53">
        <v>2</v>
      </c>
      <c r="BP13" s="57">
        <f t="shared" ca="1" si="2"/>
        <v>0</v>
      </c>
    </row>
    <row r="14" spans="1:97" ht="22" customHeight="1" x14ac:dyDescent="0.2">
      <c r="A14" s="426"/>
      <c r="B14" s="427"/>
      <c r="C14" s="428"/>
      <c r="D14" s="432"/>
      <c r="E14" s="433"/>
      <c r="F14" s="433"/>
      <c r="G14" s="433"/>
      <c r="H14" s="433"/>
      <c r="I14" s="433"/>
      <c r="J14" s="433"/>
      <c r="K14" s="434"/>
      <c r="L14" s="438"/>
      <c r="M14" s="439"/>
      <c r="N14" s="439"/>
      <c r="O14" s="439"/>
      <c r="P14" s="439"/>
      <c r="Q14" s="439"/>
      <c r="R14" s="439"/>
      <c r="S14" s="440"/>
      <c r="T14" s="444"/>
      <c r="U14" s="445"/>
      <c r="V14" s="61" t="s">
        <v>165</v>
      </c>
      <c r="W14" s="445"/>
      <c r="X14" s="445"/>
      <c r="Y14" s="61" t="s">
        <v>47</v>
      </c>
      <c r="Z14" s="445"/>
      <c r="AA14" s="445"/>
      <c r="AB14" s="61" t="s">
        <v>48</v>
      </c>
      <c r="AC14" s="61"/>
      <c r="AD14" s="413" t="str">
        <f t="shared" ref="AD14" si="3">BN14</f>
        <v>１加入
②脱退、自動消滅等
３加入後脱退</v>
      </c>
      <c r="AE14" s="413"/>
      <c r="AF14" s="413"/>
      <c r="AG14" s="413"/>
      <c r="AH14" s="413"/>
      <c r="AI14" s="413"/>
      <c r="AJ14" s="413"/>
      <c r="AK14" s="413"/>
      <c r="AL14" s="156" t="str">
        <f t="shared" ref="AL14" si="4">IF(AND(BI14="○",BI15="○"),IF(LEFT(BH14,4)=LEFT(BH15,4),MID(BH15,5,2)-MID(BH14,5,2)+1,MID(BH15,5,2)+12-MID(BH14,5,2)+1),"")</f>
        <v/>
      </c>
      <c r="AM14" s="109"/>
      <c r="AN14" s="394"/>
      <c r="AO14" s="414" t="str">
        <f>IF(OR(AL14="",L14=""),"",VLOOKUP(L14,早見表!$B$5:$N$23,3,0))</f>
        <v/>
      </c>
      <c r="AP14" s="415"/>
      <c r="AQ14" s="415"/>
      <c r="AR14" s="415"/>
      <c r="AS14" s="415"/>
      <c r="AT14" s="415"/>
      <c r="AU14" s="415"/>
      <c r="AV14" s="416"/>
      <c r="AW14" s="420" t="str">
        <f>IF(OR(AL14="",L14=""),"",IF(AL14=12,VLOOKUP(L14,早見表!$B$5:$N$23,2,0),VLOOKUP(L14,早見表!$B$5:$N$23,AL14+2,0)))</f>
        <v/>
      </c>
      <c r="AX14" s="421"/>
      <c r="AY14" s="421"/>
      <c r="AZ14" s="421"/>
      <c r="BA14" s="421"/>
      <c r="BB14" s="421"/>
      <c r="BC14" s="421"/>
      <c r="BD14" s="422"/>
      <c r="BH14" s="56" t="str">
        <f>IF(OR(T14="",W14="",Z14=""),$BH$5,RIGHT(IF(T14="","","0")&amp;T14,4)&amp;RIGHT(IF(W14="","","0")&amp;W14,2)&amp;RIGHT(IF(Z14="","","0")&amp;Z14,2))</f>
        <v/>
      </c>
      <c r="BI14" s="56" t="str">
        <f>IF($T$6="","×",IF(AND(T14="",W14="",Z14=""),"",IF(OR(T14="",W14="",Z14=""),"×",IF(AND(BH14&gt;=$BH$5,BH14&lt;=$BI$5,BH14&lt;=BH15,Z14&lt;=BL14),"○","×"))))</f>
        <v>×</v>
      </c>
      <c r="BJ14" s="56">
        <f>IF(OR(T14="",$T$6=""),1,IF($T$6=T14,4,1))</f>
        <v>1</v>
      </c>
      <c r="BK14" s="56">
        <f>IF(OR(T14="",$T$6=""),12,IF($T$6=T14,12,3))</f>
        <v>12</v>
      </c>
      <c r="BL14" s="56">
        <f>IF(OR(W14=4,W14=6,W14=9,W14=11),30,IF(W14=2,29,31))</f>
        <v>31</v>
      </c>
      <c r="BM14" s="409">
        <v>3</v>
      </c>
      <c r="BN14" s="411" t="str">
        <f t="shared" ref="BN14" si="5">IF(OR(BM14="",BM14=1),"",IF(BM14=2,"①加入"&amp;CHAR(10)&amp;"２脱退、自動消滅等"&amp;CHAR(10)&amp;"３加入後脱退",IF(BM14=3,"１加入"&amp;CHAR(10)&amp;"②脱退、自動消滅等"&amp;CHAR(10)&amp;"３加入後脱退",IF(BM14=4,"１加入"&amp;CHAR(10)&amp;"２脱退、自動消滅等"&amp;CHAR(10)&amp;"③加入後脱退",""))))</f>
        <v>１加入
②脱退、自動消滅等
３加入後脱退</v>
      </c>
      <c r="BO14" s="53">
        <v>3</v>
      </c>
      <c r="BP14" s="57">
        <f t="shared" ca="1" si="2"/>
        <v>0</v>
      </c>
    </row>
    <row r="15" spans="1:97" ht="22" customHeight="1" x14ac:dyDescent="0.2">
      <c r="A15" s="429"/>
      <c r="B15" s="430"/>
      <c r="C15" s="431"/>
      <c r="D15" s="435"/>
      <c r="E15" s="436"/>
      <c r="F15" s="436"/>
      <c r="G15" s="436"/>
      <c r="H15" s="436"/>
      <c r="I15" s="436"/>
      <c r="J15" s="436"/>
      <c r="K15" s="437"/>
      <c r="L15" s="441"/>
      <c r="M15" s="442"/>
      <c r="N15" s="442"/>
      <c r="O15" s="442"/>
      <c r="P15" s="442"/>
      <c r="Q15" s="442"/>
      <c r="R15" s="442"/>
      <c r="S15" s="443"/>
      <c r="T15" s="63" t="s">
        <v>166</v>
      </c>
      <c r="U15" s="446"/>
      <c r="V15" s="446"/>
      <c r="W15" s="64" t="s">
        <v>46</v>
      </c>
      <c r="X15" s="446"/>
      <c r="Y15" s="446"/>
      <c r="Z15" s="64" t="s">
        <v>47</v>
      </c>
      <c r="AA15" s="446"/>
      <c r="AB15" s="446"/>
      <c r="AC15" s="65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191"/>
      <c r="AM15" s="192"/>
      <c r="AN15" s="193"/>
      <c r="AO15" s="417"/>
      <c r="AP15" s="418"/>
      <c r="AQ15" s="418"/>
      <c r="AR15" s="418"/>
      <c r="AS15" s="418"/>
      <c r="AT15" s="418"/>
      <c r="AU15" s="418"/>
      <c r="AV15" s="419"/>
      <c r="AW15" s="423"/>
      <c r="AX15" s="424"/>
      <c r="AY15" s="424"/>
      <c r="AZ15" s="424"/>
      <c r="BA15" s="424"/>
      <c r="BB15" s="424"/>
      <c r="BC15" s="424"/>
      <c r="BD15" s="425"/>
      <c r="BH15" s="60" t="str">
        <f>IF(OR(U15="",X15="",AA15=""),$BI$5,RIGHT(IF(U15="","","0")&amp;U15,4)&amp;RIGHT(IF(X15="","","0")&amp;X15,2)&amp;RIGHT(IF(AA15="","","0")&amp;AA15,2))</f>
        <v/>
      </c>
      <c r="BI15" s="60" t="str">
        <f>IF($T$6="","×",IF(AND(U15="",X15="",AA15=""),"",IF(OR(U15="",X15="",AA15=""),"×",IF(AND(BH15&gt;=$BH$5,BH15&lt;=$BI$5,AA15&lt;=BL15),"○","×"))))</f>
        <v>×</v>
      </c>
      <c r="BJ15" s="60">
        <f>IF(OR(U15="",$T$6=""),1,IF($T$6=U15,4,1))</f>
        <v>1</v>
      </c>
      <c r="BK15" s="60">
        <f>IF(OR(U15="",$T$6=""),12,IF($T$6=U15,12,3))</f>
        <v>12</v>
      </c>
      <c r="BL15" s="60">
        <f>IF(OR(X15=4,X15=6,X15=9,X15=11),30,IF(X15=2,29,31))</f>
        <v>31</v>
      </c>
      <c r="BM15" s="410"/>
      <c r="BN15" s="412"/>
      <c r="BO15" s="53">
        <v>4</v>
      </c>
      <c r="BP15" s="57">
        <f t="shared" ca="1" si="2"/>
        <v>0</v>
      </c>
    </row>
    <row r="16" spans="1:97" ht="22" customHeight="1" x14ac:dyDescent="0.2">
      <c r="A16" s="426"/>
      <c r="B16" s="427"/>
      <c r="C16" s="428"/>
      <c r="D16" s="432"/>
      <c r="E16" s="433"/>
      <c r="F16" s="433"/>
      <c r="G16" s="433"/>
      <c r="H16" s="433"/>
      <c r="I16" s="433"/>
      <c r="J16" s="433"/>
      <c r="K16" s="434"/>
      <c r="L16" s="438"/>
      <c r="M16" s="439"/>
      <c r="N16" s="439"/>
      <c r="O16" s="439"/>
      <c r="P16" s="439"/>
      <c r="Q16" s="439"/>
      <c r="R16" s="439"/>
      <c r="S16" s="440"/>
      <c r="T16" s="444"/>
      <c r="U16" s="445"/>
      <c r="V16" s="61" t="s">
        <v>165</v>
      </c>
      <c r="W16" s="445"/>
      <c r="X16" s="445"/>
      <c r="Y16" s="61" t="s">
        <v>47</v>
      </c>
      <c r="Z16" s="445"/>
      <c r="AA16" s="445"/>
      <c r="AB16" s="61" t="s">
        <v>48</v>
      </c>
      <c r="AC16" s="61"/>
      <c r="AD16" s="413" t="str">
        <f t="shared" ref="AD16" si="6">BN16</f>
        <v/>
      </c>
      <c r="AE16" s="413"/>
      <c r="AF16" s="413"/>
      <c r="AG16" s="413"/>
      <c r="AH16" s="413"/>
      <c r="AI16" s="413"/>
      <c r="AJ16" s="413"/>
      <c r="AK16" s="413"/>
      <c r="AL16" s="156" t="str">
        <f t="shared" ref="AL16" si="7">IF(AND(BI16="○",BI17="○"),IF(LEFT(BH16,4)=LEFT(BH17,4),MID(BH17,5,2)-MID(BH16,5,2)+1,MID(BH17,5,2)+12-MID(BH16,5,2)+1),"")</f>
        <v/>
      </c>
      <c r="AM16" s="109"/>
      <c r="AN16" s="394"/>
      <c r="AO16" s="414" t="str">
        <f>IF(OR(AL16="",L16=""),"",VLOOKUP(L16,早見表!$B$5:$N$23,3,0))</f>
        <v/>
      </c>
      <c r="AP16" s="415"/>
      <c r="AQ16" s="415"/>
      <c r="AR16" s="415"/>
      <c r="AS16" s="415"/>
      <c r="AT16" s="415"/>
      <c r="AU16" s="415"/>
      <c r="AV16" s="416"/>
      <c r="AW16" s="420" t="str">
        <f>IF(OR(AL16="",L16=""),"",IF(AL16=12,VLOOKUP(L16,早見表!$B$5:$N$23,2,0),VLOOKUP(L16,早見表!$B$5:$N$23,AL16+2,0)))</f>
        <v/>
      </c>
      <c r="AX16" s="421"/>
      <c r="AY16" s="421"/>
      <c r="AZ16" s="421"/>
      <c r="BA16" s="421"/>
      <c r="BB16" s="421"/>
      <c r="BC16" s="421"/>
      <c r="BD16" s="422"/>
      <c r="BH16" s="56" t="str">
        <f>IF(OR(T16="",W16="",Z16=""),$BH$5,RIGHT(IF(T16="","","0")&amp;T16,4)&amp;RIGHT(IF(W16="","","0")&amp;W16,2)&amp;RIGHT(IF(Z16="","","0")&amp;Z16,2))</f>
        <v/>
      </c>
      <c r="BI16" s="56" t="str">
        <f>IF($T$6="","×",IF(AND(T16="",W16="",Z16=""),"",IF(OR(T16="",W16="",Z16=""),"×",IF(AND(BH16&gt;=$BH$5,BH16&lt;=$BI$5,BH16&lt;=BH17,Z16&lt;=BL16),"○","×"))))</f>
        <v>×</v>
      </c>
      <c r="BJ16" s="56">
        <f>IF(OR(T16="",$T$6=""),1,IF($T$6=T16,4,1))</f>
        <v>1</v>
      </c>
      <c r="BK16" s="56">
        <f>IF(OR(T16="",$T$6=""),12,IF($T$6=T16,12,3))</f>
        <v>12</v>
      </c>
      <c r="BL16" s="56">
        <f>IF(OR(W16=4,W16=6,W16=9,W16=11),30,IF(W16=2,29,31))</f>
        <v>31</v>
      </c>
      <c r="BM16" s="409">
        <v>1</v>
      </c>
      <c r="BN16" s="411" t="str">
        <f t="shared" ref="BN16" si="8">IF(OR(BM16="",BM16=1),"",IF(BM16=2,"①加入"&amp;CHAR(10)&amp;"２脱退、自動消滅等"&amp;CHAR(10)&amp;"３加入後脱退",IF(BM16=3,"１加入"&amp;CHAR(10)&amp;"②脱退、自動消滅等"&amp;CHAR(10)&amp;"３加入後脱退",IF(BM16=4,"１加入"&amp;CHAR(10)&amp;"２脱退、自動消滅等"&amp;CHAR(10)&amp;"③加入後脱退",""))))</f>
        <v/>
      </c>
      <c r="BO16" s="53"/>
      <c r="BP16" s="57" t="str">
        <f t="shared" ca="1" si="2"/>
        <v/>
      </c>
    </row>
    <row r="17" spans="1:68" ht="22" customHeight="1" x14ac:dyDescent="0.2">
      <c r="A17" s="429"/>
      <c r="B17" s="430"/>
      <c r="C17" s="431"/>
      <c r="D17" s="435"/>
      <c r="E17" s="436"/>
      <c r="F17" s="436"/>
      <c r="G17" s="436"/>
      <c r="H17" s="436"/>
      <c r="I17" s="436"/>
      <c r="J17" s="436"/>
      <c r="K17" s="437"/>
      <c r="L17" s="441"/>
      <c r="M17" s="442"/>
      <c r="N17" s="442"/>
      <c r="O17" s="442"/>
      <c r="P17" s="442"/>
      <c r="Q17" s="442"/>
      <c r="R17" s="442"/>
      <c r="S17" s="443"/>
      <c r="T17" s="63" t="s">
        <v>166</v>
      </c>
      <c r="U17" s="446"/>
      <c r="V17" s="446"/>
      <c r="W17" s="64" t="s">
        <v>46</v>
      </c>
      <c r="X17" s="446"/>
      <c r="Y17" s="446"/>
      <c r="Z17" s="64" t="s">
        <v>47</v>
      </c>
      <c r="AA17" s="446"/>
      <c r="AB17" s="446"/>
      <c r="AC17" s="65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191"/>
      <c r="AM17" s="192"/>
      <c r="AN17" s="193"/>
      <c r="AO17" s="417"/>
      <c r="AP17" s="418"/>
      <c r="AQ17" s="418"/>
      <c r="AR17" s="418"/>
      <c r="AS17" s="418"/>
      <c r="AT17" s="418"/>
      <c r="AU17" s="418"/>
      <c r="AV17" s="419"/>
      <c r="AW17" s="423"/>
      <c r="AX17" s="424"/>
      <c r="AY17" s="424"/>
      <c r="AZ17" s="424"/>
      <c r="BA17" s="424"/>
      <c r="BB17" s="424"/>
      <c r="BC17" s="424"/>
      <c r="BD17" s="425"/>
      <c r="BH17" s="60" t="str">
        <f>IF(OR(U17="",X17="",AA17=""),$BI$5,RIGHT(IF(U17="","","0")&amp;U17,4)&amp;RIGHT(IF(X17="","","0")&amp;X17,2)&amp;RIGHT(IF(AA17="","","0")&amp;AA17,2))</f>
        <v/>
      </c>
      <c r="BI17" s="60" t="str">
        <f>IF($T$6="","×",IF(AND(U17="",X17="",AA17=""),"",IF(OR(U17="",X17="",AA17=""),"×",IF(AND(BH17&gt;=$BH$5,BH17&lt;=$BI$5,AA17&lt;=BL17),"○","×"))))</f>
        <v>×</v>
      </c>
      <c r="BJ17" s="60">
        <f>IF(OR(U17="",$T$6=""),1,IF($T$6=U17,4,1))</f>
        <v>1</v>
      </c>
      <c r="BK17" s="60">
        <f>IF(OR(U17="",$T$6=""),12,IF($T$6=U17,12,3))</f>
        <v>12</v>
      </c>
      <c r="BL17" s="60">
        <f>IF(OR(X17=4,X17=6,X17=9,X17=11),30,IF(X17=2,29,31))</f>
        <v>31</v>
      </c>
      <c r="BM17" s="410"/>
      <c r="BN17" s="412"/>
      <c r="BO17" s="53"/>
      <c r="BP17" s="57" t="str">
        <f t="shared" ca="1" si="2"/>
        <v/>
      </c>
    </row>
    <row r="18" spans="1:68" ht="22" customHeight="1" x14ac:dyDescent="0.2">
      <c r="A18" s="426"/>
      <c r="B18" s="427"/>
      <c r="C18" s="428"/>
      <c r="D18" s="432"/>
      <c r="E18" s="433"/>
      <c r="F18" s="433"/>
      <c r="G18" s="433"/>
      <c r="H18" s="433"/>
      <c r="I18" s="433"/>
      <c r="J18" s="433"/>
      <c r="K18" s="434"/>
      <c r="L18" s="438"/>
      <c r="M18" s="439"/>
      <c r="N18" s="439"/>
      <c r="O18" s="439"/>
      <c r="P18" s="439"/>
      <c r="Q18" s="439"/>
      <c r="R18" s="439"/>
      <c r="S18" s="440"/>
      <c r="T18" s="444"/>
      <c r="U18" s="445"/>
      <c r="V18" s="61" t="s">
        <v>165</v>
      </c>
      <c r="W18" s="445"/>
      <c r="X18" s="445"/>
      <c r="Y18" s="61" t="s">
        <v>47</v>
      </c>
      <c r="Z18" s="445"/>
      <c r="AA18" s="445"/>
      <c r="AB18" s="61" t="s">
        <v>48</v>
      </c>
      <c r="AC18" s="61"/>
      <c r="AD18" s="413" t="str">
        <f t="shared" ref="AD18" si="9">BN18</f>
        <v/>
      </c>
      <c r="AE18" s="413"/>
      <c r="AF18" s="413"/>
      <c r="AG18" s="413"/>
      <c r="AH18" s="413"/>
      <c r="AI18" s="413"/>
      <c r="AJ18" s="413"/>
      <c r="AK18" s="413"/>
      <c r="AL18" s="156" t="str">
        <f t="shared" ref="AL18" si="10">IF(AND(BI18="○",BI19="○"),IF(LEFT(BH18,4)=LEFT(BH19,4),MID(BH19,5,2)-MID(BH18,5,2)+1,MID(BH19,5,2)+12-MID(BH18,5,2)+1),"")</f>
        <v/>
      </c>
      <c r="AM18" s="109"/>
      <c r="AN18" s="394"/>
      <c r="AO18" s="414" t="str">
        <f>IF(OR(AL18="",L18=""),"",VLOOKUP(L18,早見表!$B$5:$N$23,3,0))</f>
        <v/>
      </c>
      <c r="AP18" s="415"/>
      <c r="AQ18" s="415"/>
      <c r="AR18" s="415"/>
      <c r="AS18" s="415"/>
      <c r="AT18" s="415"/>
      <c r="AU18" s="415"/>
      <c r="AV18" s="416"/>
      <c r="AW18" s="420" t="str">
        <f>IF(OR(AL18="",L18=""),"",IF(AL18=12,VLOOKUP(L18,早見表!$B$5:$N$23,2,0),VLOOKUP(L18,早見表!$B$5:$N$23,AL18+2,0)))</f>
        <v/>
      </c>
      <c r="AX18" s="421"/>
      <c r="AY18" s="421"/>
      <c r="AZ18" s="421"/>
      <c r="BA18" s="421"/>
      <c r="BB18" s="421"/>
      <c r="BC18" s="421"/>
      <c r="BD18" s="422"/>
      <c r="BH18" s="56" t="str">
        <f>IF(OR(T18="",W18="",Z18=""),$BH$5,RIGHT(IF(T18="","","0")&amp;T18,4)&amp;RIGHT(IF(W18="","","0")&amp;W18,2)&amp;RIGHT(IF(Z18="","","0")&amp;Z18,2))</f>
        <v/>
      </c>
      <c r="BI18" s="56" t="str">
        <f>IF($T$6="","×",IF(AND(T18="",W18="",Z18=""),"",IF(OR(T18="",W18="",Z18=""),"×",IF(AND(BH18&gt;=$BH$5,BH18&lt;=$BI$5,BH18&lt;=BH19,Z18&lt;=BL18),"○","×"))))</f>
        <v>×</v>
      </c>
      <c r="BJ18" s="56">
        <f>IF(OR(T18="",$T$6=""),1,IF($T$6=T18,4,1))</f>
        <v>1</v>
      </c>
      <c r="BK18" s="56">
        <f>IF(OR(T18="",$T$6=""),12,IF($T$6=T18,12,3))</f>
        <v>12</v>
      </c>
      <c r="BL18" s="56">
        <f>IF(OR(W18=4,W18=6,W18=9,W18=11),30,IF(W18=2,29,31))</f>
        <v>31</v>
      </c>
      <c r="BM18" s="409">
        <v>1</v>
      </c>
      <c r="BN18" s="411" t="str">
        <f t="shared" ref="BN18" si="11">IF(OR(BM18="",BM18=1),"",IF(BM18=2,"①加入"&amp;CHAR(10)&amp;"２脱退、自動消滅等"&amp;CHAR(10)&amp;"３加入後脱退",IF(BM18=3,"１加入"&amp;CHAR(10)&amp;"②脱退、自動消滅等"&amp;CHAR(10)&amp;"３加入後脱退",IF(BM18=4,"１加入"&amp;CHAR(10)&amp;"２脱退、自動消滅等"&amp;CHAR(10)&amp;"③加入後脱退",""))))</f>
        <v/>
      </c>
      <c r="BO18" s="53"/>
      <c r="BP18" s="57" t="str">
        <f t="shared" ca="1" si="2"/>
        <v/>
      </c>
    </row>
    <row r="19" spans="1:68" ht="22" customHeight="1" x14ac:dyDescent="0.2">
      <c r="A19" s="429"/>
      <c r="B19" s="430"/>
      <c r="C19" s="431"/>
      <c r="D19" s="435"/>
      <c r="E19" s="436"/>
      <c r="F19" s="436"/>
      <c r="G19" s="436"/>
      <c r="H19" s="436"/>
      <c r="I19" s="436"/>
      <c r="J19" s="436"/>
      <c r="K19" s="437"/>
      <c r="L19" s="441"/>
      <c r="M19" s="442"/>
      <c r="N19" s="442"/>
      <c r="O19" s="442"/>
      <c r="P19" s="442"/>
      <c r="Q19" s="442"/>
      <c r="R19" s="442"/>
      <c r="S19" s="443"/>
      <c r="T19" s="63" t="s">
        <v>166</v>
      </c>
      <c r="U19" s="446"/>
      <c r="V19" s="446"/>
      <c r="W19" s="64" t="s">
        <v>46</v>
      </c>
      <c r="X19" s="446"/>
      <c r="Y19" s="446"/>
      <c r="Z19" s="64" t="s">
        <v>47</v>
      </c>
      <c r="AA19" s="446"/>
      <c r="AB19" s="446"/>
      <c r="AC19" s="65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191"/>
      <c r="AM19" s="192"/>
      <c r="AN19" s="193"/>
      <c r="AO19" s="417"/>
      <c r="AP19" s="418"/>
      <c r="AQ19" s="418"/>
      <c r="AR19" s="418"/>
      <c r="AS19" s="418"/>
      <c r="AT19" s="418"/>
      <c r="AU19" s="418"/>
      <c r="AV19" s="419"/>
      <c r="AW19" s="423"/>
      <c r="AX19" s="424"/>
      <c r="AY19" s="424"/>
      <c r="AZ19" s="424"/>
      <c r="BA19" s="424"/>
      <c r="BB19" s="424"/>
      <c r="BC19" s="424"/>
      <c r="BD19" s="425"/>
      <c r="BH19" s="60" t="str">
        <f>IF(OR(U19="",X19="",AA19=""),$BI$5,RIGHT(IF(U19="","","0")&amp;U19,4)&amp;RIGHT(IF(X19="","","0")&amp;X19,2)&amp;RIGHT(IF(AA19="","","0")&amp;AA19,2))</f>
        <v/>
      </c>
      <c r="BI19" s="60" t="str">
        <f>IF($T$6="","×",IF(AND(U19="",X19="",AA19=""),"",IF(OR(U19="",X19="",AA19=""),"×",IF(AND(BH19&gt;=$BH$5,BH19&lt;=$BI$5,AA19&lt;=BL19),"○","×"))))</f>
        <v>×</v>
      </c>
      <c r="BJ19" s="60">
        <f>IF(OR(U19="",$T$6=""),1,IF($T$6=U19,4,1))</f>
        <v>1</v>
      </c>
      <c r="BK19" s="60">
        <f>IF(OR(U19="",$T$6=""),12,IF($T$6=U19,12,3))</f>
        <v>12</v>
      </c>
      <c r="BL19" s="60">
        <f>IF(OR(X19=4,X19=6,X19=9,X19=11),30,IF(X19=2,29,31))</f>
        <v>31</v>
      </c>
      <c r="BM19" s="410"/>
      <c r="BN19" s="412"/>
      <c r="BO19" s="53"/>
      <c r="BP19" s="57" t="str">
        <f t="shared" ca="1" si="2"/>
        <v/>
      </c>
    </row>
    <row r="20" spans="1:68" ht="22" customHeight="1" x14ac:dyDescent="0.2">
      <c r="A20" s="426"/>
      <c r="B20" s="427"/>
      <c r="C20" s="428"/>
      <c r="D20" s="432"/>
      <c r="E20" s="433"/>
      <c r="F20" s="433"/>
      <c r="G20" s="433"/>
      <c r="H20" s="433"/>
      <c r="I20" s="433"/>
      <c r="J20" s="433"/>
      <c r="K20" s="434"/>
      <c r="L20" s="438"/>
      <c r="M20" s="439"/>
      <c r="N20" s="439"/>
      <c r="O20" s="439"/>
      <c r="P20" s="439"/>
      <c r="Q20" s="439"/>
      <c r="R20" s="439"/>
      <c r="S20" s="440"/>
      <c r="T20" s="444"/>
      <c r="U20" s="445"/>
      <c r="V20" s="61" t="s">
        <v>165</v>
      </c>
      <c r="W20" s="445"/>
      <c r="X20" s="445"/>
      <c r="Y20" s="61" t="s">
        <v>47</v>
      </c>
      <c r="Z20" s="445"/>
      <c r="AA20" s="445"/>
      <c r="AB20" s="61" t="s">
        <v>48</v>
      </c>
      <c r="AC20" s="61"/>
      <c r="AD20" s="413" t="str">
        <f t="shared" ref="AD20" si="12">BN20</f>
        <v/>
      </c>
      <c r="AE20" s="413"/>
      <c r="AF20" s="413"/>
      <c r="AG20" s="413"/>
      <c r="AH20" s="413"/>
      <c r="AI20" s="413"/>
      <c r="AJ20" s="413"/>
      <c r="AK20" s="413"/>
      <c r="AL20" s="156" t="str">
        <f t="shared" ref="AL20" si="13">IF(AND(BI20="○",BI21="○"),IF(LEFT(BH20,4)=LEFT(BH21,4),MID(BH21,5,2)-MID(BH20,5,2)+1,MID(BH21,5,2)+12-MID(BH20,5,2)+1),"")</f>
        <v/>
      </c>
      <c r="AM20" s="109"/>
      <c r="AN20" s="394"/>
      <c r="AO20" s="414" t="str">
        <f>IF(OR(AL20="",L20=""),"",VLOOKUP(L20,早見表!$B$5:$N$23,3,0))</f>
        <v/>
      </c>
      <c r="AP20" s="415"/>
      <c r="AQ20" s="415"/>
      <c r="AR20" s="415"/>
      <c r="AS20" s="415"/>
      <c r="AT20" s="415"/>
      <c r="AU20" s="415"/>
      <c r="AV20" s="416"/>
      <c r="AW20" s="420" t="str">
        <f>IF(OR(AL20="",L20=""),"",IF(AL20=12,VLOOKUP(L20,早見表!$B$5:$N$23,2,0),VLOOKUP(L20,早見表!$B$5:$N$23,AL20+2,0)))</f>
        <v/>
      </c>
      <c r="AX20" s="421"/>
      <c r="AY20" s="421"/>
      <c r="AZ20" s="421"/>
      <c r="BA20" s="421"/>
      <c r="BB20" s="421"/>
      <c r="BC20" s="421"/>
      <c r="BD20" s="422"/>
      <c r="BH20" s="56" t="str">
        <f>IF(OR(T20="",W20="",Z20=""),$BH$5,RIGHT(IF(T20="","","0")&amp;T20,4)&amp;RIGHT(IF(W20="","","0")&amp;W20,2)&amp;RIGHT(IF(Z20="","","0")&amp;Z20,2))</f>
        <v/>
      </c>
      <c r="BI20" s="56" t="str">
        <f>IF($T$6="","×",IF(AND(T20="",W20="",Z20=""),"",IF(OR(T20="",W20="",Z20=""),"×",IF(AND(BH20&gt;=$BH$5,BH20&lt;=$BI$5,BH20&lt;=BH21,Z20&lt;=BL20),"○","×"))))</f>
        <v>×</v>
      </c>
      <c r="BJ20" s="56">
        <f>IF(OR(T20="",$T$6=""),1,IF($T$6=T20,4,1))</f>
        <v>1</v>
      </c>
      <c r="BK20" s="56">
        <f>IF(OR(T20="",$T$6=""),12,IF($T$6=T20,12,3))</f>
        <v>12</v>
      </c>
      <c r="BL20" s="56">
        <f>IF(OR(W20=4,W20=6,W20=9,W20=11),30,IF(W20=2,29,31))</f>
        <v>31</v>
      </c>
      <c r="BM20" s="409">
        <v>1</v>
      </c>
      <c r="BN20" s="411" t="str">
        <f t="shared" ref="BN20" si="14">IF(OR(BM20="",BM20=1),"",IF(BM20=2,"①加入"&amp;CHAR(10)&amp;"２脱退、自動消滅等"&amp;CHAR(10)&amp;"３加入後脱退",IF(BM20=3,"１加入"&amp;CHAR(10)&amp;"②脱退、自動消滅等"&amp;CHAR(10)&amp;"３加入後脱退",IF(BM20=4,"１加入"&amp;CHAR(10)&amp;"２脱退、自動消滅等"&amp;CHAR(10)&amp;"③加入後脱退",""))))</f>
        <v/>
      </c>
      <c r="BO20" s="53"/>
      <c r="BP20" s="57" t="str">
        <f t="shared" ca="1" si="2"/>
        <v/>
      </c>
    </row>
    <row r="21" spans="1:68" ht="22" customHeight="1" x14ac:dyDescent="0.2">
      <c r="A21" s="429"/>
      <c r="B21" s="430"/>
      <c r="C21" s="431"/>
      <c r="D21" s="435"/>
      <c r="E21" s="436"/>
      <c r="F21" s="436"/>
      <c r="G21" s="436"/>
      <c r="H21" s="436"/>
      <c r="I21" s="436"/>
      <c r="J21" s="436"/>
      <c r="K21" s="437"/>
      <c r="L21" s="441"/>
      <c r="M21" s="442"/>
      <c r="N21" s="442"/>
      <c r="O21" s="442"/>
      <c r="P21" s="442"/>
      <c r="Q21" s="442"/>
      <c r="R21" s="442"/>
      <c r="S21" s="443"/>
      <c r="T21" s="63" t="s">
        <v>166</v>
      </c>
      <c r="U21" s="446"/>
      <c r="V21" s="446"/>
      <c r="W21" s="64" t="s">
        <v>46</v>
      </c>
      <c r="X21" s="446"/>
      <c r="Y21" s="446"/>
      <c r="Z21" s="64" t="s">
        <v>47</v>
      </c>
      <c r="AA21" s="446"/>
      <c r="AB21" s="446"/>
      <c r="AC21" s="65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191"/>
      <c r="AM21" s="192"/>
      <c r="AN21" s="193"/>
      <c r="AO21" s="417"/>
      <c r="AP21" s="418"/>
      <c r="AQ21" s="418"/>
      <c r="AR21" s="418"/>
      <c r="AS21" s="418"/>
      <c r="AT21" s="418"/>
      <c r="AU21" s="418"/>
      <c r="AV21" s="419"/>
      <c r="AW21" s="423"/>
      <c r="AX21" s="424"/>
      <c r="AY21" s="424"/>
      <c r="AZ21" s="424"/>
      <c r="BA21" s="424"/>
      <c r="BB21" s="424"/>
      <c r="BC21" s="424"/>
      <c r="BD21" s="425"/>
      <c r="BH21" s="60" t="str">
        <f>IF(OR(U21="",X21="",AA21=""),$BI$5,RIGHT(IF(U21="","","0")&amp;U21,4)&amp;RIGHT(IF(X21="","","0")&amp;X21,2)&amp;RIGHT(IF(AA21="","","0")&amp;AA21,2))</f>
        <v/>
      </c>
      <c r="BI21" s="60" t="str">
        <f>IF($T$6="","×",IF(AND(U21="",X21="",AA21=""),"",IF(OR(U21="",X21="",AA21=""),"×",IF(AND(BH21&gt;=$BH$5,BH21&lt;=$BI$5,AA21&lt;=BL21),"○","×"))))</f>
        <v>×</v>
      </c>
      <c r="BJ21" s="60">
        <f>IF(OR(U21="",$T$6=""),1,IF($T$6=U21,4,1))</f>
        <v>1</v>
      </c>
      <c r="BK21" s="60">
        <f>IF(OR(U21="",$T$6=""),12,IF($T$6=U21,12,3))</f>
        <v>12</v>
      </c>
      <c r="BL21" s="60">
        <f>IF(OR(X21=4,X21=6,X21=9,X21=11),30,IF(X21=2,29,31))</f>
        <v>31</v>
      </c>
      <c r="BM21" s="410"/>
      <c r="BN21" s="412"/>
      <c r="BO21" s="53"/>
      <c r="BP21" s="57" t="str">
        <f t="shared" ca="1" si="2"/>
        <v/>
      </c>
    </row>
    <row r="22" spans="1:68" ht="22" customHeight="1" x14ac:dyDescent="0.2">
      <c r="A22" s="426"/>
      <c r="B22" s="427"/>
      <c r="C22" s="428"/>
      <c r="D22" s="432"/>
      <c r="E22" s="433"/>
      <c r="F22" s="433"/>
      <c r="G22" s="433"/>
      <c r="H22" s="433"/>
      <c r="I22" s="433"/>
      <c r="J22" s="433"/>
      <c r="K22" s="434"/>
      <c r="L22" s="438"/>
      <c r="M22" s="439"/>
      <c r="N22" s="439"/>
      <c r="O22" s="439"/>
      <c r="P22" s="439"/>
      <c r="Q22" s="439"/>
      <c r="R22" s="439"/>
      <c r="S22" s="440"/>
      <c r="T22" s="444"/>
      <c r="U22" s="445"/>
      <c r="V22" s="61" t="s">
        <v>165</v>
      </c>
      <c r="W22" s="445"/>
      <c r="X22" s="445"/>
      <c r="Y22" s="61" t="s">
        <v>47</v>
      </c>
      <c r="Z22" s="445"/>
      <c r="AA22" s="445"/>
      <c r="AB22" s="61" t="s">
        <v>48</v>
      </c>
      <c r="AC22" s="61"/>
      <c r="AD22" s="413" t="str">
        <f t="shared" ref="AD22" si="15">BN22</f>
        <v/>
      </c>
      <c r="AE22" s="413"/>
      <c r="AF22" s="413"/>
      <c r="AG22" s="413"/>
      <c r="AH22" s="413"/>
      <c r="AI22" s="413"/>
      <c r="AJ22" s="413"/>
      <c r="AK22" s="413"/>
      <c r="AL22" s="156" t="str">
        <f t="shared" ref="AL22" si="16">IF(AND(BI22="○",BI23="○"),IF(LEFT(BH22,4)=LEFT(BH23,4),MID(BH23,5,2)-MID(BH22,5,2)+1,MID(BH23,5,2)+12-MID(BH22,5,2)+1),"")</f>
        <v/>
      </c>
      <c r="AM22" s="109"/>
      <c r="AN22" s="394"/>
      <c r="AO22" s="414" t="str">
        <f>IF(OR(AL22="",L22=""),"",VLOOKUP(L22,早見表!$B$5:$N$23,3,0))</f>
        <v/>
      </c>
      <c r="AP22" s="415"/>
      <c r="AQ22" s="415"/>
      <c r="AR22" s="415"/>
      <c r="AS22" s="415"/>
      <c r="AT22" s="415"/>
      <c r="AU22" s="415"/>
      <c r="AV22" s="416"/>
      <c r="AW22" s="420" t="str">
        <f>IF(OR(AL22="",L22=""),"",IF(AL22=12,VLOOKUP(L22,早見表!$B$5:$N$23,2,0),VLOOKUP(L22,早見表!$B$5:$N$23,AL22+2,0)))</f>
        <v/>
      </c>
      <c r="AX22" s="421"/>
      <c r="AY22" s="421"/>
      <c r="AZ22" s="421"/>
      <c r="BA22" s="421"/>
      <c r="BB22" s="421"/>
      <c r="BC22" s="421"/>
      <c r="BD22" s="422"/>
      <c r="BH22" s="56" t="str">
        <f>IF(OR(T22="",W22="",Z22=""),$BH$5,RIGHT(IF(T22="","","0")&amp;T22,4)&amp;RIGHT(IF(W22="","","0")&amp;W22,2)&amp;RIGHT(IF(Z22="","","0")&amp;Z22,2))</f>
        <v/>
      </c>
      <c r="BI22" s="56" t="str">
        <f>IF($T$6="","×",IF(AND(T22="",W22="",Z22=""),"",IF(OR(T22="",W22="",Z22=""),"×",IF(AND(BH22&gt;=$BH$5,BH22&lt;=$BI$5,BH22&lt;=BH23,Z22&lt;=BL22),"○","×"))))</f>
        <v>×</v>
      </c>
      <c r="BJ22" s="56">
        <f>IF(OR(T22="",$T$6=""),1,IF($T$6=T22,4,1))</f>
        <v>1</v>
      </c>
      <c r="BK22" s="56">
        <f>IF(OR(T22="",$T$6=""),12,IF($T$6=T22,12,3))</f>
        <v>12</v>
      </c>
      <c r="BL22" s="56">
        <f>IF(OR(W22=4,W22=6,W22=9,W22=11),30,IF(W22=2,29,31))</f>
        <v>31</v>
      </c>
      <c r="BM22" s="409">
        <v>1</v>
      </c>
      <c r="BN22" s="411" t="str">
        <f t="shared" ref="BN22" si="17">IF(OR(BM22="",BM22=1),"",IF(BM22=2,"①加入"&amp;CHAR(10)&amp;"２脱退、自動消滅等"&amp;CHAR(10)&amp;"３加入後脱退",IF(BM22=3,"１加入"&amp;CHAR(10)&amp;"②脱退、自動消滅等"&amp;CHAR(10)&amp;"３加入後脱退",IF(BM22=4,"１加入"&amp;CHAR(10)&amp;"２脱退、自動消滅等"&amp;CHAR(10)&amp;"③加入後脱退",""))))</f>
        <v/>
      </c>
    </row>
    <row r="23" spans="1:68" ht="22" customHeight="1" x14ac:dyDescent="0.2">
      <c r="A23" s="429"/>
      <c r="B23" s="430"/>
      <c r="C23" s="431"/>
      <c r="D23" s="435"/>
      <c r="E23" s="436"/>
      <c r="F23" s="436"/>
      <c r="G23" s="436"/>
      <c r="H23" s="436"/>
      <c r="I23" s="436"/>
      <c r="J23" s="436"/>
      <c r="K23" s="437"/>
      <c r="L23" s="441"/>
      <c r="M23" s="442"/>
      <c r="N23" s="442"/>
      <c r="O23" s="442"/>
      <c r="P23" s="442"/>
      <c r="Q23" s="442"/>
      <c r="R23" s="442"/>
      <c r="S23" s="443"/>
      <c r="T23" s="63" t="s">
        <v>166</v>
      </c>
      <c r="U23" s="446"/>
      <c r="V23" s="446"/>
      <c r="W23" s="64" t="s">
        <v>46</v>
      </c>
      <c r="X23" s="446"/>
      <c r="Y23" s="446"/>
      <c r="Z23" s="64" t="s">
        <v>47</v>
      </c>
      <c r="AA23" s="446"/>
      <c r="AB23" s="446"/>
      <c r="AC23" s="65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191"/>
      <c r="AM23" s="192"/>
      <c r="AN23" s="193"/>
      <c r="AO23" s="417"/>
      <c r="AP23" s="418"/>
      <c r="AQ23" s="418"/>
      <c r="AR23" s="418"/>
      <c r="AS23" s="418"/>
      <c r="AT23" s="418"/>
      <c r="AU23" s="418"/>
      <c r="AV23" s="419"/>
      <c r="AW23" s="423"/>
      <c r="AX23" s="424"/>
      <c r="AY23" s="424"/>
      <c r="AZ23" s="424"/>
      <c r="BA23" s="424"/>
      <c r="BB23" s="424"/>
      <c r="BC23" s="424"/>
      <c r="BD23" s="425"/>
      <c r="BH23" s="60" t="str">
        <f>IF(OR(U23="",X23="",AA23=""),$BI$5,RIGHT(IF(U23="","","0")&amp;U23,4)&amp;RIGHT(IF(X23="","","0")&amp;X23,2)&amp;RIGHT(IF(AA23="","","0")&amp;AA23,2))</f>
        <v/>
      </c>
      <c r="BI23" s="60" t="str">
        <f>IF($T$6="","×",IF(AND(U23="",X23="",AA23=""),"",IF(OR(U23="",X23="",AA23=""),"×",IF(AND(BH23&gt;=$BH$5,BH23&lt;=$BI$5,AA23&lt;=BL23),"○","×"))))</f>
        <v>×</v>
      </c>
      <c r="BJ23" s="60">
        <f>IF(OR(U23="",$T$6=""),1,IF($T$6=U23,4,1))</f>
        <v>1</v>
      </c>
      <c r="BK23" s="60">
        <f>IF(OR(U23="",$T$6=""),12,IF($T$6=U23,12,3))</f>
        <v>12</v>
      </c>
      <c r="BL23" s="60">
        <f>IF(OR(X23=4,X23=6,X23=9,X23=11),30,IF(X23=2,29,31))</f>
        <v>31</v>
      </c>
      <c r="BM23" s="410"/>
      <c r="BN23" s="412"/>
    </row>
    <row r="24" spans="1:68" ht="22" customHeight="1" x14ac:dyDescent="0.2">
      <c r="A24" s="426"/>
      <c r="B24" s="427"/>
      <c r="C24" s="428"/>
      <c r="D24" s="432"/>
      <c r="E24" s="433"/>
      <c r="F24" s="433"/>
      <c r="G24" s="433"/>
      <c r="H24" s="433"/>
      <c r="I24" s="433"/>
      <c r="J24" s="433"/>
      <c r="K24" s="434"/>
      <c r="L24" s="438"/>
      <c r="M24" s="439"/>
      <c r="N24" s="439"/>
      <c r="O24" s="439"/>
      <c r="P24" s="439"/>
      <c r="Q24" s="439"/>
      <c r="R24" s="439"/>
      <c r="S24" s="440"/>
      <c r="T24" s="444"/>
      <c r="U24" s="445"/>
      <c r="V24" s="61" t="s">
        <v>165</v>
      </c>
      <c r="W24" s="445"/>
      <c r="X24" s="445"/>
      <c r="Y24" s="61" t="s">
        <v>47</v>
      </c>
      <c r="Z24" s="445"/>
      <c r="AA24" s="445"/>
      <c r="AB24" s="61" t="s">
        <v>48</v>
      </c>
      <c r="AC24" s="61"/>
      <c r="AD24" s="413" t="str">
        <f t="shared" ref="AD24" si="18">BN24</f>
        <v/>
      </c>
      <c r="AE24" s="413"/>
      <c r="AF24" s="413"/>
      <c r="AG24" s="413"/>
      <c r="AH24" s="413"/>
      <c r="AI24" s="413"/>
      <c r="AJ24" s="413"/>
      <c r="AK24" s="413"/>
      <c r="AL24" s="156" t="str">
        <f t="shared" ref="AL24" si="19">IF(AND(BI24="○",BI25="○"),IF(LEFT(BH24,4)=LEFT(BH25,4),MID(BH25,5,2)-MID(BH24,5,2)+1,MID(BH25,5,2)+12-MID(BH24,5,2)+1),"")</f>
        <v/>
      </c>
      <c r="AM24" s="109"/>
      <c r="AN24" s="394"/>
      <c r="AO24" s="414" t="str">
        <f>IF(OR(AL24="",L24=""),"",VLOOKUP(L24,早見表!$B$5:$N$23,3,0))</f>
        <v/>
      </c>
      <c r="AP24" s="415"/>
      <c r="AQ24" s="415"/>
      <c r="AR24" s="415"/>
      <c r="AS24" s="415"/>
      <c r="AT24" s="415"/>
      <c r="AU24" s="415"/>
      <c r="AV24" s="416"/>
      <c r="AW24" s="420" t="str">
        <f>IF(OR(AL24="",L24=""),"",IF(AL24=12,VLOOKUP(L24,早見表!$B$5:$N$23,2,0),VLOOKUP(L24,早見表!$B$5:$N$23,AL24+2,0)))</f>
        <v/>
      </c>
      <c r="AX24" s="421"/>
      <c r="AY24" s="421"/>
      <c r="AZ24" s="421"/>
      <c r="BA24" s="421"/>
      <c r="BB24" s="421"/>
      <c r="BC24" s="421"/>
      <c r="BD24" s="422"/>
      <c r="BH24" s="56" t="str">
        <f>IF(OR(T24="",W24="",Z24=""),$BH$5,RIGHT(IF(T24="","","0")&amp;T24,4)&amp;RIGHT(IF(W24="","","0")&amp;W24,2)&amp;RIGHT(IF(Z24="","","0")&amp;Z24,2))</f>
        <v/>
      </c>
      <c r="BI24" s="56" t="str">
        <f>IF($T$6="","×",IF(AND(T24="",W24="",Z24=""),"",IF(OR(T24="",W24="",Z24=""),"×",IF(AND(BH24&gt;=$BH$5,BH24&lt;=$BI$5,BH24&lt;=BH25,Z24&lt;=BL24),"○","×"))))</f>
        <v>×</v>
      </c>
      <c r="BJ24" s="56">
        <f>IF(OR(T24="",$T$6=""),1,IF($T$6=T24,4,1))</f>
        <v>1</v>
      </c>
      <c r="BK24" s="56">
        <f>IF(OR(T24="",$T$6=""),12,IF($T$6=T24,12,3))</f>
        <v>12</v>
      </c>
      <c r="BL24" s="56">
        <f>IF(OR(W24=4,W24=6,W24=9,W24=11),30,IF(W24=2,29,31))</f>
        <v>31</v>
      </c>
      <c r="BM24" s="409">
        <v>1</v>
      </c>
      <c r="BN24" s="411" t="str">
        <f t="shared" ref="BN24" si="20">IF(OR(BM24="",BM24=1),"",IF(BM24=2,"①加入"&amp;CHAR(10)&amp;"２脱退、自動消滅等"&amp;CHAR(10)&amp;"３加入後脱退",IF(BM24=3,"１加入"&amp;CHAR(10)&amp;"②脱退、自動消滅等"&amp;CHAR(10)&amp;"３加入後脱退",IF(BM24=4,"１加入"&amp;CHAR(10)&amp;"２脱退、自動消滅等"&amp;CHAR(10)&amp;"③加入後脱退",""))))</f>
        <v/>
      </c>
    </row>
    <row r="25" spans="1:68" ht="22" customHeight="1" x14ac:dyDescent="0.2">
      <c r="A25" s="429"/>
      <c r="B25" s="430"/>
      <c r="C25" s="431"/>
      <c r="D25" s="435"/>
      <c r="E25" s="436"/>
      <c r="F25" s="436"/>
      <c r="G25" s="436"/>
      <c r="H25" s="436"/>
      <c r="I25" s="436"/>
      <c r="J25" s="436"/>
      <c r="K25" s="437"/>
      <c r="L25" s="441"/>
      <c r="M25" s="442"/>
      <c r="N25" s="442"/>
      <c r="O25" s="442"/>
      <c r="P25" s="442"/>
      <c r="Q25" s="442"/>
      <c r="R25" s="442"/>
      <c r="S25" s="443"/>
      <c r="T25" s="63" t="s">
        <v>166</v>
      </c>
      <c r="U25" s="446"/>
      <c r="V25" s="446"/>
      <c r="W25" s="64" t="s">
        <v>46</v>
      </c>
      <c r="X25" s="446"/>
      <c r="Y25" s="446"/>
      <c r="Z25" s="64" t="s">
        <v>47</v>
      </c>
      <c r="AA25" s="446"/>
      <c r="AB25" s="446"/>
      <c r="AC25" s="65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191"/>
      <c r="AM25" s="192"/>
      <c r="AN25" s="193"/>
      <c r="AO25" s="417"/>
      <c r="AP25" s="418"/>
      <c r="AQ25" s="418"/>
      <c r="AR25" s="418"/>
      <c r="AS25" s="418"/>
      <c r="AT25" s="418"/>
      <c r="AU25" s="418"/>
      <c r="AV25" s="419"/>
      <c r="AW25" s="423"/>
      <c r="AX25" s="424"/>
      <c r="AY25" s="424"/>
      <c r="AZ25" s="424"/>
      <c r="BA25" s="424"/>
      <c r="BB25" s="424"/>
      <c r="BC25" s="424"/>
      <c r="BD25" s="425"/>
      <c r="BH25" s="60" t="str">
        <f>IF(OR(U25="",X25="",AA25=""),$BI$5,RIGHT(IF(U25="","","0")&amp;U25,4)&amp;RIGHT(IF(X25="","","0")&amp;X25,2)&amp;RIGHT(IF(AA25="","","0")&amp;AA25,2))</f>
        <v/>
      </c>
      <c r="BI25" s="60" t="str">
        <f>IF($T$6="","×",IF(AND(U25="",X25="",AA25=""),"",IF(OR(U25="",X25="",AA25=""),"×",IF(AND(BH25&gt;=$BH$5,BH25&lt;=$BI$5,AA25&lt;=BL25),"○","×"))))</f>
        <v>×</v>
      </c>
      <c r="BJ25" s="60">
        <f>IF(OR(U25="",$T$6=""),1,IF($T$6=U25,4,1))</f>
        <v>1</v>
      </c>
      <c r="BK25" s="60">
        <f>IF(OR(U25="",$T$6=""),12,IF($T$6=U25,12,3))</f>
        <v>12</v>
      </c>
      <c r="BL25" s="60">
        <f>IF(OR(X25=4,X25=6,X25=9,X25=11),30,IF(X25=2,29,31))</f>
        <v>31</v>
      </c>
      <c r="BM25" s="410"/>
      <c r="BN25" s="412"/>
    </row>
    <row r="26" spans="1:68" ht="22" customHeight="1" x14ac:dyDescent="0.2">
      <c r="A26" s="426"/>
      <c r="B26" s="427"/>
      <c r="C26" s="428"/>
      <c r="D26" s="432"/>
      <c r="E26" s="433"/>
      <c r="F26" s="433"/>
      <c r="G26" s="433"/>
      <c r="H26" s="433"/>
      <c r="I26" s="433"/>
      <c r="J26" s="433"/>
      <c r="K26" s="434"/>
      <c r="L26" s="438"/>
      <c r="M26" s="439"/>
      <c r="N26" s="439"/>
      <c r="O26" s="439"/>
      <c r="P26" s="439"/>
      <c r="Q26" s="439"/>
      <c r="R26" s="439"/>
      <c r="S26" s="440"/>
      <c r="T26" s="444"/>
      <c r="U26" s="445"/>
      <c r="V26" s="61" t="s">
        <v>165</v>
      </c>
      <c r="W26" s="445"/>
      <c r="X26" s="445"/>
      <c r="Y26" s="61" t="s">
        <v>47</v>
      </c>
      <c r="Z26" s="445"/>
      <c r="AA26" s="445"/>
      <c r="AB26" s="61" t="s">
        <v>48</v>
      </c>
      <c r="AC26" s="61"/>
      <c r="AD26" s="413" t="str">
        <f t="shared" ref="AD26" si="21">BN26</f>
        <v/>
      </c>
      <c r="AE26" s="413"/>
      <c r="AF26" s="413"/>
      <c r="AG26" s="413"/>
      <c r="AH26" s="413"/>
      <c r="AI26" s="413"/>
      <c r="AJ26" s="413"/>
      <c r="AK26" s="413"/>
      <c r="AL26" s="156" t="str">
        <f t="shared" ref="AL26" si="22">IF(AND(BI26="○",BI27="○"),IF(LEFT(BH26,4)=LEFT(BH27,4),MID(BH27,5,2)-MID(BH26,5,2)+1,MID(BH27,5,2)+12-MID(BH26,5,2)+1),"")</f>
        <v/>
      </c>
      <c r="AM26" s="109"/>
      <c r="AN26" s="394"/>
      <c r="AO26" s="414" t="str">
        <f>IF(OR(AL26="",L26=""),"",VLOOKUP(L26,早見表!$B$5:$N$23,3,0))</f>
        <v/>
      </c>
      <c r="AP26" s="415"/>
      <c r="AQ26" s="415"/>
      <c r="AR26" s="415"/>
      <c r="AS26" s="415"/>
      <c r="AT26" s="415"/>
      <c r="AU26" s="415"/>
      <c r="AV26" s="416"/>
      <c r="AW26" s="420" t="str">
        <f>IF(OR(AL26="",L26=""),"",IF(AL26=12,VLOOKUP(L26,早見表!$B$5:$N$23,2,0),VLOOKUP(L26,早見表!$B$5:$N$23,AL26+2,0)))</f>
        <v/>
      </c>
      <c r="AX26" s="421"/>
      <c r="AY26" s="421"/>
      <c r="AZ26" s="421"/>
      <c r="BA26" s="421"/>
      <c r="BB26" s="421"/>
      <c r="BC26" s="421"/>
      <c r="BD26" s="422"/>
      <c r="BH26" s="56" t="str">
        <f>IF(OR(T26="",W26="",Z26=""),$BH$5,RIGHT(IF(T26="","","0")&amp;T26,4)&amp;RIGHT(IF(W26="","","0")&amp;W26,2)&amp;RIGHT(IF(Z26="","","0")&amp;Z26,2))</f>
        <v/>
      </c>
      <c r="BI26" s="56" t="str">
        <f>IF($T$6="","×",IF(AND(T26="",W26="",Z26=""),"",IF(OR(T26="",W26="",Z26=""),"×",IF(AND(BH26&gt;=$BH$5,BH26&lt;=$BI$5,BH26&lt;=BH27,Z26&lt;=BL26),"○","×"))))</f>
        <v>×</v>
      </c>
      <c r="BJ26" s="56">
        <f>IF(OR(T26="",$T$6=""),1,IF($T$6=T26,4,1))</f>
        <v>1</v>
      </c>
      <c r="BK26" s="56">
        <f>IF(OR(T26="",$T$6=""),12,IF($T$6=T26,12,3))</f>
        <v>12</v>
      </c>
      <c r="BL26" s="56">
        <f>IF(OR(W26=4,W26=6,W26=9,W26=11),30,IF(W26=2,29,31))</f>
        <v>31</v>
      </c>
      <c r="BM26" s="409">
        <v>1</v>
      </c>
      <c r="BN26" s="411" t="str">
        <f t="shared" ref="BN26" si="23">IF(OR(BM26="",BM26=1),"",IF(BM26=2,"①加入"&amp;CHAR(10)&amp;"２脱退、自動消滅等"&amp;CHAR(10)&amp;"３加入後脱退",IF(BM26=3,"１加入"&amp;CHAR(10)&amp;"②脱退、自動消滅等"&amp;CHAR(10)&amp;"３加入後脱退",IF(BM26=4,"１加入"&amp;CHAR(10)&amp;"２脱退、自動消滅等"&amp;CHAR(10)&amp;"③加入後脱退",""))))</f>
        <v/>
      </c>
    </row>
    <row r="27" spans="1:68" ht="22" customHeight="1" x14ac:dyDescent="0.2">
      <c r="A27" s="429"/>
      <c r="B27" s="430"/>
      <c r="C27" s="431"/>
      <c r="D27" s="435"/>
      <c r="E27" s="436"/>
      <c r="F27" s="436"/>
      <c r="G27" s="436"/>
      <c r="H27" s="436"/>
      <c r="I27" s="436"/>
      <c r="J27" s="436"/>
      <c r="K27" s="437"/>
      <c r="L27" s="441"/>
      <c r="M27" s="442"/>
      <c r="N27" s="442"/>
      <c r="O27" s="442"/>
      <c r="P27" s="442"/>
      <c r="Q27" s="442"/>
      <c r="R27" s="442"/>
      <c r="S27" s="443"/>
      <c r="T27" s="63" t="s">
        <v>166</v>
      </c>
      <c r="U27" s="446"/>
      <c r="V27" s="446"/>
      <c r="W27" s="64" t="s">
        <v>46</v>
      </c>
      <c r="X27" s="446"/>
      <c r="Y27" s="446"/>
      <c r="Z27" s="64" t="s">
        <v>47</v>
      </c>
      <c r="AA27" s="446"/>
      <c r="AB27" s="446"/>
      <c r="AC27" s="65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191"/>
      <c r="AM27" s="192"/>
      <c r="AN27" s="193"/>
      <c r="AO27" s="417"/>
      <c r="AP27" s="418"/>
      <c r="AQ27" s="418"/>
      <c r="AR27" s="418"/>
      <c r="AS27" s="418"/>
      <c r="AT27" s="418"/>
      <c r="AU27" s="418"/>
      <c r="AV27" s="419"/>
      <c r="AW27" s="423"/>
      <c r="AX27" s="424"/>
      <c r="AY27" s="424"/>
      <c r="AZ27" s="424"/>
      <c r="BA27" s="424"/>
      <c r="BB27" s="424"/>
      <c r="BC27" s="424"/>
      <c r="BD27" s="425"/>
      <c r="BH27" s="60" t="str">
        <f>IF(OR(U27="",X27="",AA27=""),$BI$5,RIGHT(IF(U27="","","0")&amp;U27,4)&amp;RIGHT(IF(X27="","","0")&amp;X27,2)&amp;RIGHT(IF(AA27="","","0")&amp;AA27,2))</f>
        <v/>
      </c>
      <c r="BI27" s="60" t="str">
        <f>IF($T$6="","×",IF(AND(U27="",X27="",AA27=""),"",IF(OR(U27="",X27="",AA27=""),"×",IF(AND(BH27&gt;=$BH$5,BH27&lt;=$BI$5,AA27&lt;=BL27),"○","×"))))</f>
        <v>×</v>
      </c>
      <c r="BJ27" s="60">
        <f>IF(OR(U27="",$T$6=""),1,IF($T$6=U27,4,1))</f>
        <v>1</v>
      </c>
      <c r="BK27" s="60">
        <f>IF(OR(U27="",$T$6=""),12,IF($T$6=U27,12,3))</f>
        <v>12</v>
      </c>
      <c r="BL27" s="60">
        <f>IF(OR(X27=4,X27=6,X27=9,X27=11),30,IF(X27=2,29,31))</f>
        <v>31</v>
      </c>
      <c r="BM27" s="410"/>
      <c r="BN27" s="412"/>
    </row>
    <row r="28" spans="1:68" ht="22" customHeight="1" x14ac:dyDescent="0.2">
      <c r="A28" s="426"/>
      <c r="B28" s="427"/>
      <c r="C28" s="428"/>
      <c r="D28" s="432"/>
      <c r="E28" s="433"/>
      <c r="F28" s="433"/>
      <c r="G28" s="433"/>
      <c r="H28" s="433"/>
      <c r="I28" s="433"/>
      <c r="J28" s="433"/>
      <c r="K28" s="434"/>
      <c r="L28" s="438"/>
      <c r="M28" s="439"/>
      <c r="N28" s="439"/>
      <c r="O28" s="439"/>
      <c r="P28" s="439"/>
      <c r="Q28" s="439"/>
      <c r="R28" s="439"/>
      <c r="S28" s="440"/>
      <c r="T28" s="444"/>
      <c r="U28" s="445"/>
      <c r="V28" s="61" t="s">
        <v>165</v>
      </c>
      <c r="W28" s="445"/>
      <c r="X28" s="445"/>
      <c r="Y28" s="61" t="s">
        <v>47</v>
      </c>
      <c r="Z28" s="445"/>
      <c r="AA28" s="445"/>
      <c r="AB28" s="61" t="s">
        <v>48</v>
      </c>
      <c r="AC28" s="61"/>
      <c r="AD28" s="413" t="str">
        <f t="shared" ref="AD28" si="24">BN28</f>
        <v/>
      </c>
      <c r="AE28" s="413"/>
      <c r="AF28" s="413"/>
      <c r="AG28" s="413"/>
      <c r="AH28" s="413"/>
      <c r="AI28" s="413"/>
      <c r="AJ28" s="413"/>
      <c r="AK28" s="413"/>
      <c r="AL28" s="156" t="str">
        <f t="shared" ref="AL28" si="25">IF(AND(BI28="○",BI29="○"),IF(LEFT(BH28,4)=LEFT(BH29,4),MID(BH29,5,2)-MID(BH28,5,2)+1,MID(BH29,5,2)+12-MID(BH28,5,2)+1),"")</f>
        <v/>
      </c>
      <c r="AM28" s="109"/>
      <c r="AN28" s="394"/>
      <c r="AO28" s="414" t="str">
        <f>IF(OR(AL28="",L28=""),"",VLOOKUP(L28,早見表!$B$5:$N$23,3,0))</f>
        <v/>
      </c>
      <c r="AP28" s="415"/>
      <c r="AQ28" s="415"/>
      <c r="AR28" s="415"/>
      <c r="AS28" s="415"/>
      <c r="AT28" s="415"/>
      <c r="AU28" s="415"/>
      <c r="AV28" s="416"/>
      <c r="AW28" s="420" t="str">
        <f>IF(OR(AL28="",L28=""),"",IF(AL28=12,VLOOKUP(L28,早見表!$B$5:$N$23,2,0),VLOOKUP(L28,早見表!$B$5:$N$23,AL28+2,0)))</f>
        <v/>
      </c>
      <c r="AX28" s="421"/>
      <c r="AY28" s="421"/>
      <c r="AZ28" s="421"/>
      <c r="BA28" s="421"/>
      <c r="BB28" s="421"/>
      <c r="BC28" s="421"/>
      <c r="BD28" s="422"/>
      <c r="BH28" s="56" t="str">
        <f>IF(OR(T28="",W28="",Z28=""),$BH$5,RIGHT(IF(T28="","","0")&amp;T28,4)&amp;RIGHT(IF(W28="","","0")&amp;W28,2)&amp;RIGHT(IF(Z28="","","0")&amp;Z28,2))</f>
        <v/>
      </c>
      <c r="BI28" s="56" t="str">
        <f>IF($T$6="","×",IF(AND(T28="",W28="",Z28=""),"",IF(OR(T28="",W28="",Z28=""),"×",IF(AND(BH28&gt;=$BH$5,BH28&lt;=$BI$5,BH28&lt;=BH29,Z28&lt;=BL28),"○","×"))))</f>
        <v>×</v>
      </c>
      <c r="BJ28" s="56">
        <f>IF(OR(T28="",$T$6=""),1,IF($T$6=T28,4,1))</f>
        <v>1</v>
      </c>
      <c r="BK28" s="56">
        <f>IF(OR(T28="",$T$6=""),12,IF($T$6=T28,12,3))</f>
        <v>12</v>
      </c>
      <c r="BL28" s="56">
        <f>IF(OR(W28=4,W28=6,W28=9,W28=11),30,IF(W28=2,29,31))</f>
        <v>31</v>
      </c>
      <c r="BM28" s="409">
        <v>1</v>
      </c>
      <c r="BN28" s="411" t="str">
        <f t="shared" ref="BN28" si="26">IF(OR(BM28="",BM28=1),"",IF(BM28=2,"①加入"&amp;CHAR(10)&amp;"２脱退、自動消滅等"&amp;CHAR(10)&amp;"３加入後脱退",IF(BM28=3,"１加入"&amp;CHAR(10)&amp;"②脱退、自動消滅等"&amp;CHAR(10)&amp;"３加入後脱退",IF(BM28=4,"１加入"&amp;CHAR(10)&amp;"２脱退、自動消滅等"&amp;CHAR(10)&amp;"③加入後脱退",""))))</f>
        <v/>
      </c>
    </row>
    <row r="29" spans="1:68" ht="22" customHeight="1" x14ac:dyDescent="0.2">
      <c r="A29" s="429"/>
      <c r="B29" s="430"/>
      <c r="C29" s="431"/>
      <c r="D29" s="435"/>
      <c r="E29" s="436"/>
      <c r="F29" s="436"/>
      <c r="G29" s="436"/>
      <c r="H29" s="436"/>
      <c r="I29" s="436"/>
      <c r="J29" s="436"/>
      <c r="K29" s="437"/>
      <c r="L29" s="441"/>
      <c r="M29" s="442"/>
      <c r="N29" s="442"/>
      <c r="O29" s="442"/>
      <c r="P29" s="442"/>
      <c r="Q29" s="442"/>
      <c r="R29" s="442"/>
      <c r="S29" s="443"/>
      <c r="T29" s="63" t="s">
        <v>166</v>
      </c>
      <c r="U29" s="446"/>
      <c r="V29" s="446"/>
      <c r="W29" s="64" t="s">
        <v>46</v>
      </c>
      <c r="X29" s="446"/>
      <c r="Y29" s="446"/>
      <c r="Z29" s="64" t="s">
        <v>47</v>
      </c>
      <c r="AA29" s="446"/>
      <c r="AB29" s="446"/>
      <c r="AC29" s="65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191"/>
      <c r="AM29" s="192"/>
      <c r="AN29" s="193"/>
      <c r="AO29" s="417"/>
      <c r="AP29" s="418"/>
      <c r="AQ29" s="418"/>
      <c r="AR29" s="418"/>
      <c r="AS29" s="418"/>
      <c r="AT29" s="418"/>
      <c r="AU29" s="418"/>
      <c r="AV29" s="419"/>
      <c r="AW29" s="423"/>
      <c r="AX29" s="424"/>
      <c r="AY29" s="424"/>
      <c r="AZ29" s="424"/>
      <c r="BA29" s="424"/>
      <c r="BB29" s="424"/>
      <c r="BC29" s="424"/>
      <c r="BD29" s="425"/>
      <c r="BH29" s="60" t="str">
        <f>IF(OR(U29="",X29="",AA29=""),$BI$5,RIGHT(IF(U29="","","0")&amp;U29,4)&amp;RIGHT(IF(X29="","","0")&amp;X29,2)&amp;RIGHT(IF(AA29="","","0")&amp;AA29,2))</f>
        <v/>
      </c>
      <c r="BI29" s="60" t="str">
        <f>IF($T$6="","×",IF(AND(U29="",X29="",AA29=""),"",IF(OR(U29="",X29="",AA29=""),"×",IF(AND(BH29&gt;=$BH$5,BH29&lt;=$BI$5,AA29&lt;=BL29),"○","×"))))</f>
        <v>×</v>
      </c>
      <c r="BJ29" s="60">
        <f>IF(OR(U29="",$T$6=""),1,IF($T$6=U29,4,1))</f>
        <v>1</v>
      </c>
      <c r="BK29" s="60">
        <f>IF(OR(U29="",$T$6=""),12,IF($T$6=U29,12,3))</f>
        <v>12</v>
      </c>
      <c r="BL29" s="60">
        <f>IF(OR(X29=4,X29=6,X29=9,X29=11),30,IF(X29=2,29,31))</f>
        <v>31</v>
      </c>
      <c r="BM29" s="410"/>
      <c r="BN29" s="412"/>
    </row>
    <row r="30" spans="1:68" ht="22" customHeight="1" x14ac:dyDescent="0.2">
      <c r="A30" s="426"/>
      <c r="B30" s="427"/>
      <c r="C30" s="428"/>
      <c r="D30" s="432"/>
      <c r="E30" s="433"/>
      <c r="F30" s="433"/>
      <c r="G30" s="433"/>
      <c r="H30" s="433"/>
      <c r="I30" s="433"/>
      <c r="J30" s="433"/>
      <c r="K30" s="434"/>
      <c r="L30" s="438"/>
      <c r="M30" s="439"/>
      <c r="N30" s="439"/>
      <c r="O30" s="439"/>
      <c r="P30" s="439"/>
      <c r="Q30" s="439"/>
      <c r="R30" s="439"/>
      <c r="S30" s="440"/>
      <c r="T30" s="444"/>
      <c r="U30" s="445"/>
      <c r="V30" s="61" t="s">
        <v>165</v>
      </c>
      <c r="W30" s="445"/>
      <c r="X30" s="445"/>
      <c r="Y30" s="61" t="s">
        <v>47</v>
      </c>
      <c r="Z30" s="445"/>
      <c r="AA30" s="445"/>
      <c r="AB30" s="61" t="s">
        <v>48</v>
      </c>
      <c r="AC30" s="61"/>
      <c r="AD30" s="447" t="str">
        <f t="shared" ref="AD30" si="27">BN30</f>
        <v/>
      </c>
      <c r="AE30" s="448"/>
      <c r="AF30" s="448"/>
      <c r="AG30" s="448"/>
      <c r="AH30" s="448"/>
      <c r="AI30" s="448"/>
      <c r="AJ30" s="448"/>
      <c r="AK30" s="449"/>
      <c r="AL30" s="156" t="str">
        <f t="shared" ref="AL30" si="28">IF(AND(BI30="○",BI31="○"),IF(LEFT(BH30,4)=LEFT(BH31,4),MID(BH31,5,2)-MID(BH30,5,2)+1,MID(BH31,5,2)+12-MID(BH30,5,2)+1),"")</f>
        <v/>
      </c>
      <c r="AM30" s="109"/>
      <c r="AN30" s="394"/>
      <c r="AO30" s="414" t="str">
        <f>IF(OR(AL30="",L30=""),"",VLOOKUP(L30,早見表!$B$5:$N$23,3,0))</f>
        <v/>
      </c>
      <c r="AP30" s="415"/>
      <c r="AQ30" s="415"/>
      <c r="AR30" s="415"/>
      <c r="AS30" s="415"/>
      <c r="AT30" s="415"/>
      <c r="AU30" s="415"/>
      <c r="AV30" s="416"/>
      <c r="AW30" s="420" t="str">
        <f>IF(OR(AL30="",L30=""),"",IF(AL30=12,VLOOKUP(L30,早見表!$B$5:$N$23,2,0),VLOOKUP(L30,早見表!$B$5:$N$23,AL30+2,0)))</f>
        <v/>
      </c>
      <c r="AX30" s="421"/>
      <c r="AY30" s="421"/>
      <c r="AZ30" s="421"/>
      <c r="BA30" s="421"/>
      <c r="BB30" s="421"/>
      <c r="BC30" s="421"/>
      <c r="BD30" s="422"/>
      <c r="BH30" s="56" t="str">
        <f>IF(OR(T30="",W30="",Z30=""),$BH$5,RIGHT(IF(T30="","","0")&amp;T30,4)&amp;RIGHT(IF(W30="","","0")&amp;W30,2)&amp;RIGHT(IF(Z30="","","0")&amp;Z30,2))</f>
        <v/>
      </c>
      <c r="BI30" s="56" t="str">
        <f>IF($T$6="","×",IF(AND(T30="",W30="",Z30=""),"",IF(OR(T30="",W30="",Z30=""),"×",IF(AND(BH30&gt;=$BH$5,BH30&lt;=$BI$5,BH30&lt;=BH31,Z30&lt;=BL30),"○","×"))))</f>
        <v>×</v>
      </c>
      <c r="BJ30" s="56">
        <f>IF(OR(T30="",$T$6=""),1,IF($T$6=T30,4,1))</f>
        <v>1</v>
      </c>
      <c r="BK30" s="56">
        <f>IF(OR(T30="",$T$6=""),12,IF($T$6=T30,12,3))</f>
        <v>12</v>
      </c>
      <c r="BL30" s="56">
        <f>IF(OR(W30=4,W30=6,W30=9,W30=11),30,IF(W30=2,29,31))</f>
        <v>31</v>
      </c>
      <c r="BM30" s="409">
        <v>1</v>
      </c>
      <c r="BN30" s="411" t="str">
        <f t="shared" ref="BN30" si="29">IF(OR(BM30="",BM30=1),"",IF(BM30=2,"①加入"&amp;CHAR(10)&amp;"２脱退、自動消滅等"&amp;CHAR(10)&amp;"３加入後脱退",IF(BM30=3,"１加入"&amp;CHAR(10)&amp;"②脱退、自動消滅等"&amp;CHAR(10)&amp;"３加入後脱退",IF(BM30=4,"１加入"&amp;CHAR(10)&amp;"２脱退、自動消滅等"&amp;CHAR(10)&amp;"③加入後脱退",""))))</f>
        <v/>
      </c>
    </row>
    <row r="31" spans="1:68" ht="22" customHeight="1" thickBot="1" x14ac:dyDescent="0.25">
      <c r="A31" s="429"/>
      <c r="B31" s="430"/>
      <c r="C31" s="431"/>
      <c r="D31" s="435"/>
      <c r="E31" s="436"/>
      <c r="F31" s="436"/>
      <c r="G31" s="436"/>
      <c r="H31" s="436"/>
      <c r="I31" s="436"/>
      <c r="J31" s="436"/>
      <c r="K31" s="437"/>
      <c r="L31" s="441"/>
      <c r="M31" s="442"/>
      <c r="N31" s="442"/>
      <c r="O31" s="442"/>
      <c r="P31" s="442"/>
      <c r="Q31" s="442"/>
      <c r="R31" s="442"/>
      <c r="S31" s="443"/>
      <c r="T31" s="63" t="s">
        <v>166</v>
      </c>
      <c r="U31" s="446"/>
      <c r="V31" s="446"/>
      <c r="W31" s="64" t="s">
        <v>46</v>
      </c>
      <c r="X31" s="446"/>
      <c r="Y31" s="446"/>
      <c r="Z31" s="64" t="s">
        <v>47</v>
      </c>
      <c r="AA31" s="446"/>
      <c r="AB31" s="446"/>
      <c r="AC31" s="65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191"/>
      <c r="AM31" s="192"/>
      <c r="AN31" s="193"/>
      <c r="AO31" s="417"/>
      <c r="AP31" s="418"/>
      <c r="AQ31" s="418"/>
      <c r="AR31" s="418"/>
      <c r="AS31" s="418"/>
      <c r="AT31" s="418"/>
      <c r="AU31" s="418"/>
      <c r="AV31" s="419"/>
      <c r="AW31" s="423"/>
      <c r="AX31" s="424"/>
      <c r="AY31" s="424"/>
      <c r="AZ31" s="424"/>
      <c r="BA31" s="424"/>
      <c r="BB31" s="424"/>
      <c r="BC31" s="424"/>
      <c r="BD31" s="425"/>
      <c r="BH31" s="60" t="str">
        <f>IF(OR(U31="",X31="",AA31=""),$BI$5,RIGHT(IF(U31="","","0")&amp;U31,4)&amp;RIGHT(IF(X31="","","0")&amp;X31,2)&amp;RIGHT(IF(AA31="","","0")&amp;AA31,2))</f>
        <v/>
      </c>
      <c r="BI31" s="60" t="str">
        <f>IF($T$6="","×",IF(AND(U31="",X31="",AA31=""),"",IF(OR(U31="",X31="",AA31=""),"×",IF(AND(BH31&gt;=$BH$5,BH31&lt;=$BI$5,AA31&lt;=BL31),"○","×"))))</f>
        <v>×</v>
      </c>
      <c r="BJ31" s="60">
        <f>IF(OR(U31="",$T$6=""),1,IF($T$6=U31,4,1))</f>
        <v>1</v>
      </c>
      <c r="BK31" s="60">
        <f>IF(OR(U31="",$T$6=""),12,IF($T$6=U31,12,3))</f>
        <v>12</v>
      </c>
      <c r="BL31" s="60">
        <f>IF(OR(X31=4,X31=6,X31=9,X31=11),30,IF(X31=2,29,31))</f>
        <v>31</v>
      </c>
      <c r="BM31" s="410"/>
      <c r="BN31" s="412"/>
    </row>
    <row r="32" spans="1:68" ht="35.25" customHeight="1" thickTop="1" x14ac:dyDescent="0.2">
      <c r="A32" s="458" t="s">
        <v>167</v>
      </c>
      <c r="B32" s="458"/>
      <c r="C32" s="458"/>
      <c r="D32" s="459">
        <f>COUNTA(D12:K31)</f>
        <v>0</v>
      </c>
      <c r="E32" s="459"/>
      <c r="F32" s="459"/>
      <c r="G32" s="459"/>
      <c r="H32" s="459"/>
      <c r="I32" s="459"/>
      <c r="J32" s="459"/>
      <c r="K32" s="459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4">
        <f>SUM(AW12:BD31)</f>
        <v>0</v>
      </c>
      <c r="AX32" s="454"/>
      <c r="AY32" s="454"/>
      <c r="AZ32" s="454"/>
      <c r="BA32" s="454"/>
      <c r="BB32" s="454"/>
      <c r="BC32" s="454"/>
      <c r="BD32" s="454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9"/>
      <c r="BH34" s="369" t="s">
        <v>168</v>
      </c>
      <c r="BI34" s="369" t="s">
        <v>169</v>
      </c>
      <c r="BJ34" s="369" t="s">
        <v>159</v>
      </c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H35" s="370"/>
      <c r="BI35" s="370"/>
      <c r="BJ35" s="455"/>
    </row>
    <row r="36" spans="1:76" ht="15" customHeight="1" x14ac:dyDescent="0.2">
      <c r="A36" s="7"/>
      <c r="B36" s="463"/>
      <c r="C36" s="463"/>
      <c r="D36" s="463"/>
      <c r="E36" s="463"/>
      <c r="F36" s="463"/>
      <c r="G36" s="464" t="s">
        <v>46</v>
      </c>
      <c r="H36" s="464"/>
      <c r="I36" s="463"/>
      <c r="J36" s="463"/>
      <c r="K36" s="464" t="s">
        <v>47</v>
      </c>
      <c r="L36" s="464"/>
      <c r="M36" s="463"/>
      <c r="N36" s="463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62"/>
      <c r="AT36" s="462"/>
      <c r="AU36" s="462"/>
      <c r="AV36" s="462"/>
      <c r="AW36" s="14" t="s">
        <v>43</v>
      </c>
      <c r="AX36" s="462"/>
      <c r="AY36" s="462"/>
      <c r="AZ36" s="462"/>
      <c r="BA36" s="462"/>
      <c r="BB36" s="462"/>
      <c r="BC36" s="462"/>
      <c r="BD36" s="14" t="s">
        <v>45</v>
      </c>
      <c r="BH36" s="53" t="str">
        <f>RIGHT(IF(B36="","","0")&amp;B36,4)&amp;RIGHT(IF(I36="","","0")&amp;I36,2)&amp;RIGHT(IF(M36="","","0")&amp;M36,2)</f>
        <v/>
      </c>
      <c r="BI36" s="53" t="str">
        <f>IF(AND(E36="",I36="",M36=""),"",IF(OR(E36="",I36="",M36=""),"×","○"))</f>
        <v/>
      </c>
      <c r="BJ36" s="53">
        <f>IF(OR(I36=4,I36=6,I36=9,I36=11),30,IF(I36=2,29,31))</f>
        <v>31</v>
      </c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62"/>
      <c r="AT37" s="462"/>
      <c r="AU37" s="462"/>
      <c r="AV37" s="25" t="s">
        <v>43</v>
      </c>
      <c r="AW37" s="462"/>
      <c r="AX37" s="462"/>
      <c r="AY37" s="462"/>
      <c r="AZ37" s="25" t="s">
        <v>43</v>
      </c>
      <c r="BA37" s="462"/>
      <c r="BB37" s="462"/>
      <c r="BC37" s="462"/>
      <c r="BD37" s="14" t="s">
        <v>45</v>
      </c>
    </row>
    <row r="38" spans="1:76" ht="15" customHeight="1" x14ac:dyDescent="0.2">
      <c r="A38" s="7"/>
      <c r="B38" s="261"/>
      <c r="C38" s="261"/>
      <c r="D38" s="261"/>
      <c r="E38" s="261"/>
      <c r="F38" s="261"/>
      <c r="G38" s="261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.75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66"/>
      <c r="AK40" s="466"/>
      <c r="AL40" s="466"/>
      <c r="AM40" s="466"/>
      <c r="AN40" s="466"/>
      <c r="AO40" s="466"/>
      <c r="AP40" s="466"/>
      <c r="AQ40" s="466"/>
      <c r="AR40" s="466"/>
      <c r="AS40" s="466"/>
      <c r="AT40" s="466"/>
      <c r="AU40" s="466"/>
      <c r="AV40" s="466"/>
      <c r="AW40" s="466"/>
      <c r="AX40" s="466"/>
      <c r="AY40" s="466"/>
      <c r="AZ40" s="466"/>
      <c r="BA40" s="466"/>
      <c r="BB40" s="466"/>
      <c r="BC40" s="466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14"/>
      <c r="AU41" s="7"/>
      <c r="AV41" s="7"/>
      <c r="AW41" s="7"/>
      <c r="AX41" s="7"/>
      <c r="AY41" s="7"/>
      <c r="AZ41" s="7"/>
      <c r="BA41" s="7"/>
      <c r="BB41" s="7"/>
    </row>
    <row r="42" spans="1:76" ht="13.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467"/>
      <c r="AK42" s="467"/>
      <c r="AL42" s="467"/>
      <c r="AM42" s="467"/>
      <c r="AN42" s="467"/>
      <c r="AO42" s="467"/>
      <c r="AP42" s="467"/>
      <c r="AQ42" s="467"/>
      <c r="AR42" s="467"/>
      <c r="AS42" s="467"/>
      <c r="AT42" s="467"/>
      <c r="AU42" s="467"/>
      <c r="AV42" s="467"/>
      <c r="AW42" s="467"/>
      <c r="AX42" s="467"/>
      <c r="AY42" s="467"/>
      <c r="AZ42" s="467"/>
      <c r="BA42" s="467"/>
      <c r="BB42" s="467"/>
      <c r="BC42" s="467"/>
    </row>
    <row r="43" spans="1:76" ht="13.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66"/>
      <c r="AK43" s="466"/>
      <c r="AL43" s="466"/>
      <c r="AM43" s="466"/>
      <c r="AN43" s="466"/>
      <c r="AO43" s="466"/>
      <c r="AP43" s="466"/>
      <c r="AQ43" s="466"/>
      <c r="AR43" s="466"/>
      <c r="AS43" s="466"/>
      <c r="AT43" s="466"/>
      <c r="AU43" s="466"/>
      <c r="AV43" s="466"/>
      <c r="AW43" s="466"/>
      <c r="AX43" s="466"/>
      <c r="AY43" s="466"/>
      <c r="AZ43" s="466"/>
      <c r="BA43" s="466"/>
      <c r="BB43" s="466"/>
      <c r="BC43" s="466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253"/>
      <c r="BU45" s="253"/>
      <c r="BV45" s="253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79"/>
      <c r="BU46" s="79"/>
      <c r="BV46" s="79"/>
    </row>
    <row r="47" spans="1:76" ht="23.25" customHeight="1" x14ac:dyDescent="0.2">
      <c r="K47" s="7" t="s">
        <v>135</v>
      </c>
      <c r="L47" s="5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BB47" s="12"/>
      <c r="BH47" s="47" t="s">
        <v>94</v>
      </c>
      <c r="BI47" s="48"/>
      <c r="BJ47" s="67"/>
      <c r="BX47" s="79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H48" s="50" t="s">
        <v>138</v>
      </c>
      <c r="BI48" s="50" t="s">
        <v>139</v>
      </c>
      <c r="BJ48" s="67"/>
      <c r="BX48" s="79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H49" s="53" t="str">
        <f>IF($T$50="","",RIGHT("0"&amp;$T$50,4)&amp;"0401")</f>
        <v/>
      </c>
      <c r="BI49" s="53" t="str">
        <f>IF($T$50="","",RIGHT("0"&amp;$T$50+1,4)&amp;"0331")</f>
        <v/>
      </c>
      <c r="BJ49" s="67"/>
      <c r="BX49" s="79"/>
    </row>
    <row r="50" spans="1:97" ht="23.25" customHeight="1" x14ac:dyDescent="0.2">
      <c r="K50" s="18"/>
      <c r="L50" s="5"/>
      <c r="T50" s="465" t="str">
        <f>IF($T$6="","",$T$6)</f>
        <v/>
      </c>
      <c r="U50" s="465"/>
      <c r="V50" s="465"/>
      <c r="W50" s="465"/>
      <c r="X50" s="465"/>
      <c r="Y50" s="465"/>
      <c r="Z50" s="465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7"/>
      <c r="AQ50" s="358"/>
      <c r="AR50" s="358"/>
      <c r="AS50" s="113" t="s">
        <v>92</v>
      </c>
      <c r="AT50" s="113"/>
      <c r="AU50" s="113"/>
      <c r="AV50" s="113"/>
      <c r="AW50" s="113"/>
      <c r="AX50" s="358"/>
      <c r="AY50" s="358"/>
      <c r="AZ50" s="358"/>
      <c r="BA50" s="113" t="s">
        <v>93</v>
      </c>
      <c r="BB50" s="113"/>
      <c r="BC50" s="113"/>
      <c r="BD50" s="115"/>
      <c r="BQ50" s="67"/>
      <c r="CB50" s="79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H51" s="369" t="s">
        <v>145</v>
      </c>
      <c r="BI51" s="369" t="s">
        <v>146</v>
      </c>
      <c r="BX51" s="79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BH52" s="370"/>
      <c r="BI52" s="370"/>
      <c r="CS52" s="79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367"/>
      <c r="AD53" s="359"/>
      <c r="AE53" s="359"/>
      <c r="AF53" s="360"/>
      <c r="AG53" s="363"/>
      <c r="AH53" s="364"/>
      <c r="AI53" s="367"/>
      <c r="AJ53" s="359"/>
      <c r="AK53" s="359"/>
      <c r="AL53" s="360"/>
      <c r="AM53" s="367"/>
      <c r="AN53" s="359"/>
      <c r="AO53" s="359"/>
      <c r="AP53" s="359"/>
      <c r="AQ53" s="359"/>
      <c r="AR53" s="359"/>
      <c r="AS53" s="359"/>
      <c r="AT53" s="359"/>
      <c r="AU53" s="359"/>
      <c r="AV53" s="359"/>
      <c r="AW53" s="359"/>
      <c r="AX53" s="360"/>
      <c r="AY53" s="367"/>
      <c r="AZ53" s="359"/>
      <c r="BA53" s="359"/>
      <c r="BB53" s="359"/>
      <c r="BC53" s="359"/>
      <c r="BD53" s="360"/>
      <c r="BH53" s="53">
        <v>0</v>
      </c>
      <c r="BI53" s="53">
        <f>IF(AC53=4,7,9)</f>
        <v>9</v>
      </c>
      <c r="BO53" s="46"/>
      <c r="BP53" s="46"/>
      <c r="BQ53" s="46"/>
      <c r="BR53" s="79"/>
      <c r="BS53" s="79"/>
      <c r="BT53" s="253"/>
      <c r="BU53" s="253"/>
      <c r="BV53" s="253"/>
      <c r="BW53" s="253"/>
      <c r="BX53" s="253"/>
      <c r="BY53" s="253"/>
      <c r="BZ53" s="253"/>
      <c r="CA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79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368"/>
      <c r="AD54" s="361"/>
      <c r="AE54" s="361"/>
      <c r="AF54" s="362"/>
      <c r="AG54" s="365"/>
      <c r="AH54" s="366"/>
      <c r="AI54" s="368"/>
      <c r="AJ54" s="361"/>
      <c r="AK54" s="361"/>
      <c r="AL54" s="362"/>
      <c r="AM54" s="368"/>
      <c r="AN54" s="361"/>
      <c r="AO54" s="361"/>
      <c r="AP54" s="361"/>
      <c r="AQ54" s="361"/>
      <c r="AR54" s="361"/>
      <c r="AS54" s="361"/>
      <c r="AT54" s="361"/>
      <c r="AU54" s="361"/>
      <c r="AV54" s="361"/>
      <c r="AW54" s="361"/>
      <c r="AX54" s="362"/>
      <c r="AY54" s="368"/>
      <c r="AZ54" s="361"/>
      <c r="BA54" s="361"/>
      <c r="BB54" s="361"/>
      <c r="BC54" s="361"/>
      <c r="BD54" s="362"/>
      <c r="CH54" s="79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54"/>
      <c r="BH55" s="55" t="s">
        <v>155</v>
      </c>
      <c r="BI55" s="55" t="s">
        <v>156</v>
      </c>
      <c r="BJ55" s="55" t="s">
        <v>157</v>
      </c>
      <c r="BK55" s="55" t="s">
        <v>158</v>
      </c>
      <c r="BL55" s="55" t="s">
        <v>159</v>
      </c>
      <c r="BM55" s="55" t="s">
        <v>160</v>
      </c>
      <c r="BN55" s="55" t="s">
        <v>161</v>
      </c>
    </row>
    <row r="56" spans="1:97" ht="22" customHeight="1" thickTop="1" x14ac:dyDescent="0.2">
      <c r="A56" s="376"/>
      <c r="B56" s="377"/>
      <c r="C56" s="378"/>
      <c r="D56" s="379"/>
      <c r="E56" s="380"/>
      <c r="F56" s="380"/>
      <c r="G56" s="380"/>
      <c r="H56" s="380"/>
      <c r="I56" s="380"/>
      <c r="J56" s="380"/>
      <c r="K56" s="381"/>
      <c r="L56" s="382"/>
      <c r="M56" s="383"/>
      <c r="N56" s="383"/>
      <c r="O56" s="383"/>
      <c r="P56" s="383"/>
      <c r="Q56" s="383"/>
      <c r="R56" s="383"/>
      <c r="S56" s="384"/>
      <c r="T56" s="385"/>
      <c r="U56" s="386"/>
      <c r="V56" s="21" t="s">
        <v>46</v>
      </c>
      <c r="W56" s="445"/>
      <c r="X56" s="445"/>
      <c r="Y56" s="21" t="s">
        <v>47</v>
      </c>
      <c r="Z56" s="387"/>
      <c r="AA56" s="387"/>
      <c r="AB56" s="21" t="s">
        <v>48</v>
      </c>
      <c r="AC56" s="21"/>
      <c r="AD56" s="447" t="str">
        <f t="shared" ref="AD56" si="30">BN56</f>
        <v/>
      </c>
      <c r="AE56" s="448"/>
      <c r="AF56" s="448"/>
      <c r="AG56" s="448"/>
      <c r="AH56" s="448"/>
      <c r="AI56" s="448"/>
      <c r="AJ56" s="448"/>
      <c r="AK56" s="449"/>
      <c r="AL56" s="156" t="str">
        <f>IF(AND(BI56="○",BI57="○"),IF(LEFT(BH56,4)=LEFT(BH57,4),MID(BH57,5,2)-MID(BH56,5,2)+1,MID(BH57,5,2)+12-MID(BH56,5,2)+1),"")</f>
        <v/>
      </c>
      <c r="AM56" s="109"/>
      <c r="AN56" s="394"/>
      <c r="AO56" s="403" t="str">
        <f>IF(OR(AL56="",L56=""),"",VLOOKUP(L56,早見表!$B$5:$N$23,3,0))</f>
        <v/>
      </c>
      <c r="AP56" s="404"/>
      <c r="AQ56" s="404"/>
      <c r="AR56" s="404"/>
      <c r="AS56" s="404"/>
      <c r="AT56" s="404"/>
      <c r="AU56" s="404"/>
      <c r="AV56" s="405"/>
      <c r="AW56" s="406" t="str">
        <f>IF(OR(AL56="",L56=""),"",IF(AL56=12,VLOOKUP(L56,早見表!$B$5:$N$23,2,0),VLOOKUP(L56,早見表!$B$5:$N$23,AL56+2,0)))</f>
        <v/>
      </c>
      <c r="AX56" s="407"/>
      <c r="AY56" s="407"/>
      <c r="AZ56" s="407"/>
      <c r="BA56" s="407"/>
      <c r="BB56" s="407"/>
      <c r="BC56" s="407"/>
      <c r="BD56" s="408"/>
      <c r="BH56" s="56" t="str">
        <f>IF(OR(T56="",W56="",Z56=""),$BH$49,RIGHT(IF(T56="","","0")&amp;T56,4)&amp;RIGHT(IF(W56="","","0")&amp;W56,2)&amp;RIGHT(IF(Z56="","","0")&amp;Z56,2))</f>
        <v/>
      </c>
      <c r="BI56" s="56" t="str">
        <f>IF($T$50="","×",IF(AND(T56="",W56="",Z56=""),"",IF(OR(T56="",W56="",Z56=""),"×",IF(AND(BH56&gt;=$BH$49,BH56&lt;=$BI$49,BH56&lt;=BH57,Z56&lt;=BL56),"○","×"))))</f>
        <v>×</v>
      </c>
      <c r="BJ56" s="56">
        <f>IF(OR(T56="",$T$50=""),1,IF($T$50=T56,4,1))</f>
        <v>1</v>
      </c>
      <c r="BK56" s="56">
        <f>IF(OR(T56="",$T$50=""),12,IF($T$50=T56,12,3))</f>
        <v>12</v>
      </c>
      <c r="BL56" s="56">
        <f>IF(OR(W56=4,W56=6,W56=9,W56=11),30,IF(W56=2,29,31))</f>
        <v>31</v>
      </c>
      <c r="BM56" s="409">
        <v>1</v>
      </c>
      <c r="BN56" s="411" t="str">
        <f t="shared" ref="BN56:BN74" si="31">IF(OR(BM56="",BM56=1),"",IF(BM56=2,"①加入"&amp;CHAR(10)&amp;"２脱退、自動消滅等"&amp;CHAR(10)&amp;"３加入後脱退",IF(BM56=3,"１加入"&amp;CHAR(10)&amp;"②脱退、自動消滅等"&amp;CHAR(10)&amp;"３加入後脱退",IF(BM56=4,"１加入"&amp;CHAR(10)&amp;"２脱退、自動消滅等"&amp;CHAR(10)&amp;"③加入後脱退",""))))</f>
        <v/>
      </c>
    </row>
    <row r="57" spans="1:97" ht="22" customHeight="1" x14ac:dyDescent="0.2">
      <c r="A57" s="429"/>
      <c r="B57" s="430"/>
      <c r="C57" s="431"/>
      <c r="D57" s="435"/>
      <c r="E57" s="436"/>
      <c r="F57" s="436"/>
      <c r="G57" s="436"/>
      <c r="H57" s="436"/>
      <c r="I57" s="436"/>
      <c r="J57" s="436"/>
      <c r="K57" s="437"/>
      <c r="L57" s="441"/>
      <c r="M57" s="442"/>
      <c r="N57" s="442"/>
      <c r="O57" s="442"/>
      <c r="P57" s="442"/>
      <c r="Q57" s="442"/>
      <c r="R57" s="442"/>
      <c r="S57" s="443"/>
      <c r="T57" s="58" t="s">
        <v>166</v>
      </c>
      <c r="U57" s="386"/>
      <c r="V57" s="386"/>
      <c r="W57" s="21" t="s">
        <v>46</v>
      </c>
      <c r="X57" s="386"/>
      <c r="Y57" s="386"/>
      <c r="Z57" s="21" t="s">
        <v>47</v>
      </c>
      <c r="AA57" s="386"/>
      <c r="AB57" s="386"/>
      <c r="AC57" s="59" t="s">
        <v>48</v>
      </c>
      <c r="AD57" s="450"/>
      <c r="AE57" s="451"/>
      <c r="AF57" s="451"/>
      <c r="AG57" s="451"/>
      <c r="AH57" s="451"/>
      <c r="AI57" s="451"/>
      <c r="AJ57" s="451"/>
      <c r="AK57" s="452"/>
      <c r="AL57" s="191"/>
      <c r="AM57" s="192"/>
      <c r="AN57" s="193"/>
      <c r="AO57" s="403"/>
      <c r="AP57" s="404"/>
      <c r="AQ57" s="404"/>
      <c r="AR57" s="404"/>
      <c r="AS57" s="404"/>
      <c r="AT57" s="404"/>
      <c r="AU57" s="404"/>
      <c r="AV57" s="405"/>
      <c r="AW57" s="406"/>
      <c r="AX57" s="407"/>
      <c r="AY57" s="407"/>
      <c r="AZ57" s="407"/>
      <c r="BA57" s="407"/>
      <c r="BB57" s="407"/>
      <c r="BC57" s="407"/>
      <c r="BD57" s="408"/>
      <c r="BH57" s="60" t="str">
        <f>IF(OR(U57="",X57="",AA57=""),$BI$49,RIGHT(IF(U57="","","0")&amp;U57,4)&amp;RIGHT(IF(X57="","","0")&amp;X57,2)&amp;RIGHT(IF(AA57="","","0")&amp;AA57,2))</f>
        <v/>
      </c>
      <c r="BI57" s="60" t="str">
        <f>IF($T$50="","×",IF(AND(U57="",X57="",AA57=""),"",IF(OR(U57="",X57="",AA57=""),"×",IF(AND(BH57&gt;=$BH$49,BH57&lt;=$BI$49,AA57&lt;=BL57),"○","×"))))</f>
        <v>×</v>
      </c>
      <c r="BJ57" s="60">
        <f>IF(OR(U57="",$T$50=""),1,IF($T$50=U57,4,1))</f>
        <v>1</v>
      </c>
      <c r="BK57" s="60">
        <f>IF(OR(U57="",$T$50=""),12,IF($T$50=U57,12,3))</f>
        <v>12</v>
      </c>
      <c r="BL57" s="60">
        <f>IF(OR(X57=4,X57=6,X57=9,X57=11),30,IF(X57=2,29,31))</f>
        <v>31</v>
      </c>
      <c r="BM57" s="410"/>
      <c r="BN57" s="412"/>
    </row>
    <row r="58" spans="1:97" ht="22" customHeight="1" x14ac:dyDescent="0.2">
      <c r="A58" s="426"/>
      <c r="B58" s="427"/>
      <c r="C58" s="428"/>
      <c r="D58" s="432"/>
      <c r="E58" s="433"/>
      <c r="F58" s="433"/>
      <c r="G58" s="433"/>
      <c r="H58" s="433"/>
      <c r="I58" s="433"/>
      <c r="J58" s="433"/>
      <c r="K58" s="434"/>
      <c r="L58" s="438"/>
      <c r="M58" s="439"/>
      <c r="N58" s="439"/>
      <c r="O58" s="439"/>
      <c r="P58" s="439"/>
      <c r="Q58" s="439"/>
      <c r="R58" s="439"/>
      <c r="S58" s="440"/>
      <c r="T58" s="444"/>
      <c r="U58" s="445"/>
      <c r="V58" s="61" t="s">
        <v>46</v>
      </c>
      <c r="W58" s="445"/>
      <c r="X58" s="445"/>
      <c r="Y58" s="61" t="s">
        <v>47</v>
      </c>
      <c r="Z58" s="445"/>
      <c r="AA58" s="445"/>
      <c r="AB58" s="61" t="s">
        <v>48</v>
      </c>
      <c r="AC58" s="62"/>
      <c r="AD58" s="447" t="str">
        <f t="shared" ref="AD58" si="32">BN58</f>
        <v/>
      </c>
      <c r="AE58" s="448"/>
      <c r="AF58" s="448"/>
      <c r="AG58" s="448"/>
      <c r="AH58" s="448"/>
      <c r="AI58" s="448"/>
      <c r="AJ58" s="448"/>
      <c r="AK58" s="449"/>
      <c r="AL58" s="189" t="str">
        <f>IF(AND(BI58="○",BI59="○"),IF(LEFT(BH58,4)=LEFT(BH59,4),MID(BH59,5,2)-MID(BH58,5,2)+1,MID(BH59,5,2)+12-MID(BH58,5,2)+1),"")</f>
        <v/>
      </c>
      <c r="AM58" s="155"/>
      <c r="AN58" s="190"/>
      <c r="AO58" s="414" t="str">
        <f>IF(OR(AL58="",L58=""),"",VLOOKUP(L58,早見表!$B$5:$N$23,3,0))</f>
        <v/>
      </c>
      <c r="AP58" s="415"/>
      <c r="AQ58" s="415"/>
      <c r="AR58" s="415"/>
      <c r="AS58" s="415"/>
      <c r="AT58" s="415"/>
      <c r="AU58" s="415"/>
      <c r="AV58" s="416"/>
      <c r="AW58" s="420" t="str">
        <f>IF(OR(AL58="",L58=""),"",IF(AL58=12,VLOOKUP(L58,早見表!$B$5:$N$23,2,0),VLOOKUP(L58,早見表!$B$5:$N$23,AL58+2,0)))</f>
        <v/>
      </c>
      <c r="AX58" s="421"/>
      <c r="AY58" s="421"/>
      <c r="AZ58" s="421"/>
      <c r="BA58" s="421"/>
      <c r="BB58" s="421"/>
      <c r="BC58" s="421"/>
      <c r="BD58" s="422"/>
      <c r="BH58" s="56" t="str">
        <f>IF(OR(T58="",W58="",Z58=""),$BH$49,RIGHT(IF(T58="","","0")&amp;T58,4)&amp;RIGHT(IF(W58="","","0")&amp;W58,2)&amp;RIGHT(IF(Z58="","","0")&amp;Z58,2))</f>
        <v/>
      </c>
      <c r="BI58" s="56" t="str">
        <f>IF($T$50="","×",IF(AND(T58="",W58="",Z58=""),"",IF(OR(T58="",W58="",Z58=""),"×",IF(AND(BH58&gt;=$BH$49,BH58&lt;=$BI$49,BH58&lt;=BH59,Z58&lt;=BL58),"○","×"))))</f>
        <v>×</v>
      </c>
      <c r="BJ58" s="56">
        <f>IF(OR(T58="",$T$50=""),1,IF($T$50=T58,4,1))</f>
        <v>1</v>
      </c>
      <c r="BK58" s="56">
        <f>IF(OR(T58="",$T$50=""),12,IF($T$50=T58,12,3))</f>
        <v>12</v>
      </c>
      <c r="BL58" s="56">
        <f>IF(OR(W58=4,W58=6,W58=9,W58=11),30,IF(W58=2,29,31))</f>
        <v>31</v>
      </c>
      <c r="BM58" s="409">
        <v>1</v>
      </c>
      <c r="BN58" s="411" t="str">
        <f t="shared" si="31"/>
        <v/>
      </c>
    </row>
    <row r="59" spans="1:97" ht="22" customHeight="1" x14ac:dyDescent="0.2">
      <c r="A59" s="429"/>
      <c r="B59" s="430"/>
      <c r="C59" s="431"/>
      <c r="D59" s="435"/>
      <c r="E59" s="436"/>
      <c r="F59" s="436"/>
      <c r="G59" s="436"/>
      <c r="H59" s="436"/>
      <c r="I59" s="436"/>
      <c r="J59" s="436"/>
      <c r="K59" s="437"/>
      <c r="L59" s="441"/>
      <c r="M59" s="442"/>
      <c r="N59" s="442"/>
      <c r="O59" s="442"/>
      <c r="P59" s="442"/>
      <c r="Q59" s="442"/>
      <c r="R59" s="442"/>
      <c r="S59" s="443"/>
      <c r="T59" s="63" t="s">
        <v>166</v>
      </c>
      <c r="U59" s="446"/>
      <c r="V59" s="446"/>
      <c r="W59" s="64" t="s">
        <v>46</v>
      </c>
      <c r="X59" s="446"/>
      <c r="Y59" s="446"/>
      <c r="Z59" s="64" t="s">
        <v>47</v>
      </c>
      <c r="AA59" s="446"/>
      <c r="AB59" s="446"/>
      <c r="AC59" s="65" t="s">
        <v>48</v>
      </c>
      <c r="AD59" s="450"/>
      <c r="AE59" s="451"/>
      <c r="AF59" s="451"/>
      <c r="AG59" s="451"/>
      <c r="AH59" s="451"/>
      <c r="AI59" s="451"/>
      <c r="AJ59" s="451"/>
      <c r="AK59" s="452"/>
      <c r="AL59" s="191"/>
      <c r="AM59" s="192"/>
      <c r="AN59" s="193"/>
      <c r="AO59" s="417"/>
      <c r="AP59" s="418"/>
      <c r="AQ59" s="418"/>
      <c r="AR59" s="418"/>
      <c r="AS59" s="418"/>
      <c r="AT59" s="418"/>
      <c r="AU59" s="418"/>
      <c r="AV59" s="419"/>
      <c r="AW59" s="423"/>
      <c r="AX59" s="424"/>
      <c r="AY59" s="424"/>
      <c r="AZ59" s="424"/>
      <c r="BA59" s="424"/>
      <c r="BB59" s="424"/>
      <c r="BC59" s="424"/>
      <c r="BD59" s="425"/>
      <c r="BH59" s="60" t="str">
        <f>IF(OR(U59="",X59="",AA59=""),$BI$49,RIGHT(IF(U59="","","0")&amp;U59,4)&amp;RIGHT(IF(X59="","","0")&amp;X59,2)&amp;RIGHT(IF(AA59="","","0")&amp;AA59,2))</f>
        <v/>
      </c>
      <c r="BI59" s="60" t="str">
        <f>IF($T$50="","×",IF(AND(U59="",X59="",AA59=""),"",IF(OR(U59="",X59="",AA59=""),"×",IF(AND(BH59&gt;=$BH$49,BH59&lt;=$BI$49,AA59&lt;=BL59),"○","×"))))</f>
        <v>×</v>
      </c>
      <c r="BJ59" s="60">
        <f>IF(OR(U59="",$T$50=""),1,IF($T$50=U59,4,1))</f>
        <v>1</v>
      </c>
      <c r="BK59" s="60">
        <f>IF(OR(U59="",$T$50=""),12,IF($T$50=U59,12,3))</f>
        <v>12</v>
      </c>
      <c r="BL59" s="60">
        <f>IF(OR(X59=4,X59=6,X59=9,X59=11),30,IF(X59=2,29,31))</f>
        <v>31</v>
      </c>
      <c r="BM59" s="410"/>
      <c r="BN59" s="412"/>
    </row>
    <row r="60" spans="1:97" ht="22" customHeight="1" x14ac:dyDescent="0.2">
      <c r="A60" s="426"/>
      <c r="B60" s="427"/>
      <c r="C60" s="428"/>
      <c r="D60" s="432"/>
      <c r="E60" s="433"/>
      <c r="F60" s="433"/>
      <c r="G60" s="433"/>
      <c r="H60" s="433"/>
      <c r="I60" s="433"/>
      <c r="J60" s="433"/>
      <c r="K60" s="434"/>
      <c r="L60" s="438"/>
      <c r="M60" s="439"/>
      <c r="N60" s="439"/>
      <c r="O60" s="439"/>
      <c r="P60" s="439"/>
      <c r="Q60" s="439"/>
      <c r="R60" s="439"/>
      <c r="S60" s="440"/>
      <c r="T60" s="444"/>
      <c r="U60" s="445"/>
      <c r="V60" s="61" t="s">
        <v>46</v>
      </c>
      <c r="W60" s="445"/>
      <c r="X60" s="445"/>
      <c r="Y60" s="61" t="s">
        <v>47</v>
      </c>
      <c r="Z60" s="445"/>
      <c r="AA60" s="445"/>
      <c r="AB60" s="61" t="s">
        <v>48</v>
      </c>
      <c r="AC60" s="61"/>
      <c r="AD60" s="447" t="str">
        <f t="shared" ref="AD60" si="33">BN60</f>
        <v/>
      </c>
      <c r="AE60" s="448"/>
      <c r="AF60" s="448"/>
      <c r="AG60" s="448"/>
      <c r="AH60" s="448"/>
      <c r="AI60" s="448"/>
      <c r="AJ60" s="448"/>
      <c r="AK60" s="449"/>
      <c r="AL60" s="189" t="str">
        <f>IF(AND(BI60="○",BI61="○"),IF(LEFT(BH60,4)=LEFT(BH61,4),MID(BH61,5,2)-MID(BH60,5,2)+1,MID(BH61,5,2)+12-MID(BH60,5,2)+1),"")</f>
        <v/>
      </c>
      <c r="AM60" s="155"/>
      <c r="AN60" s="190"/>
      <c r="AO60" s="414" t="str">
        <f>IF(OR(AL60="",L60=""),"",VLOOKUP(L60,早見表!$B$5:$N$23,3,0))</f>
        <v/>
      </c>
      <c r="AP60" s="415"/>
      <c r="AQ60" s="415"/>
      <c r="AR60" s="415"/>
      <c r="AS60" s="415"/>
      <c r="AT60" s="415"/>
      <c r="AU60" s="415"/>
      <c r="AV60" s="416"/>
      <c r="AW60" s="420" t="str">
        <f>IF(OR(AL60="",L60=""),"",IF(AL60=12,VLOOKUP(L60,早見表!$B$5:$N$23,2,0),VLOOKUP(L60,早見表!$B$5:$N$23,AL60+2,0)))</f>
        <v/>
      </c>
      <c r="AX60" s="421"/>
      <c r="AY60" s="421"/>
      <c r="AZ60" s="421"/>
      <c r="BA60" s="421"/>
      <c r="BB60" s="421"/>
      <c r="BC60" s="421"/>
      <c r="BD60" s="422"/>
      <c r="BH60" s="56" t="str">
        <f>IF(OR(T60="",W60="",Z60=""),$BH$49,RIGHT(IF(T60="","","0")&amp;T60,4)&amp;RIGHT(IF(W60="","","0")&amp;W60,2)&amp;RIGHT(IF(Z60="","","0")&amp;Z60,2))</f>
        <v/>
      </c>
      <c r="BI60" s="56" t="str">
        <f>IF($T$50="","×",IF(AND(T60="",W60="",Z60=""),"",IF(OR(T60="",W60="",Z60=""),"×",IF(AND(BH60&gt;=$BH$49,BH60&lt;=$BI$49,BH60&lt;=BH61,Z60&lt;=BL60),"○","×"))))</f>
        <v>×</v>
      </c>
      <c r="BJ60" s="56">
        <f>IF(OR(T60="",$T$50=""),1,IF($T$50=T60,4,1))</f>
        <v>1</v>
      </c>
      <c r="BK60" s="56">
        <f>IF(OR(T60="",$T$50=""),12,IF($T$50=T60,12,3))</f>
        <v>12</v>
      </c>
      <c r="BL60" s="56">
        <f>IF(OR(W60=4,W60=6,W60=9,W60=11),30,IF(W60=2,29,31))</f>
        <v>31</v>
      </c>
      <c r="BM60" s="409">
        <v>1</v>
      </c>
      <c r="BN60" s="411" t="str">
        <f t="shared" si="31"/>
        <v/>
      </c>
    </row>
    <row r="61" spans="1:97" ht="22" customHeight="1" x14ac:dyDescent="0.2">
      <c r="A61" s="429"/>
      <c r="B61" s="430"/>
      <c r="C61" s="431"/>
      <c r="D61" s="435"/>
      <c r="E61" s="436"/>
      <c r="F61" s="436"/>
      <c r="G61" s="436"/>
      <c r="H61" s="436"/>
      <c r="I61" s="436"/>
      <c r="J61" s="436"/>
      <c r="K61" s="437"/>
      <c r="L61" s="441"/>
      <c r="M61" s="442"/>
      <c r="N61" s="442"/>
      <c r="O61" s="442"/>
      <c r="P61" s="442"/>
      <c r="Q61" s="442"/>
      <c r="R61" s="442"/>
      <c r="S61" s="443"/>
      <c r="T61" s="63" t="s">
        <v>166</v>
      </c>
      <c r="U61" s="446"/>
      <c r="V61" s="446"/>
      <c r="W61" s="64" t="s">
        <v>46</v>
      </c>
      <c r="X61" s="446"/>
      <c r="Y61" s="446"/>
      <c r="Z61" s="64" t="s">
        <v>47</v>
      </c>
      <c r="AA61" s="446"/>
      <c r="AB61" s="446"/>
      <c r="AC61" s="65" t="s">
        <v>48</v>
      </c>
      <c r="AD61" s="450"/>
      <c r="AE61" s="451"/>
      <c r="AF61" s="451"/>
      <c r="AG61" s="451"/>
      <c r="AH61" s="451"/>
      <c r="AI61" s="451"/>
      <c r="AJ61" s="451"/>
      <c r="AK61" s="452"/>
      <c r="AL61" s="191"/>
      <c r="AM61" s="192"/>
      <c r="AN61" s="193"/>
      <c r="AO61" s="417"/>
      <c r="AP61" s="418"/>
      <c r="AQ61" s="418"/>
      <c r="AR61" s="418"/>
      <c r="AS61" s="418"/>
      <c r="AT61" s="418"/>
      <c r="AU61" s="418"/>
      <c r="AV61" s="419"/>
      <c r="AW61" s="423"/>
      <c r="AX61" s="424"/>
      <c r="AY61" s="424"/>
      <c r="AZ61" s="424"/>
      <c r="BA61" s="424"/>
      <c r="BB61" s="424"/>
      <c r="BC61" s="424"/>
      <c r="BD61" s="425"/>
      <c r="BH61" s="60" t="str">
        <f>IF(OR(U61="",X61="",AA61=""),$BI$49,RIGHT(IF(U61="","","0")&amp;U61,4)&amp;RIGHT(IF(X61="","","0")&amp;X61,2)&amp;RIGHT(IF(AA61="","","0")&amp;AA61,2))</f>
        <v/>
      </c>
      <c r="BI61" s="60" t="str">
        <f>IF($T$50="","×",IF(AND(U61="",T61="",AA61=""),"",IF(OR(U61="",T61="",AA61=""),"×",IF(AND(BH61&gt;=$BH$49,BH61&lt;=$BI$49,AA61&lt;=BL61),"○","×"))))</f>
        <v>×</v>
      </c>
      <c r="BJ61" s="60">
        <f>IF(OR(U61="",$T$50=""),1,IF($T$50=U61,4,1))</f>
        <v>1</v>
      </c>
      <c r="BK61" s="60">
        <f>IF(OR(U61="",$T$50=""),12,IF($T$50=U61,12,3))</f>
        <v>12</v>
      </c>
      <c r="BL61" s="60">
        <f>IF(OR(T61=4,T61=6,T61=9,T61=11),30,IF(T61=2,29,31))</f>
        <v>31</v>
      </c>
      <c r="BM61" s="410"/>
      <c r="BN61" s="412"/>
    </row>
    <row r="62" spans="1:97" ht="22" customHeight="1" x14ac:dyDescent="0.2">
      <c r="A62" s="426"/>
      <c r="B62" s="427"/>
      <c r="C62" s="428"/>
      <c r="D62" s="432"/>
      <c r="E62" s="433"/>
      <c r="F62" s="433"/>
      <c r="G62" s="433"/>
      <c r="H62" s="433"/>
      <c r="I62" s="433"/>
      <c r="J62" s="433"/>
      <c r="K62" s="434"/>
      <c r="L62" s="438"/>
      <c r="M62" s="439"/>
      <c r="N62" s="439"/>
      <c r="O62" s="439"/>
      <c r="P62" s="439"/>
      <c r="Q62" s="439"/>
      <c r="R62" s="439"/>
      <c r="S62" s="440"/>
      <c r="T62" s="444"/>
      <c r="U62" s="445"/>
      <c r="V62" s="61" t="s">
        <v>46</v>
      </c>
      <c r="W62" s="445"/>
      <c r="X62" s="445"/>
      <c r="Y62" s="61" t="s">
        <v>47</v>
      </c>
      <c r="Z62" s="445"/>
      <c r="AA62" s="445"/>
      <c r="AB62" s="61" t="s">
        <v>48</v>
      </c>
      <c r="AC62" s="61"/>
      <c r="AD62" s="447" t="str">
        <f t="shared" ref="AD62" si="34">BN62</f>
        <v/>
      </c>
      <c r="AE62" s="448"/>
      <c r="AF62" s="448"/>
      <c r="AG62" s="448"/>
      <c r="AH62" s="448"/>
      <c r="AI62" s="448"/>
      <c r="AJ62" s="448"/>
      <c r="AK62" s="449"/>
      <c r="AL62" s="189" t="str">
        <f>IF(AND(BI62="○",BI63="○"),IF(LEFT(BH62,4)=LEFT(BH63,4),MID(BH63,5,2)-MID(BH62,5,2)+1,MID(BH63,5,2)+12-MID(BH62,5,2)+1),"")</f>
        <v/>
      </c>
      <c r="AM62" s="155"/>
      <c r="AN62" s="190"/>
      <c r="AO62" s="414" t="str">
        <f>IF(OR(AL62="",L62=""),"",VLOOKUP(L62,早見表!$B$5:$N$23,3,0))</f>
        <v/>
      </c>
      <c r="AP62" s="415"/>
      <c r="AQ62" s="415"/>
      <c r="AR62" s="415"/>
      <c r="AS62" s="415"/>
      <c r="AT62" s="415"/>
      <c r="AU62" s="415"/>
      <c r="AV62" s="416"/>
      <c r="AW62" s="420" t="str">
        <f>IF(OR(AL62="",L62=""),"",IF(AL62=12,VLOOKUP(L62,早見表!$B$5:$N$23,2,0),VLOOKUP(L62,早見表!$B$5:$N$23,AL62+2,0)))</f>
        <v/>
      </c>
      <c r="AX62" s="421"/>
      <c r="AY62" s="421"/>
      <c r="AZ62" s="421"/>
      <c r="BA62" s="421"/>
      <c r="BB62" s="421"/>
      <c r="BC62" s="421"/>
      <c r="BD62" s="422"/>
      <c r="BH62" s="56" t="str">
        <f>IF(OR(T62="",W62="",Z62=""),$BH$49,RIGHT(IF(T62="","","0")&amp;T62,4)&amp;RIGHT(IF(W62="","","0")&amp;W62,2)&amp;RIGHT(IF(Z62="","","0")&amp;Z62,2))</f>
        <v/>
      </c>
      <c r="BI62" s="56" t="str">
        <f>IF($T$50="","×",IF(AND(T62="",W62="",Z62=""),"",IF(OR(T62="",W62="",Z62=""),"×",IF(AND(BH62&gt;=$BH$49,BH62&lt;=$BI$49,BH62&lt;=BH63,Z62&lt;=BL62),"○","×"))))</f>
        <v>×</v>
      </c>
      <c r="BJ62" s="56">
        <f>IF(OR(T62="",$T$50=""),1,IF($T$50=T62,4,1))</f>
        <v>1</v>
      </c>
      <c r="BK62" s="56">
        <f>IF(OR(T62="",$T$50=""),12,IF($T$50=T62,12,3))</f>
        <v>12</v>
      </c>
      <c r="BL62" s="56">
        <f>IF(OR(W62=4,W62=6,W62=9,W62=11),30,IF(W62=2,29,31))</f>
        <v>31</v>
      </c>
      <c r="BM62" s="409">
        <v>1</v>
      </c>
      <c r="BN62" s="411" t="str">
        <f t="shared" si="31"/>
        <v/>
      </c>
    </row>
    <row r="63" spans="1:97" ht="22" customHeight="1" x14ac:dyDescent="0.2">
      <c r="A63" s="429"/>
      <c r="B63" s="430"/>
      <c r="C63" s="431"/>
      <c r="D63" s="435"/>
      <c r="E63" s="436"/>
      <c r="F63" s="436"/>
      <c r="G63" s="436"/>
      <c r="H63" s="436"/>
      <c r="I63" s="436"/>
      <c r="J63" s="436"/>
      <c r="K63" s="437"/>
      <c r="L63" s="441"/>
      <c r="M63" s="442"/>
      <c r="N63" s="442"/>
      <c r="O63" s="442"/>
      <c r="P63" s="442"/>
      <c r="Q63" s="442"/>
      <c r="R63" s="442"/>
      <c r="S63" s="443"/>
      <c r="T63" s="63" t="s">
        <v>166</v>
      </c>
      <c r="U63" s="446"/>
      <c r="V63" s="446"/>
      <c r="W63" s="64" t="s">
        <v>46</v>
      </c>
      <c r="X63" s="446"/>
      <c r="Y63" s="446"/>
      <c r="Z63" s="64" t="s">
        <v>47</v>
      </c>
      <c r="AA63" s="446"/>
      <c r="AB63" s="446"/>
      <c r="AC63" s="65" t="s">
        <v>48</v>
      </c>
      <c r="AD63" s="450"/>
      <c r="AE63" s="451"/>
      <c r="AF63" s="451"/>
      <c r="AG63" s="451"/>
      <c r="AH63" s="451"/>
      <c r="AI63" s="451"/>
      <c r="AJ63" s="451"/>
      <c r="AK63" s="452"/>
      <c r="AL63" s="191"/>
      <c r="AM63" s="192"/>
      <c r="AN63" s="193"/>
      <c r="AO63" s="417"/>
      <c r="AP63" s="418"/>
      <c r="AQ63" s="418"/>
      <c r="AR63" s="418"/>
      <c r="AS63" s="418"/>
      <c r="AT63" s="418"/>
      <c r="AU63" s="418"/>
      <c r="AV63" s="419"/>
      <c r="AW63" s="423"/>
      <c r="AX63" s="424"/>
      <c r="AY63" s="424"/>
      <c r="AZ63" s="424"/>
      <c r="BA63" s="424"/>
      <c r="BB63" s="424"/>
      <c r="BC63" s="424"/>
      <c r="BD63" s="425"/>
      <c r="BH63" s="60" t="str">
        <f>IF(OR(U63="",X63="",AA63=""),$BI$49,RIGHT(IF(U63="","","0")&amp;U63,4)&amp;RIGHT(IF(X63="","","0")&amp;X63,2)&amp;RIGHT(IF(AA63="","","0")&amp;AA63,2))</f>
        <v/>
      </c>
      <c r="BI63" s="60" t="str">
        <f>IF($T$50="","×",IF(AND(U63="",T63="",AA63=""),"",IF(OR(U63="",T63="",AA63=""),"×",IF(AND(BH63&gt;=$BH$49,BH63&lt;=$BI$49,AA63&lt;=BL63),"○","×"))))</f>
        <v>×</v>
      </c>
      <c r="BJ63" s="60">
        <f>IF(OR(U63="",$T$50=""),1,IF($T$50=U63,4,1))</f>
        <v>1</v>
      </c>
      <c r="BK63" s="60">
        <f>IF(OR(U63="",$T$50=""),12,IF($T$50=U63,12,3))</f>
        <v>12</v>
      </c>
      <c r="BL63" s="60">
        <f>IF(OR(T63=4,T63=6,T63=9,T63=11),30,IF(T63=2,29,31))</f>
        <v>31</v>
      </c>
      <c r="BM63" s="410"/>
      <c r="BN63" s="412"/>
    </row>
    <row r="64" spans="1:97" ht="22" customHeight="1" x14ac:dyDescent="0.2">
      <c r="A64" s="426"/>
      <c r="B64" s="427"/>
      <c r="C64" s="428"/>
      <c r="D64" s="432"/>
      <c r="E64" s="433"/>
      <c r="F64" s="433"/>
      <c r="G64" s="433"/>
      <c r="H64" s="433"/>
      <c r="I64" s="433"/>
      <c r="J64" s="433"/>
      <c r="K64" s="434"/>
      <c r="L64" s="438"/>
      <c r="M64" s="439"/>
      <c r="N64" s="439"/>
      <c r="O64" s="439"/>
      <c r="P64" s="439"/>
      <c r="Q64" s="439"/>
      <c r="R64" s="439"/>
      <c r="S64" s="440"/>
      <c r="T64" s="444"/>
      <c r="U64" s="445"/>
      <c r="V64" s="61" t="s">
        <v>46</v>
      </c>
      <c r="W64" s="445"/>
      <c r="X64" s="445"/>
      <c r="Y64" s="61" t="s">
        <v>47</v>
      </c>
      <c r="Z64" s="445"/>
      <c r="AA64" s="445"/>
      <c r="AB64" s="61" t="s">
        <v>48</v>
      </c>
      <c r="AC64" s="61"/>
      <c r="AD64" s="447" t="str">
        <f t="shared" ref="AD64" si="35">BN64</f>
        <v/>
      </c>
      <c r="AE64" s="448"/>
      <c r="AF64" s="448"/>
      <c r="AG64" s="448"/>
      <c r="AH64" s="448"/>
      <c r="AI64" s="448"/>
      <c r="AJ64" s="448"/>
      <c r="AK64" s="449"/>
      <c r="AL64" s="189" t="str">
        <f>IF(AND(BI64="○",BI65="○"),IF(LEFT(BH64,4)=LEFT(BH65,4),MID(BH65,5,2)-MID(BH64,5,2)+1,MID(BH65,5,2)+12-MID(BH64,5,2)+1),"")</f>
        <v/>
      </c>
      <c r="AM64" s="155"/>
      <c r="AN64" s="190"/>
      <c r="AO64" s="414" t="str">
        <f>IF(OR(AL64="",L64=""),"",VLOOKUP(L64,早見表!$B$5:$N$23,3,0))</f>
        <v/>
      </c>
      <c r="AP64" s="415"/>
      <c r="AQ64" s="415"/>
      <c r="AR64" s="415"/>
      <c r="AS64" s="415"/>
      <c r="AT64" s="415"/>
      <c r="AU64" s="415"/>
      <c r="AV64" s="416"/>
      <c r="AW64" s="420" t="str">
        <f>IF(OR(AL64="",L64=""),"",IF(AL64=12,VLOOKUP(L64,早見表!$B$5:$N$23,2,0),VLOOKUP(L64,早見表!$B$5:$N$23,AL64+2,0)))</f>
        <v/>
      </c>
      <c r="AX64" s="421"/>
      <c r="AY64" s="421"/>
      <c r="AZ64" s="421"/>
      <c r="BA64" s="421"/>
      <c r="BB64" s="421"/>
      <c r="BC64" s="421"/>
      <c r="BD64" s="422"/>
      <c r="BH64" s="56" t="str">
        <f>IF(OR(T64="",W64="",Z64=""),$BH$49,RIGHT(IF(T64="","","0")&amp;T64,4)&amp;RIGHT(IF(W64="","","0")&amp;W64,2)&amp;RIGHT(IF(Z64="","","0")&amp;Z64,2))</f>
        <v/>
      </c>
      <c r="BI64" s="56" t="str">
        <f>IF($T$50="","×",IF(AND(T64="",W64="",Z64=""),"",IF(OR(T64="",W64="",Z64=""),"×",IF(AND(BH64&gt;=$BH$49,BH64&lt;=$BI$49,BH64&lt;=BH65,Z64&lt;=BL64),"○","×"))))</f>
        <v>×</v>
      </c>
      <c r="BJ64" s="56">
        <f>IF(OR(T64="",$T$50=""),1,IF($T$50=T64,4,1))</f>
        <v>1</v>
      </c>
      <c r="BK64" s="56">
        <f>IF(OR(T64="",$T$50=""),12,IF($T$50=T64,12,3))</f>
        <v>12</v>
      </c>
      <c r="BL64" s="56">
        <f>IF(OR(W64=4,W64=6,W64=9,W64=11),30,IF(W64=2,29,31))</f>
        <v>31</v>
      </c>
      <c r="BM64" s="409">
        <v>1</v>
      </c>
      <c r="BN64" s="411" t="str">
        <f t="shared" si="31"/>
        <v/>
      </c>
    </row>
    <row r="65" spans="1:66" ht="22" customHeight="1" x14ac:dyDescent="0.2">
      <c r="A65" s="429"/>
      <c r="B65" s="430"/>
      <c r="C65" s="431"/>
      <c r="D65" s="435"/>
      <c r="E65" s="436"/>
      <c r="F65" s="436"/>
      <c r="G65" s="436"/>
      <c r="H65" s="436"/>
      <c r="I65" s="436"/>
      <c r="J65" s="436"/>
      <c r="K65" s="437"/>
      <c r="L65" s="441"/>
      <c r="M65" s="442"/>
      <c r="N65" s="442"/>
      <c r="O65" s="442"/>
      <c r="P65" s="442"/>
      <c r="Q65" s="442"/>
      <c r="R65" s="442"/>
      <c r="S65" s="443"/>
      <c r="T65" s="63" t="s">
        <v>166</v>
      </c>
      <c r="U65" s="446"/>
      <c r="V65" s="446"/>
      <c r="W65" s="64" t="s">
        <v>46</v>
      </c>
      <c r="X65" s="446"/>
      <c r="Y65" s="446"/>
      <c r="Z65" s="64" t="s">
        <v>47</v>
      </c>
      <c r="AA65" s="446"/>
      <c r="AB65" s="446"/>
      <c r="AC65" s="65" t="s">
        <v>48</v>
      </c>
      <c r="AD65" s="450"/>
      <c r="AE65" s="451"/>
      <c r="AF65" s="451"/>
      <c r="AG65" s="451"/>
      <c r="AH65" s="451"/>
      <c r="AI65" s="451"/>
      <c r="AJ65" s="451"/>
      <c r="AK65" s="452"/>
      <c r="AL65" s="191"/>
      <c r="AM65" s="192"/>
      <c r="AN65" s="193"/>
      <c r="AO65" s="417"/>
      <c r="AP65" s="418"/>
      <c r="AQ65" s="418"/>
      <c r="AR65" s="418"/>
      <c r="AS65" s="418"/>
      <c r="AT65" s="418"/>
      <c r="AU65" s="418"/>
      <c r="AV65" s="419"/>
      <c r="AW65" s="423"/>
      <c r="AX65" s="424"/>
      <c r="AY65" s="424"/>
      <c r="AZ65" s="424"/>
      <c r="BA65" s="424"/>
      <c r="BB65" s="424"/>
      <c r="BC65" s="424"/>
      <c r="BD65" s="425"/>
      <c r="BH65" s="60" t="str">
        <f>IF(OR(U65="",X65="",AA65=""),$BI$49,RIGHT(IF(U65="","","0")&amp;U65,4)&amp;RIGHT(IF(X65="","","0")&amp;X65,2)&amp;RIGHT(IF(AA65="","","0")&amp;AA65,2))</f>
        <v/>
      </c>
      <c r="BI65" s="60" t="str">
        <f>IF($T$50="","×",IF(AND(U65="",T65="",AA65=""),"",IF(OR(U65="",T65="",AA65=""),"×",IF(AND(BH65&gt;=$BH$49,BH65&lt;=$BI$49,AA65&lt;=BL65),"○","×"))))</f>
        <v>×</v>
      </c>
      <c r="BJ65" s="60">
        <f>IF(OR(U65="",$T$50=""),1,IF($T$50=U65,4,1))</f>
        <v>1</v>
      </c>
      <c r="BK65" s="60">
        <f>IF(OR(U65="",$T$50=""),12,IF($T$50=U65,12,3))</f>
        <v>12</v>
      </c>
      <c r="BL65" s="60">
        <f>IF(OR(T65=4,T65=6,T65=9,T65=11),30,IF(T65=2,29,31))</f>
        <v>31</v>
      </c>
      <c r="BM65" s="410"/>
      <c r="BN65" s="412"/>
    </row>
    <row r="66" spans="1:66" ht="22" customHeight="1" x14ac:dyDescent="0.2">
      <c r="A66" s="426"/>
      <c r="B66" s="427"/>
      <c r="C66" s="428"/>
      <c r="D66" s="432"/>
      <c r="E66" s="433"/>
      <c r="F66" s="433"/>
      <c r="G66" s="433"/>
      <c r="H66" s="433"/>
      <c r="I66" s="433"/>
      <c r="J66" s="433"/>
      <c r="K66" s="434"/>
      <c r="L66" s="438"/>
      <c r="M66" s="439"/>
      <c r="N66" s="439"/>
      <c r="O66" s="439"/>
      <c r="P66" s="439"/>
      <c r="Q66" s="439"/>
      <c r="R66" s="439"/>
      <c r="S66" s="440"/>
      <c r="T66" s="444"/>
      <c r="U66" s="445"/>
      <c r="V66" s="61" t="s">
        <v>46</v>
      </c>
      <c r="W66" s="445"/>
      <c r="X66" s="445"/>
      <c r="Y66" s="61" t="s">
        <v>47</v>
      </c>
      <c r="Z66" s="445"/>
      <c r="AA66" s="445"/>
      <c r="AB66" s="61" t="s">
        <v>48</v>
      </c>
      <c r="AC66" s="61"/>
      <c r="AD66" s="447" t="str">
        <f t="shared" ref="AD66" si="36">BN66</f>
        <v/>
      </c>
      <c r="AE66" s="448"/>
      <c r="AF66" s="448"/>
      <c r="AG66" s="448"/>
      <c r="AH66" s="448"/>
      <c r="AI66" s="448"/>
      <c r="AJ66" s="448"/>
      <c r="AK66" s="449"/>
      <c r="AL66" s="189" t="str">
        <f>IF(AND(BI66="○",BI67="○"),IF(LEFT(BH66,4)=LEFT(BH67,4),MID(BH67,5,2)-MID(BH66,5,2)+1,MID(BH67,5,2)+12-MID(BH66,5,2)+1),"")</f>
        <v/>
      </c>
      <c r="AM66" s="155"/>
      <c r="AN66" s="190"/>
      <c r="AO66" s="414" t="str">
        <f>IF(OR(AL66="",L66=""),"",VLOOKUP(L66,早見表!$B$5:$N$23,3,0))</f>
        <v/>
      </c>
      <c r="AP66" s="415"/>
      <c r="AQ66" s="415"/>
      <c r="AR66" s="415"/>
      <c r="AS66" s="415"/>
      <c r="AT66" s="415"/>
      <c r="AU66" s="415"/>
      <c r="AV66" s="416"/>
      <c r="AW66" s="420" t="str">
        <f>IF(OR(AL66="",L66=""),"",IF(AL66=12,VLOOKUP(L66,早見表!$B$5:$N$23,2,0),VLOOKUP(L66,早見表!$B$5:$N$23,AL66+2,0)))</f>
        <v/>
      </c>
      <c r="AX66" s="421"/>
      <c r="AY66" s="421"/>
      <c r="AZ66" s="421"/>
      <c r="BA66" s="421"/>
      <c r="BB66" s="421"/>
      <c r="BC66" s="421"/>
      <c r="BD66" s="422"/>
      <c r="BH66" s="56" t="str">
        <f>IF(OR(T66="",W66="",Z66=""),$BH$49,RIGHT(IF(T66="","","0")&amp;T66,4)&amp;RIGHT(IF(W66="","","0")&amp;W66,2)&amp;RIGHT(IF(Z66="","","0")&amp;Z66,2))</f>
        <v/>
      </c>
      <c r="BI66" s="56" t="str">
        <f>IF($T$50="","×",IF(AND(T66="",W66="",Z66=""),"",IF(OR(T66="",W66="",Z66=""),"×",IF(AND(BH66&gt;=$BH$49,BH66&lt;=$BI$49,BH66&lt;=BH67,Z66&lt;=BL66),"○","×"))))</f>
        <v>×</v>
      </c>
      <c r="BJ66" s="56">
        <f>IF(OR(T66="",$T$50=""),1,IF($T$50=T66,4,1))</f>
        <v>1</v>
      </c>
      <c r="BK66" s="56">
        <f>IF(OR(T66="",$T$50=""),12,IF($T$50=T66,12,3))</f>
        <v>12</v>
      </c>
      <c r="BL66" s="56">
        <f>IF(OR(W66=4,W66=6,W66=9,W66=11),30,IF(W66=2,29,31))</f>
        <v>31</v>
      </c>
      <c r="BM66" s="409">
        <v>1</v>
      </c>
      <c r="BN66" s="411" t="str">
        <f t="shared" si="31"/>
        <v/>
      </c>
    </row>
    <row r="67" spans="1:66" ht="22" customHeight="1" x14ac:dyDescent="0.2">
      <c r="A67" s="429"/>
      <c r="B67" s="430"/>
      <c r="C67" s="431"/>
      <c r="D67" s="435"/>
      <c r="E67" s="436"/>
      <c r="F67" s="436"/>
      <c r="G67" s="436"/>
      <c r="H67" s="436"/>
      <c r="I67" s="436"/>
      <c r="J67" s="436"/>
      <c r="K67" s="437"/>
      <c r="L67" s="441"/>
      <c r="M67" s="442"/>
      <c r="N67" s="442"/>
      <c r="O67" s="442"/>
      <c r="P67" s="442"/>
      <c r="Q67" s="442"/>
      <c r="R67" s="442"/>
      <c r="S67" s="443"/>
      <c r="T67" s="63" t="s">
        <v>166</v>
      </c>
      <c r="U67" s="446"/>
      <c r="V67" s="446"/>
      <c r="W67" s="64" t="s">
        <v>46</v>
      </c>
      <c r="X67" s="446"/>
      <c r="Y67" s="446"/>
      <c r="Z67" s="64" t="s">
        <v>47</v>
      </c>
      <c r="AA67" s="446"/>
      <c r="AB67" s="446"/>
      <c r="AC67" s="65" t="s">
        <v>48</v>
      </c>
      <c r="AD67" s="450"/>
      <c r="AE67" s="451"/>
      <c r="AF67" s="451"/>
      <c r="AG67" s="451"/>
      <c r="AH67" s="451"/>
      <c r="AI67" s="451"/>
      <c r="AJ67" s="451"/>
      <c r="AK67" s="452"/>
      <c r="AL67" s="191"/>
      <c r="AM67" s="192"/>
      <c r="AN67" s="193"/>
      <c r="AO67" s="417"/>
      <c r="AP67" s="418"/>
      <c r="AQ67" s="418"/>
      <c r="AR67" s="418"/>
      <c r="AS67" s="418"/>
      <c r="AT67" s="418"/>
      <c r="AU67" s="418"/>
      <c r="AV67" s="419"/>
      <c r="AW67" s="423"/>
      <c r="AX67" s="424"/>
      <c r="AY67" s="424"/>
      <c r="AZ67" s="424"/>
      <c r="BA67" s="424"/>
      <c r="BB67" s="424"/>
      <c r="BC67" s="424"/>
      <c r="BD67" s="425"/>
      <c r="BH67" s="60" t="str">
        <f>IF(OR(U67="",X67="",AA67=""),$BI$49,RIGHT(IF(U67="","","0")&amp;U67,4)&amp;RIGHT(IF(X67="","","0")&amp;X67,2)&amp;RIGHT(IF(AA67="","","0")&amp;AA67,2))</f>
        <v/>
      </c>
      <c r="BI67" s="60" t="str">
        <f>IF($T$50="","×",IF(AND(U67="",T67="",AA67=""),"",IF(OR(U67="",T67="",AA67=""),"×",IF(AND(BH67&gt;=$BH$49,BH67&lt;=$BI$49,AA67&lt;=BL67),"○","×"))))</f>
        <v>×</v>
      </c>
      <c r="BJ67" s="60">
        <f>IF(OR(U67="",$T$50=""),1,IF($T$50=U67,4,1))</f>
        <v>1</v>
      </c>
      <c r="BK67" s="60">
        <f>IF(OR(U67="",$T$50=""),12,IF($T$50=U67,12,3))</f>
        <v>12</v>
      </c>
      <c r="BL67" s="60">
        <f>IF(OR(T67=4,T67=6,T67=9,T67=11),30,IF(T67=2,29,31))</f>
        <v>31</v>
      </c>
      <c r="BM67" s="410"/>
      <c r="BN67" s="412"/>
    </row>
    <row r="68" spans="1:66" ht="22" customHeight="1" x14ac:dyDescent="0.2">
      <c r="A68" s="426"/>
      <c r="B68" s="427"/>
      <c r="C68" s="428"/>
      <c r="D68" s="432"/>
      <c r="E68" s="433"/>
      <c r="F68" s="433"/>
      <c r="G68" s="433"/>
      <c r="H68" s="433"/>
      <c r="I68" s="433"/>
      <c r="J68" s="433"/>
      <c r="K68" s="434"/>
      <c r="L68" s="438"/>
      <c r="M68" s="439"/>
      <c r="N68" s="439"/>
      <c r="O68" s="439"/>
      <c r="P68" s="439"/>
      <c r="Q68" s="439"/>
      <c r="R68" s="439"/>
      <c r="S68" s="440"/>
      <c r="T68" s="444"/>
      <c r="U68" s="445"/>
      <c r="V68" s="61" t="s">
        <v>46</v>
      </c>
      <c r="W68" s="445"/>
      <c r="X68" s="445"/>
      <c r="Y68" s="61" t="s">
        <v>47</v>
      </c>
      <c r="Z68" s="445"/>
      <c r="AA68" s="445"/>
      <c r="AB68" s="61" t="s">
        <v>48</v>
      </c>
      <c r="AC68" s="61"/>
      <c r="AD68" s="447" t="str">
        <f t="shared" ref="AD68" si="37">BN68</f>
        <v/>
      </c>
      <c r="AE68" s="448"/>
      <c r="AF68" s="448"/>
      <c r="AG68" s="448"/>
      <c r="AH68" s="448"/>
      <c r="AI68" s="448"/>
      <c r="AJ68" s="448"/>
      <c r="AK68" s="449"/>
      <c r="AL68" s="189" t="str">
        <f>IF(AND(BI68="○",BI69="○"),IF(LEFT(BH68,4)=LEFT(BH69,4),MID(BH69,5,2)-MID(BH68,5,2)+1,MID(BH69,5,2)+12-MID(BH68,5,2)+1),"")</f>
        <v/>
      </c>
      <c r="AM68" s="155"/>
      <c r="AN68" s="190"/>
      <c r="AO68" s="414" t="str">
        <f>IF(OR(AL68="",L68=""),"",VLOOKUP(L68,早見表!$B$5:$N$23,3,0))</f>
        <v/>
      </c>
      <c r="AP68" s="415"/>
      <c r="AQ68" s="415"/>
      <c r="AR68" s="415"/>
      <c r="AS68" s="415"/>
      <c r="AT68" s="415"/>
      <c r="AU68" s="415"/>
      <c r="AV68" s="416"/>
      <c r="AW68" s="420" t="str">
        <f>IF(OR(AL68="",L68=""),"",IF(AL68=12,VLOOKUP(L68,早見表!$B$5:$N$23,2,0),VLOOKUP(L68,早見表!$B$5:$N$23,AL68+2,0)))</f>
        <v/>
      </c>
      <c r="AX68" s="421"/>
      <c r="AY68" s="421"/>
      <c r="AZ68" s="421"/>
      <c r="BA68" s="421"/>
      <c r="BB68" s="421"/>
      <c r="BC68" s="421"/>
      <c r="BD68" s="422"/>
      <c r="BH68" s="56" t="str">
        <f>IF(OR(T68="",W68="",Z68=""),$BH$49,RIGHT(IF(T68="","","0")&amp;T68,4)&amp;RIGHT(IF(W68="","","0")&amp;W68,2)&amp;RIGHT(IF(Z68="","","0")&amp;Z68,2))</f>
        <v/>
      </c>
      <c r="BI68" s="56" t="str">
        <f>IF($T$50="","×",IF(AND(T68="",W68="",Z68=""),"",IF(OR(T68="",W68="",Z68=""),"×",IF(AND(BH68&gt;=$BH$49,BH68&lt;=$BI$49,BH68&lt;=BH69,Z68&lt;=BL68),"○","×"))))</f>
        <v>×</v>
      </c>
      <c r="BJ68" s="56">
        <f>IF(OR(T68="",$T$50=""),1,IF($T$50=T68,4,1))</f>
        <v>1</v>
      </c>
      <c r="BK68" s="56">
        <f>IF(OR(T68="",$T$50=""),12,IF($T$50=T68,12,3))</f>
        <v>12</v>
      </c>
      <c r="BL68" s="56">
        <f>IF(OR(W68=4,W68=6,W68=9,W68=11),30,IF(W68=2,29,31))</f>
        <v>31</v>
      </c>
      <c r="BM68" s="409">
        <v>1</v>
      </c>
      <c r="BN68" s="411" t="str">
        <f t="shared" si="31"/>
        <v/>
      </c>
    </row>
    <row r="69" spans="1:66" ht="22" customHeight="1" x14ac:dyDescent="0.2">
      <c r="A69" s="429"/>
      <c r="B69" s="430"/>
      <c r="C69" s="431"/>
      <c r="D69" s="435"/>
      <c r="E69" s="436"/>
      <c r="F69" s="436"/>
      <c r="G69" s="436"/>
      <c r="H69" s="436"/>
      <c r="I69" s="436"/>
      <c r="J69" s="436"/>
      <c r="K69" s="437"/>
      <c r="L69" s="441"/>
      <c r="M69" s="442"/>
      <c r="N69" s="442"/>
      <c r="O69" s="442"/>
      <c r="P69" s="442"/>
      <c r="Q69" s="442"/>
      <c r="R69" s="442"/>
      <c r="S69" s="443"/>
      <c r="T69" s="63" t="s">
        <v>166</v>
      </c>
      <c r="U69" s="446"/>
      <c r="V69" s="446"/>
      <c r="W69" s="64" t="s">
        <v>46</v>
      </c>
      <c r="X69" s="446"/>
      <c r="Y69" s="446"/>
      <c r="Z69" s="64" t="s">
        <v>47</v>
      </c>
      <c r="AA69" s="446"/>
      <c r="AB69" s="446"/>
      <c r="AC69" s="65" t="s">
        <v>48</v>
      </c>
      <c r="AD69" s="450"/>
      <c r="AE69" s="451"/>
      <c r="AF69" s="451"/>
      <c r="AG69" s="451"/>
      <c r="AH69" s="451"/>
      <c r="AI69" s="451"/>
      <c r="AJ69" s="451"/>
      <c r="AK69" s="452"/>
      <c r="AL69" s="191"/>
      <c r="AM69" s="192"/>
      <c r="AN69" s="193"/>
      <c r="AO69" s="417"/>
      <c r="AP69" s="418"/>
      <c r="AQ69" s="418"/>
      <c r="AR69" s="418"/>
      <c r="AS69" s="418"/>
      <c r="AT69" s="418"/>
      <c r="AU69" s="418"/>
      <c r="AV69" s="419"/>
      <c r="AW69" s="423"/>
      <c r="AX69" s="424"/>
      <c r="AY69" s="424"/>
      <c r="AZ69" s="424"/>
      <c r="BA69" s="424"/>
      <c r="BB69" s="424"/>
      <c r="BC69" s="424"/>
      <c r="BD69" s="425"/>
      <c r="BH69" s="60" t="str">
        <f>IF(OR(U69="",X69="",AA69=""),$BI$49,RIGHT(IF(U69="","","0")&amp;U69,4)&amp;RIGHT(IF(X69="","","0")&amp;X69,2)&amp;RIGHT(IF(AA69="","","0")&amp;AA69,2))</f>
        <v/>
      </c>
      <c r="BI69" s="60" t="str">
        <f>IF($T$50="","×",IF(AND(U69="",T69="",AA69=""),"",IF(OR(U69="",T69="",AA69=""),"×",IF(AND(BH69&gt;=$BH$49,BH69&lt;=$BI$49,AA69&lt;=BL69),"○","×"))))</f>
        <v>×</v>
      </c>
      <c r="BJ69" s="60">
        <f>IF(OR(U69="",$T$50=""),1,IF($T$50=U69,4,1))</f>
        <v>1</v>
      </c>
      <c r="BK69" s="60">
        <f>IF(OR(U69="",$T$50=""),12,IF($T$50=U69,12,3))</f>
        <v>12</v>
      </c>
      <c r="BL69" s="60">
        <f>IF(OR(T69=4,T69=6,T69=9,T69=11),30,IF(T69=2,29,31))</f>
        <v>31</v>
      </c>
      <c r="BM69" s="410"/>
      <c r="BN69" s="412"/>
    </row>
    <row r="70" spans="1:66" ht="22" customHeight="1" x14ac:dyDescent="0.2">
      <c r="A70" s="426"/>
      <c r="B70" s="427"/>
      <c r="C70" s="428"/>
      <c r="D70" s="432"/>
      <c r="E70" s="433"/>
      <c r="F70" s="433"/>
      <c r="G70" s="433"/>
      <c r="H70" s="433"/>
      <c r="I70" s="433"/>
      <c r="J70" s="433"/>
      <c r="K70" s="434"/>
      <c r="L70" s="438"/>
      <c r="M70" s="439"/>
      <c r="N70" s="439"/>
      <c r="O70" s="439"/>
      <c r="P70" s="439"/>
      <c r="Q70" s="439"/>
      <c r="R70" s="439"/>
      <c r="S70" s="440"/>
      <c r="T70" s="444"/>
      <c r="U70" s="445"/>
      <c r="V70" s="61" t="s">
        <v>46</v>
      </c>
      <c r="W70" s="445"/>
      <c r="X70" s="445"/>
      <c r="Y70" s="61" t="s">
        <v>47</v>
      </c>
      <c r="Z70" s="445"/>
      <c r="AA70" s="445"/>
      <c r="AB70" s="61" t="s">
        <v>48</v>
      </c>
      <c r="AC70" s="61"/>
      <c r="AD70" s="447" t="str">
        <f t="shared" ref="AD70" si="38">BN70</f>
        <v/>
      </c>
      <c r="AE70" s="448"/>
      <c r="AF70" s="448"/>
      <c r="AG70" s="448"/>
      <c r="AH70" s="448"/>
      <c r="AI70" s="448"/>
      <c r="AJ70" s="448"/>
      <c r="AK70" s="449"/>
      <c r="AL70" s="189" t="str">
        <f>IF(AND(BI70="○",BI71="○"),IF(LEFT(BH70,4)=LEFT(BH71,4),MID(BH71,5,2)-MID(BH70,5,2)+1,MID(BH71,5,2)+12-MID(BH70,5,2)+1),"")</f>
        <v/>
      </c>
      <c r="AM70" s="155"/>
      <c r="AN70" s="190"/>
      <c r="AO70" s="414" t="str">
        <f>IF(OR(AL70="",L70=""),"",VLOOKUP(L70,早見表!$B$5:$N$23,3,0))</f>
        <v/>
      </c>
      <c r="AP70" s="415"/>
      <c r="AQ70" s="415"/>
      <c r="AR70" s="415"/>
      <c r="AS70" s="415"/>
      <c r="AT70" s="415"/>
      <c r="AU70" s="415"/>
      <c r="AV70" s="416"/>
      <c r="AW70" s="420" t="str">
        <f>IF(OR(AL70="",L70=""),"",IF(AL70=12,VLOOKUP(L70,早見表!$B$5:$N$23,2,0),VLOOKUP(L70,早見表!$B$5:$N$23,AL70+2,0)))</f>
        <v/>
      </c>
      <c r="AX70" s="421"/>
      <c r="AY70" s="421"/>
      <c r="AZ70" s="421"/>
      <c r="BA70" s="421"/>
      <c r="BB70" s="421"/>
      <c r="BC70" s="421"/>
      <c r="BD70" s="422"/>
      <c r="BH70" s="56" t="str">
        <f>IF(OR(T70="",W70="",Z70=""),$BH$49,RIGHT(IF(T70="","","0")&amp;T70,4)&amp;RIGHT(IF(W70="","","0")&amp;W70,2)&amp;RIGHT(IF(Z70="","","0")&amp;Z70,2))</f>
        <v/>
      </c>
      <c r="BI70" s="56" t="str">
        <f>IF($T$50="","×",IF(AND(T70="",W70="",Z70=""),"",IF(OR(T70="",W70="",Z70=""),"×",IF(AND(BH70&gt;=$BH$49,BH70&lt;=$BI$49,BH70&lt;=BH71,Z70&lt;=BL70),"○","×"))))</f>
        <v>×</v>
      </c>
      <c r="BJ70" s="56">
        <f>IF(OR(T70="",$T$50=""),1,IF($T$50=T70,4,1))</f>
        <v>1</v>
      </c>
      <c r="BK70" s="56">
        <f>IF(OR(T70="",$T$50=""),12,IF($T$50=T70,12,3))</f>
        <v>12</v>
      </c>
      <c r="BL70" s="56">
        <f>IF(OR(W70=4,W70=6,W70=9,W70=11),30,IF(W70=2,29,31))</f>
        <v>31</v>
      </c>
      <c r="BM70" s="409">
        <v>1</v>
      </c>
      <c r="BN70" s="411" t="str">
        <f t="shared" si="31"/>
        <v/>
      </c>
    </row>
    <row r="71" spans="1:66" ht="22" customHeight="1" x14ac:dyDescent="0.2">
      <c r="A71" s="429"/>
      <c r="B71" s="430"/>
      <c r="C71" s="431"/>
      <c r="D71" s="435"/>
      <c r="E71" s="436"/>
      <c r="F71" s="436"/>
      <c r="G71" s="436"/>
      <c r="H71" s="436"/>
      <c r="I71" s="436"/>
      <c r="J71" s="436"/>
      <c r="K71" s="437"/>
      <c r="L71" s="441"/>
      <c r="M71" s="442"/>
      <c r="N71" s="442"/>
      <c r="O71" s="442"/>
      <c r="P71" s="442"/>
      <c r="Q71" s="442"/>
      <c r="R71" s="442"/>
      <c r="S71" s="443"/>
      <c r="T71" s="63" t="s">
        <v>166</v>
      </c>
      <c r="U71" s="446"/>
      <c r="V71" s="446"/>
      <c r="W71" s="64" t="s">
        <v>46</v>
      </c>
      <c r="X71" s="446"/>
      <c r="Y71" s="446"/>
      <c r="Z71" s="64" t="s">
        <v>47</v>
      </c>
      <c r="AA71" s="446"/>
      <c r="AB71" s="446"/>
      <c r="AC71" s="65" t="s">
        <v>48</v>
      </c>
      <c r="AD71" s="450"/>
      <c r="AE71" s="451"/>
      <c r="AF71" s="451"/>
      <c r="AG71" s="451"/>
      <c r="AH71" s="451"/>
      <c r="AI71" s="451"/>
      <c r="AJ71" s="451"/>
      <c r="AK71" s="452"/>
      <c r="AL71" s="191"/>
      <c r="AM71" s="192"/>
      <c r="AN71" s="193"/>
      <c r="AO71" s="417"/>
      <c r="AP71" s="418"/>
      <c r="AQ71" s="418"/>
      <c r="AR71" s="418"/>
      <c r="AS71" s="418"/>
      <c r="AT71" s="418"/>
      <c r="AU71" s="418"/>
      <c r="AV71" s="419"/>
      <c r="AW71" s="423"/>
      <c r="AX71" s="424"/>
      <c r="AY71" s="424"/>
      <c r="AZ71" s="424"/>
      <c r="BA71" s="424"/>
      <c r="BB71" s="424"/>
      <c r="BC71" s="424"/>
      <c r="BD71" s="425"/>
      <c r="BH71" s="60" t="str">
        <f>IF(OR(U71="",X71="",AA71=""),$BI$49,RIGHT(IF(U71="","","0")&amp;U71,4)&amp;RIGHT(IF(X71="","","0")&amp;X71,2)&amp;RIGHT(IF(AA71="","","0")&amp;AA71,2))</f>
        <v/>
      </c>
      <c r="BI71" s="60" t="str">
        <f>IF($T$50="","×",IF(AND(U71="",X71="",AA71=""),"",IF(OR(U71="",X71="",AA71=""),"×",IF(AND(BH71&gt;=$BH$49,BH71&lt;=$BI$49,AA71&lt;=BL71),"○","×"))))</f>
        <v>×</v>
      </c>
      <c r="BJ71" s="60">
        <f>IF(OR(U71="",$T$50=""),1,IF($T$50=U71,4,1))</f>
        <v>1</v>
      </c>
      <c r="BK71" s="60">
        <f>IF(OR(U71="",$T$50=""),12,IF($T$50=U71,12,3))</f>
        <v>12</v>
      </c>
      <c r="BL71" s="60">
        <f>IF(OR(X71=4,X71=6,X71=9,X71=11),30,IF(X71=2,29,31))</f>
        <v>31</v>
      </c>
      <c r="BM71" s="410"/>
      <c r="BN71" s="412"/>
    </row>
    <row r="72" spans="1:66" ht="22" customHeight="1" x14ac:dyDescent="0.2">
      <c r="A72" s="426"/>
      <c r="B72" s="427"/>
      <c r="C72" s="428"/>
      <c r="D72" s="432"/>
      <c r="E72" s="433"/>
      <c r="F72" s="433"/>
      <c r="G72" s="433"/>
      <c r="H72" s="433"/>
      <c r="I72" s="433"/>
      <c r="J72" s="433"/>
      <c r="K72" s="434"/>
      <c r="L72" s="438"/>
      <c r="M72" s="439"/>
      <c r="N72" s="439"/>
      <c r="O72" s="439"/>
      <c r="P72" s="439"/>
      <c r="Q72" s="439"/>
      <c r="R72" s="439"/>
      <c r="S72" s="440"/>
      <c r="T72" s="444"/>
      <c r="U72" s="445"/>
      <c r="V72" s="61" t="s">
        <v>46</v>
      </c>
      <c r="W72" s="445"/>
      <c r="X72" s="445"/>
      <c r="Y72" s="61" t="s">
        <v>47</v>
      </c>
      <c r="Z72" s="445"/>
      <c r="AA72" s="445"/>
      <c r="AB72" s="61" t="s">
        <v>48</v>
      </c>
      <c r="AC72" s="61"/>
      <c r="AD72" s="447" t="str">
        <f t="shared" ref="AD72" si="39">BN72</f>
        <v/>
      </c>
      <c r="AE72" s="448"/>
      <c r="AF72" s="448"/>
      <c r="AG72" s="448"/>
      <c r="AH72" s="448"/>
      <c r="AI72" s="448"/>
      <c r="AJ72" s="448"/>
      <c r="AK72" s="449"/>
      <c r="AL72" s="189" t="str">
        <f>IF(AND(BI72="○",BI73="○"),IF(LEFT(BH72,4)=LEFT(BH73,4),MID(BH73,5,2)-MID(BH72,5,2)+1,MID(BH73,5,2)+12-MID(BH72,5,2)+1),"")</f>
        <v/>
      </c>
      <c r="AM72" s="155"/>
      <c r="AN72" s="190"/>
      <c r="AO72" s="414" t="str">
        <f>IF(OR(AL72="",L72=""),"",VLOOKUP(L72,早見表!$B$5:$N$23,3,0))</f>
        <v/>
      </c>
      <c r="AP72" s="415"/>
      <c r="AQ72" s="415"/>
      <c r="AR72" s="415"/>
      <c r="AS72" s="415"/>
      <c r="AT72" s="415"/>
      <c r="AU72" s="415"/>
      <c r="AV72" s="416"/>
      <c r="AW72" s="420" t="str">
        <f>IF(OR(AL72="",L72=""),"",IF(AL72=12,VLOOKUP(L72,早見表!$B$5:$N$23,2,0),VLOOKUP(L72,早見表!$B$5:$N$23,AL72+2,0)))</f>
        <v/>
      </c>
      <c r="AX72" s="421"/>
      <c r="AY72" s="421"/>
      <c r="AZ72" s="421"/>
      <c r="BA72" s="421"/>
      <c r="BB72" s="421"/>
      <c r="BC72" s="421"/>
      <c r="BD72" s="422"/>
      <c r="BH72" s="56" t="str">
        <f>IF(OR(T72="",W72="",Z72=""),$BH$49,RIGHT(IF(T72="","","0")&amp;T72,4)&amp;RIGHT(IF(W72="","","0")&amp;W72,2)&amp;RIGHT(IF(Z72="","","0")&amp;Z72,2))</f>
        <v/>
      </c>
      <c r="BI72" s="56" t="str">
        <f>IF($T$50="","×",IF(AND(T72="",W72="",Z72=""),"",IF(OR(T72="",W72="",Z72=""),"×",IF(AND(BH72&gt;=$BH$49,BH72&lt;=$BI$49,BH72&lt;=BH73,Z72&lt;=BL72),"○","×"))))</f>
        <v>×</v>
      </c>
      <c r="BJ72" s="56">
        <f>IF(OR(T72="",$T$50=""),1,IF($T$50=T72,4,1))</f>
        <v>1</v>
      </c>
      <c r="BK72" s="56">
        <f>IF(OR(T72="",$T$50=""),12,IF($T$50=T72,12,3))</f>
        <v>12</v>
      </c>
      <c r="BL72" s="56">
        <f>IF(OR(W72=4,W72=6,W72=9,W72=11),30,IF(W72=2,29,31))</f>
        <v>31</v>
      </c>
      <c r="BM72" s="409">
        <v>1</v>
      </c>
      <c r="BN72" s="411" t="str">
        <f>IF(OR(BM72="",BM72=1),"",IF(BM72=2,"①加入"&amp;CHAR(10)&amp;"２脱退、自動消滅等"&amp;CHAR(10)&amp;"３加入後脱退",IF(BM72=3,"１加入"&amp;CHAR(10)&amp;"②脱退、自動消滅等"&amp;CHAR(10)&amp;"３加入後脱退",IF(BM72=4,"１加入"&amp;CHAR(10)&amp;"２脱退、自動消滅等"&amp;CHAR(10)&amp;"③加入後脱退",""))))</f>
        <v/>
      </c>
    </row>
    <row r="73" spans="1:66" ht="22" customHeight="1" x14ac:dyDescent="0.2">
      <c r="A73" s="429"/>
      <c r="B73" s="430"/>
      <c r="C73" s="431"/>
      <c r="D73" s="435"/>
      <c r="E73" s="436"/>
      <c r="F73" s="436"/>
      <c r="G73" s="436"/>
      <c r="H73" s="436"/>
      <c r="I73" s="436"/>
      <c r="J73" s="436"/>
      <c r="K73" s="437"/>
      <c r="L73" s="441"/>
      <c r="M73" s="442"/>
      <c r="N73" s="442"/>
      <c r="O73" s="442"/>
      <c r="P73" s="442"/>
      <c r="Q73" s="442"/>
      <c r="R73" s="442"/>
      <c r="S73" s="443"/>
      <c r="T73" s="63" t="s">
        <v>166</v>
      </c>
      <c r="U73" s="446"/>
      <c r="V73" s="446"/>
      <c r="W73" s="64" t="s">
        <v>46</v>
      </c>
      <c r="X73" s="446"/>
      <c r="Y73" s="446"/>
      <c r="Z73" s="64" t="s">
        <v>47</v>
      </c>
      <c r="AA73" s="446"/>
      <c r="AB73" s="446"/>
      <c r="AC73" s="65" t="s">
        <v>48</v>
      </c>
      <c r="AD73" s="450"/>
      <c r="AE73" s="451"/>
      <c r="AF73" s="451"/>
      <c r="AG73" s="451"/>
      <c r="AH73" s="451"/>
      <c r="AI73" s="451"/>
      <c r="AJ73" s="451"/>
      <c r="AK73" s="452"/>
      <c r="AL73" s="191"/>
      <c r="AM73" s="192"/>
      <c r="AN73" s="193"/>
      <c r="AO73" s="417"/>
      <c r="AP73" s="418"/>
      <c r="AQ73" s="418"/>
      <c r="AR73" s="418"/>
      <c r="AS73" s="418"/>
      <c r="AT73" s="418"/>
      <c r="AU73" s="418"/>
      <c r="AV73" s="419"/>
      <c r="AW73" s="423"/>
      <c r="AX73" s="424"/>
      <c r="AY73" s="424"/>
      <c r="AZ73" s="424"/>
      <c r="BA73" s="424"/>
      <c r="BB73" s="424"/>
      <c r="BC73" s="424"/>
      <c r="BD73" s="425"/>
      <c r="BH73" s="60" t="str">
        <f>IF(OR(U73="",X73="",AA73=""),$BI$49,RIGHT(IF(U73="","","0")&amp;U73,4)&amp;RIGHT(IF(X73="","","0")&amp;X73,2)&amp;RIGHT(IF(AA73="","","0")&amp;AA73,2))</f>
        <v/>
      </c>
      <c r="BI73" s="60" t="str">
        <f>IF($T$50="","×",IF(AND(U73="",X73="",AA73=""),"",IF(OR(U73="",X73="",AA73=""),"×",IF(AND(BH73&gt;=$BH$49,BH73&lt;=$BI$49,AA73&lt;=BL73),"○","×"))))</f>
        <v>×</v>
      </c>
      <c r="BJ73" s="60">
        <f>IF(OR(U73="",$T$50=""),1,IF($T$50=U73,4,1))</f>
        <v>1</v>
      </c>
      <c r="BK73" s="60">
        <f>IF(OR(U73="",$T$50=""),12,IF($T$50=U73,12,3))</f>
        <v>12</v>
      </c>
      <c r="BL73" s="60">
        <f>IF(OR(X73=4,X73=6,X73=9,X73=11),30,IF(X73=2,29,31))</f>
        <v>31</v>
      </c>
      <c r="BM73" s="410"/>
      <c r="BN73" s="412"/>
    </row>
    <row r="74" spans="1:66" ht="22" customHeight="1" x14ac:dyDescent="0.2">
      <c r="A74" s="426"/>
      <c r="B74" s="427"/>
      <c r="C74" s="428"/>
      <c r="D74" s="432"/>
      <c r="E74" s="433"/>
      <c r="F74" s="433"/>
      <c r="G74" s="433"/>
      <c r="H74" s="433"/>
      <c r="I74" s="433"/>
      <c r="J74" s="433"/>
      <c r="K74" s="434"/>
      <c r="L74" s="438"/>
      <c r="M74" s="439"/>
      <c r="N74" s="439"/>
      <c r="O74" s="439"/>
      <c r="P74" s="439"/>
      <c r="Q74" s="439"/>
      <c r="R74" s="439"/>
      <c r="S74" s="440"/>
      <c r="T74" s="444"/>
      <c r="U74" s="445"/>
      <c r="V74" s="61" t="s">
        <v>46</v>
      </c>
      <c r="W74" s="445"/>
      <c r="X74" s="445"/>
      <c r="Y74" s="61" t="s">
        <v>47</v>
      </c>
      <c r="Z74" s="445"/>
      <c r="AA74" s="445"/>
      <c r="AB74" s="61" t="s">
        <v>48</v>
      </c>
      <c r="AC74" s="61"/>
      <c r="AD74" s="447" t="str">
        <f t="shared" ref="AD74" si="40">BN74</f>
        <v/>
      </c>
      <c r="AE74" s="448"/>
      <c r="AF74" s="448"/>
      <c r="AG74" s="448"/>
      <c r="AH74" s="448"/>
      <c r="AI74" s="448"/>
      <c r="AJ74" s="448"/>
      <c r="AK74" s="449"/>
      <c r="AL74" s="189" t="str">
        <f>IF(AND(BI74="○",BI75="○"),IF(LEFT(BH74,4)=LEFT(BH75,4),MID(BH75,5,2)-MID(BH74,5,2)+1,MID(BH75,5,2)+12-MID(BH74,5,2)+1),"")</f>
        <v/>
      </c>
      <c r="AM74" s="155"/>
      <c r="AN74" s="190"/>
      <c r="AO74" s="414" t="str">
        <f>IF(OR(AL74="",L74=""),"",VLOOKUP(L74,早見表!$B$5:$N$23,3,0))</f>
        <v/>
      </c>
      <c r="AP74" s="415"/>
      <c r="AQ74" s="415"/>
      <c r="AR74" s="415"/>
      <c r="AS74" s="415"/>
      <c r="AT74" s="415"/>
      <c r="AU74" s="415"/>
      <c r="AV74" s="416"/>
      <c r="AW74" s="420" t="str">
        <f>IF(OR(AL74="",L74=""),"",IF(AL74=12,VLOOKUP(L74,早見表!$B$5:$N$23,2,0),VLOOKUP(L74,早見表!$B$5:$N$23,AL74+2,0)))</f>
        <v/>
      </c>
      <c r="AX74" s="421"/>
      <c r="AY74" s="421"/>
      <c r="AZ74" s="421"/>
      <c r="BA74" s="421"/>
      <c r="BB74" s="421"/>
      <c r="BC74" s="421"/>
      <c r="BD74" s="422"/>
      <c r="BH74" s="56" t="str">
        <f>IF(OR(T74="",W74="",Z74=""),$BH$49,RIGHT(IF(T74="","","0")&amp;T74,4)&amp;RIGHT(IF(W74="","","0")&amp;W74,2)&amp;RIGHT(IF(Z74="","","0")&amp;Z74,2))</f>
        <v/>
      </c>
      <c r="BI74" s="56" t="str">
        <f>IF($T$50="","×",IF(AND(T74="",W74="",Z74=""),"",IF(OR(T74="",W74="",Z74=""),"×",IF(AND(BH74&gt;=$BH$49,BH74&lt;=$BI$49,BH74&lt;=BH75,Z74&lt;=BL74),"○","×"))))</f>
        <v>×</v>
      </c>
      <c r="BJ74" s="56">
        <f>IF(OR(T74="",$T$50=""),1,IF($T$50=T74,4,1))</f>
        <v>1</v>
      </c>
      <c r="BK74" s="56">
        <f>IF(OR(T74="",$T$50=""),12,IF($T$50=T74,12,3))</f>
        <v>12</v>
      </c>
      <c r="BL74" s="56">
        <f>IF(OR(W74=4,W74=6,W74=9,W74=11),30,IF(W74=2,29,31))</f>
        <v>31</v>
      </c>
      <c r="BM74" s="409">
        <v>1</v>
      </c>
      <c r="BN74" s="411" t="str">
        <f t="shared" si="31"/>
        <v/>
      </c>
    </row>
    <row r="75" spans="1:66" ht="22" customHeight="1" thickBot="1" x14ac:dyDescent="0.25">
      <c r="A75" s="376"/>
      <c r="B75" s="377"/>
      <c r="C75" s="378"/>
      <c r="D75" s="379"/>
      <c r="E75" s="380"/>
      <c r="F75" s="380"/>
      <c r="G75" s="380"/>
      <c r="H75" s="380"/>
      <c r="I75" s="380"/>
      <c r="J75" s="380"/>
      <c r="K75" s="381"/>
      <c r="L75" s="382"/>
      <c r="M75" s="383"/>
      <c r="N75" s="383"/>
      <c r="O75" s="383"/>
      <c r="P75" s="383"/>
      <c r="Q75" s="383"/>
      <c r="R75" s="383"/>
      <c r="S75" s="384"/>
      <c r="T75" s="58" t="s">
        <v>166</v>
      </c>
      <c r="U75" s="386"/>
      <c r="V75" s="386"/>
      <c r="W75" s="21" t="s">
        <v>46</v>
      </c>
      <c r="X75" s="386"/>
      <c r="Y75" s="386"/>
      <c r="Z75" s="21" t="s">
        <v>47</v>
      </c>
      <c r="AA75" s="386"/>
      <c r="AB75" s="386"/>
      <c r="AC75" s="59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191"/>
      <c r="AM75" s="192"/>
      <c r="AN75" s="193"/>
      <c r="AO75" s="417"/>
      <c r="AP75" s="418"/>
      <c r="AQ75" s="418"/>
      <c r="AR75" s="418"/>
      <c r="AS75" s="418"/>
      <c r="AT75" s="418"/>
      <c r="AU75" s="418"/>
      <c r="AV75" s="419"/>
      <c r="AW75" s="423"/>
      <c r="AX75" s="424"/>
      <c r="AY75" s="424"/>
      <c r="AZ75" s="424"/>
      <c r="BA75" s="424"/>
      <c r="BB75" s="424"/>
      <c r="BC75" s="424"/>
      <c r="BD75" s="425"/>
      <c r="BH75" s="60" t="str">
        <f>IF(OR(U75="",X75="",AA75=""),$BI$49,RIGHT(IF(U75="","","0")&amp;U75,4)&amp;RIGHT(IF(X75="","","0")&amp;X75,2)&amp;RIGHT(IF(AA75="","","0")&amp;AA75,2))</f>
        <v/>
      </c>
      <c r="BI75" s="60" t="str">
        <f>IF($T$50="","×",IF(AND(U75="",X75="",AA75=""),"",IF(OR(U75="",X75="",AA75=""),"×",IF(AND(BH75&gt;=$BH$49,BH75&lt;=$BI$49,AA75&lt;=BL75),"○","×"))))</f>
        <v>×</v>
      </c>
      <c r="BJ75" s="60">
        <f>IF(OR(U75="",$T$50=""),1,IF($T$50=U75,4,1))</f>
        <v>1</v>
      </c>
      <c r="BK75" s="60">
        <f>IF(OR(U75="",$T$50=""),12,IF($T$50=U75,12,3))</f>
        <v>12</v>
      </c>
      <c r="BL75" s="60">
        <f>IF(OR(X75=4,X75=6,X75=9,X75=11),30,IF(X75=2,29,31))</f>
        <v>31</v>
      </c>
      <c r="BM75" s="410"/>
      <c r="BN75" s="412"/>
    </row>
    <row r="76" spans="1:66" ht="35.25" customHeight="1" thickTop="1" x14ac:dyDescent="0.2">
      <c r="A76" s="458" t="s">
        <v>167</v>
      </c>
      <c r="B76" s="458"/>
      <c r="C76" s="458"/>
      <c r="D76" s="459">
        <f>COUNTA(D56:K75)</f>
        <v>0</v>
      </c>
      <c r="E76" s="459"/>
      <c r="F76" s="459"/>
      <c r="G76" s="459"/>
      <c r="H76" s="459"/>
      <c r="I76" s="459"/>
      <c r="J76" s="459"/>
      <c r="K76" s="459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54">
        <f>SUM(AW56:BD75)</f>
        <v>0</v>
      </c>
      <c r="AX76" s="454"/>
      <c r="AY76" s="454"/>
      <c r="AZ76" s="454"/>
      <c r="BA76" s="454"/>
      <c r="BB76" s="454"/>
      <c r="BC76" s="454"/>
      <c r="BD76" s="454"/>
    </row>
    <row r="77" spans="1:66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</row>
    <row r="78" spans="1:66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9"/>
      <c r="BH78" s="369" t="s">
        <v>168</v>
      </c>
      <c r="BI78" s="369" t="s">
        <v>169</v>
      </c>
      <c r="BJ78" s="369" t="s">
        <v>159</v>
      </c>
    </row>
    <row r="79" spans="1:66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H79" s="370"/>
      <c r="BI79" s="370"/>
      <c r="BJ79" s="455"/>
    </row>
    <row r="80" spans="1:66" ht="15" customHeight="1" x14ac:dyDescent="0.2">
      <c r="A80" s="7"/>
      <c r="B80" s="463"/>
      <c r="C80" s="463"/>
      <c r="D80" s="463"/>
      <c r="E80" s="463"/>
      <c r="F80" s="463"/>
      <c r="G80" s="464" t="s">
        <v>46</v>
      </c>
      <c r="H80" s="464"/>
      <c r="I80" s="463"/>
      <c r="J80" s="463"/>
      <c r="K80" s="464" t="s">
        <v>47</v>
      </c>
      <c r="L80" s="464"/>
      <c r="M80" s="463"/>
      <c r="N80" s="463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62"/>
      <c r="AT80" s="462"/>
      <c r="AU80" s="462"/>
      <c r="AV80" s="462"/>
      <c r="AW80" s="14" t="s">
        <v>43</v>
      </c>
      <c r="AX80" s="462"/>
      <c r="AY80" s="462"/>
      <c r="AZ80" s="462"/>
      <c r="BA80" s="462"/>
      <c r="BB80" s="462"/>
      <c r="BC80" s="462"/>
      <c r="BD80" s="14" t="s">
        <v>45</v>
      </c>
      <c r="BH80" s="53" t="str">
        <f>RIGHT(IF(B80="","","0")&amp;B80,4)&amp;RIGHT(IF(I80="","","0")&amp;I80,2)&amp;RIGHT(IF(M80="","","0")&amp;M80,2)</f>
        <v/>
      </c>
      <c r="BI80" s="53" t="str">
        <f>IF(AND(E80="",I80="",M80=""),"",IF(OR(E80="",I80="",M80=""),"×","○"))</f>
        <v/>
      </c>
      <c r="BJ80" s="53">
        <f>IF(OR(I80=4,I80=6,I80=9,I80=11),30,IF(I80=2,29,31))</f>
        <v>31</v>
      </c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62"/>
      <c r="AT81" s="462"/>
      <c r="AU81" s="462"/>
      <c r="AV81" s="25" t="s">
        <v>43</v>
      </c>
      <c r="AW81" s="462"/>
      <c r="AX81" s="462"/>
      <c r="AY81" s="462"/>
      <c r="AZ81" s="25" t="s">
        <v>43</v>
      </c>
      <c r="BA81" s="462"/>
      <c r="BB81" s="462"/>
      <c r="BC81" s="462"/>
      <c r="BD81" s="14" t="s">
        <v>45</v>
      </c>
    </row>
    <row r="82" spans="1:97" ht="15" customHeight="1" x14ac:dyDescent="0.2">
      <c r="A82" s="7"/>
      <c r="B82" s="261"/>
      <c r="C82" s="261"/>
      <c r="D82" s="261"/>
      <c r="E82" s="261"/>
      <c r="F82" s="261"/>
      <c r="G82" s="261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.75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14"/>
      <c r="AU85" s="7"/>
      <c r="AV85" s="7"/>
      <c r="AW85" s="7"/>
      <c r="AX85" s="7"/>
      <c r="AY85" s="7"/>
      <c r="AZ85" s="7"/>
      <c r="BA85" s="7"/>
      <c r="BB85" s="7"/>
    </row>
    <row r="86" spans="1:97" ht="13.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467"/>
      <c r="AK86" s="467"/>
      <c r="AL86" s="467"/>
      <c r="AM86" s="467"/>
      <c r="AN86" s="467"/>
      <c r="AO86" s="467"/>
      <c r="AP86" s="467"/>
      <c r="AQ86" s="467"/>
      <c r="AR86" s="467"/>
      <c r="AS86" s="467"/>
      <c r="AT86" s="467"/>
      <c r="AU86" s="467"/>
      <c r="AV86" s="467"/>
      <c r="AW86" s="467"/>
      <c r="AX86" s="467"/>
      <c r="AY86" s="467"/>
      <c r="AZ86" s="467"/>
      <c r="BA86" s="467"/>
      <c r="BB86" s="467"/>
      <c r="BC86" s="467"/>
    </row>
    <row r="87" spans="1:97" ht="13.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253"/>
      <c r="BU89" s="253"/>
      <c r="BV89" s="253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79"/>
      <c r="BU90" s="79"/>
      <c r="BV90" s="79"/>
    </row>
    <row r="91" spans="1:97" ht="23.25" customHeight="1" x14ac:dyDescent="0.2">
      <c r="K91" s="7" t="s">
        <v>135</v>
      </c>
      <c r="L91" s="5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BB91" s="12"/>
      <c r="BH91" s="47" t="s">
        <v>94</v>
      </c>
      <c r="BI91" s="48"/>
      <c r="BJ91" s="67"/>
      <c r="BX91" s="79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H92" s="50" t="s">
        <v>138</v>
      </c>
      <c r="BI92" s="50" t="s">
        <v>139</v>
      </c>
      <c r="BJ92" s="67"/>
      <c r="BX92" s="79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H93" s="53" t="str">
        <f>IF($T$94="","",RIGHT("0"&amp;$T$94,4)&amp;"0401")</f>
        <v/>
      </c>
      <c r="BI93" s="53" t="str">
        <f>IF($T$94="","",RIGHT("0"&amp;$T$94+1,4)&amp;"0331")</f>
        <v/>
      </c>
      <c r="BJ93" s="67"/>
      <c r="BX93" s="79"/>
    </row>
    <row r="94" spans="1:97" ht="23.25" customHeight="1" x14ac:dyDescent="0.2">
      <c r="K94" s="18"/>
      <c r="L94" s="5"/>
      <c r="T94" s="465" t="str">
        <f>IF($T$6="","",$T$6)</f>
        <v/>
      </c>
      <c r="U94" s="465"/>
      <c r="V94" s="465"/>
      <c r="W94" s="465"/>
      <c r="X94" s="465"/>
      <c r="Y94" s="465"/>
      <c r="Z94" s="465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7"/>
      <c r="AQ94" s="358"/>
      <c r="AR94" s="358"/>
      <c r="AS94" s="113" t="s">
        <v>92</v>
      </c>
      <c r="AT94" s="113"/>
      <c r="AU94" s="113"/>
      <c r="AV94" s="113"/>
      <c r="AW94" s="113"/>
      <c r="AX94" s="358"/>
      <c r="AY94" s="358"/>
      <c r="AZ94" s="358"/>
      <c r="BA94" s="113" t="s">
        <v>93</v>
      </c>
      <c r="BB94" s="113"/>
      <c r="BC94" s="113"/>
      <c r="BD94" s="115"/>
      <c r="BQ94" s="67"/>
      <c r="CB94" s="79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H95" s="369" t="s">
        <v>145</v>
      </c>
      <c r="BI95" s="369" t="s">
        <v>146</v>
      </c>
      <c r="BX95" s="79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BH96" s="370"/>
      <c r="BI96" s="370"/>
      <c r="CS96" s="79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367"/>
      <c r="AD97" s="359"/>
      <c r="AE97" s="359"/>
      <c r="AF97" s="360"/>
      <c r="AG97" s="363"/>
      <c r="AH97" s="364"/>
      <c r="AI97" s="367"/>
      <c r="AJ97" s="359"/>
      <c r="AK97" s="359"/>
      <c r="AL97" s="360"/>
      <c r="AM97" s="367"/>
      <c r="AN97" s="359"/>
      <c r="AO97" s="359"/>
      <c r="AP97" s="359"/>
      <c r="AQ97" s="359"/>
      <c r="AR97" s="359"/>
      <c r="AS97" s="359"/>
      <c r="AT97" s="359"/>
      <c r="AU97" s="359"/>
      <c r="AV97" s="359"/>
      <c r="AW97" s="359"/>
      <c r="AX97" s="360"/>
      <c r="AY97" s="367"/>
      <c r="AZ97" s="359"/>
      <c r="BA97" s="359"/>
      <c r="BB97" s="359"/>
      <c r="BC97" s="359"/>
      <c r="BD97" s="360"/>
      <c r="BH97" s="53">
        <v>0</v>
      </c>
      <c r="BI97" s="53">
        <f>IF(AC97=4,7,9)</f>
        <v>9</v>
      </c>
      <c r="BO97" s="46"/>
      <c r="BP97" s="46"/>
      <c r="BQ97" s="46"/>
      <c r="BR97" s="79"/>
      <c r="BS97" s="79"/>
      <c r="BT97" s="253"/>
      <c r="BU97" s="253"/>
      <c r="BV97" s="253"/>
      <c r="BW97" s="253"/>
      <c r="BX97" s="253"/>
      <c r="BY97" s="253"/>
      <c r="BZ97" s="253"/>
      <c r="CA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79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368"/>
      <c r="AD98" s="361"/>
      <c r="AE98" s="361"/>
      <c r="AF98" s="362"/>
      <c r="AG98" s="365"/>
      <c r="AH98" s="366"/>
      <c r="AI98" s="368"/>
      <c r="AJ98" s="361"/>
      <c r="AK98" s="361"/>
      <c r="AL98" s="362"/>
      <c r="AM98" s="368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2"/>
      <c r="AY98" s="368"/>
      <c r="AZ98" s="361"/>
      <c r="BA98" s="361"/>
      <c r="BB98" s="361"/>
      <c r="BC98" s="361"/>
      <c r="BD98" s="362"/>
      <c r="CH98" s="79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54"/>
      <c r="BH99" s="55" t="s">
        <v>155</v>
      </c>
      <c r="BI99" s="55" t="s">
        <v>156</v>
      </c>
      <c r="BJ99" s="55" t="s">
        <v>157</v>
      </c>
      <c r="BK99" s="55" t="s">
        <v>158</v>
      </c>
      <c r="BL99" s="55" t="s">
        <v>159</v>
      </c>
      <c r="BM99" s="55" t="s">
        <v>160</v>
      </c>
      <c r="BN99" s="55" t="s">
        <v>161</v>
      </c>
    </row>
    <row r="100" spans="1:97" ht="22" customHeight="1" thickTop="1" x14ac:dyDescent="0.2">
      <c r="A100" s="376"/>
      <c r="B100" s="377"/>
      <c r="C100" s="378"/>
      <c r="D100" s="379"/>
      <c r="E100" s="380"/>
      <c r="F100" s="380"/>
      <c r="G100" s="380"/>
      <c r="H100" s="380"/>
      <c r="I100" s="380"/>
      <c r="J100" s="380"/>
      <c r="K100" s="381"/>
      <c r="L100" s="382"/>
      <c r="M100" s="383"/>
      <c r="N100" s="383"/>
      <c r="O100" s="383"/>
      <c r="P100" s="383"/>
      <c r="Q100" s="383"/>
      <c r="R100" s="383"/>
      <c r="S100" s="384"/>
      <c r="T100" s="385"/>
      <c r="U100" s="386"/>
      <c r="V100" s="21" t="s">
        <v>46</v>
      </c>
      <c r="W100" s="445"/>
      <c r="X100" s="445"/>
      <c r="Y100" s="21" t="s">
        <v>47</v>
      </c>
      <c r="Z100" s="387"/>
      <c r="AA100" s="387"/>
      <c r="AB100" s="21" t="s">
        <v>48</v>
      </c>
      <c r="AC100" s="21"/>
      <c r="AD100" s="447" t="str">
        <f t="shared" ref="AD100" si="41">BN100</f>
        <v/>
      </c>
      <c r="AE100" s="448"/>
      <c r="AF100" s="448"/>
      <c r="AG100" s="448"/>
      <c r="AH100" s="448"/>
      <c r="AI100" s="448"/>
      <c r="AJ100" s="448"/>
      <c r="AK100" s="449"/>
      <c r="AL100" s="156" t="str">
        <f>IF(AND(BI100="○",BI101="○"),IF(LEFT(BH100,4)=LEFT(BH101,4),MID(BH101,5,2)-MID(BH100,5,2)+1,MID(BH101,5,2)+12-MID(BH100,5,2)+1),"")</f>
        <v/>
      </c>
      <c r="AM100" s="109"/>
      <c r="AN100" s="394"/>
      <c r="AO100" s="403" t="str">
        <f>IF(OR(AL100="",L100=""),"",VLOOKUP(L100,早見表!$B$5:$N$23,3,0))</f>
        <v/>
      </c>
      <c r="AP100" s="404"/>
      <c r="AQ100" s="404"/>
      <c r="AR100" s="404"/>
      <c r="AS100" s="404"/>
      <c r="AT100" s="404"/>
      <c r="AU100" s="404"/>
      <c r="AV100" s="405"/>
      <c r="AW100" s="406" t="str">
        <f>IF(OR(AL100="",L100=""),"",IF(AL100=12,VLOOKUP(L100,早見表!$B$5:$N$23,2,0),VLOOKUP(L100,早見表!$B$5:$N$23,AL100+2,0)))</f>
        <v/>
      </c>
      <c r="AX100" s="407"/>
      <c r="AY100" s="407"/>
      <c r="AZ100" s="407"/>
      <c r="BA100" s="407"/>
      <c r="BB100" s="407"/>
      <c r="BC100" s="407"/>
      <c r="BD100" s="408"/>
      <c r="BH100" s="56" t="str">
        <f>IF(OR(T100="",W100="",Z100=""),$BH$93,RIGHT(IF(T100="","","0")&amp;T100,4)&amp;RIGHT(IF(W100="","","0")&amp;W100,2)&amp;RIGHT(IF(Z100="","","0")&amp;Z100,2))</f>
        <v/>
      </c>
      <c r="BI100" s="56" t="str">
        <f>IF($T$94="","×",IF(AND(T100="",W100="",Z100=""),"",IF(OR(T100="",W100="",Z100=""),"×",IF(AND(BH100&gt;=$BH$93,BH100&lt;=$BI$93,BH100&lt;=BH101,Z100&lt;=BL100),"○","×"))))</f>
        <v>×</v>
      </c>
      <c r="BJ100" s="56">
        <f>IF(OR(T100="",$T$94=""),1,IF($T$94=T100,4,1))</f>
        <v>1</v>
      </c>
      <c r="BK100" s="56">
        <f>IF(OR(T100="",$T$94=""),12,IF($T$94=T100,12,3))</f>
        <v>12</v>
      </c>
      <c r="BL100" s="56">
        <f>IF(OR(W100=4,W100=6,W100=9,W100=11),30,IF(W100=2,29,31))</f>
        <v>31</v>
      </c>
      <c r="BM100" s="409">
        <v>1</v>
      </c>
      <c r="BN100" s="411" t="str">
        <f t="shared" ref="BN100:BN118" si="42">IF(OR(BM100="",BM100=1),"",IF(BM100=2,"①加入"&amp;CHAR(10)&amp;"２脱退、自動消滅等"&amp;CHAR(10)&amp;"３加入後脱退",IF(BM100=3,"１加入"&amp;CHAR(10)&amp;"②脱退、自動消滅等"&amp;CHAR(10)&amp;"３加入後脱退",IF(BM100=4,"１加入"&amp;CHAR(10)&amp;"２脱退、自動消滅等"&amp;CHAR(10)&amp;"③加入後脱退",""))))</f>
        <v/>
      </c>
    </row>
    <row r="101" spans="1:97" ht="22" customHeight="1" x14ac:dyDescent="0.2">
      <c r="A101" s="429"/>
      <c r="B101" s="430"/>
      <c r="C101" s="431"/>
      <c r="D101" s="435"/>
      <c r="E101" s="436"/>
      <c r="F101" s="436"/>
      <c r="G101" s="436"/>
      <c r="H101" s="436"/>
      <c r="I101" s="436"/>
      <c r="J101" s="436"/>
      <c r="K101" s="437"/>
      <c r="L101" s="441"/>
      <c r="M101" s="442"/>
      <c r="N101" s="442"/>
      <c r="O101" s="442"/>
      <c r="P101" s="442"/>
      <c r="Q101" s="442"/>
      <c r="R101" s="442"/>
      <c r="S101" s="443"/>
      <c r="T101" s="58" t="s">
        <v>166</v>
      </c>
      <c r="U101" s="386"/>
      <c r="V101" s="386"/>
      <c r="W101" s="21" t="s">
        <v>46</v>
      </c>
      <c r="X101" s="386"/>
      <c r="Y101" s="386"/>
      <c r="Z101" s="21" t="s">
        <v>47</v>
      </c>
      <c r="AA101" s="386"/>
      <c r="AB101" s="386"/>
      <c r="AC101" s="59" t="s">
        <v>48</v>
      </c>
      <c r="AD101" s="450"/>
      <c r="AE101" s="451"/>
      <c r="AF101" s="451"/>
      <c r="AG101" s="451"/>
      <c r="AH101" s="451"/>
      <c r="AI101" s="451"/>
      <c r="AJ101" s="451"/>
      <c r="AK101" s="452"/>
      <c r="AL101" s="191"/>
      <c r="AM101" s="192"/>
      <c r="AN101" s="193"/>
      <c r="AO101" s="403"/>
      <c r="AP101" s="404"/>
      <c r="AQ101" s="404"/>
      <c r="AR101" s="404"/>
      <c r="AS101" s="404"/>
      <c r="AT101" s="404"/>
      <c r="AU101" s="404"/>
      <c r="AV101" s="405"/>
      <c r="AW101" s="406"/>
      <c r="AX101" s="407"/>
      <c r="AY101" s="407"/>
      <c r="AZ101" s="407"/>
      <c r="BA101" s="407"/>
      <c r="BB101" s="407"/>
      <c r="BC101" s="407"/>
      <c r="BD101" s="408"/>
      <c r="BH101" s="60" t="str">
        <f>IF(OR(U101="",X101="",AA101=""),$BI$93,RIGHT(IF(U101="","","0")&amp;U101,4)&amp;RIGHT(IF(X101="","","0")&amp;X101,2)&amp;RIGHT(IF(AA101="","","0")&amp;AA101,2))</f>
        <v/>
      </c>
      <c r="BI101" s="60" t="str">
        <f>IF($T$94="","×",IF(AND(U101="",X101="",AA101=""),"",IF(OR(U101="",X101="",AA101=""),"×",IF(AND(BH101&gt;=$BH$93,BH101&lt;=$BI$93,AA101&lt;=BL101),"○","×"))))</f>
        <v>×</v>
      </c>
      <c r="BJ101" s="60">
        <f>IF(OR(U101="",$T$94=""),1,IF($T$94=U101,4,1))</f>
        <v>1</v>
      </c>
      <c r="BK101" s="60">
        <f>IF(OR(U101="",$T$94=""),12,IF($T$94=U101,12,3))</f>
        <v>12</v>
      </c>
      <c r="BL101" s="60">
        <f>IF(OR(X101=4,X101=6,X101=9,X101=11),30,IF(X101=2,29,31))</f>
        <v>31</v>
      </c>
      <c r="BM101" s="410"/>
      <c r="BN101" s="412"/>
    </row>
    <row r="102" spans="1:97" ht="22" customHeight="1" x14ac:dyDescent="0.2">
      <c r="A102" s="426"/>
      <c r="B102" s="427"/>
      <c r="C102" s="428"/>
      <c r="D102" s="432"/>
      <c r="E102" s="433"/>
      <c r="F102" s="433"/>
      <c r="G102" s="433"/>
      <c r="H102" s="433"/>
      <c r="I102" s="433"/>
      <c r="J102" s="433"/>
      <c r="K102" s="434"/>
      <c r="L102" s="438"/>
      <c r="M102" s="439"/>
      <c r="N102" s="439"/>
      <c r="O102" s="439"/>
      <c r="P102" s="439"/>
      <c r="Q102" s="439"/>
      <c r="R102" s="439"/>
      <c r="S102" s="440"/>
      <c r="T102" s="444"/>
      <c r="U102" s="445"/>
      <c r="V102" s="61" t="s">
        <v>46</v>
      </c>
      <c r="W102" s="445"/>
      <c r="X102" s="445"/>
      <c r="Y102" s="61" t="s">
        <v>47</v>
      </c>
      <c r="Z102" s="445"/>
      <c r="AA102" s="445"/>
      <c r="AB102" s="61" t="s">
        <v>48</v>
      </c>
      <c r="AC102" s="62"/>
      <c r="AD102" s="413" t="str">
        <f t="shared" ref="AD102" si="43">BN102</f>
        <v/>
      </c>
      <c r="AE102" s="413"/>
      <c r="AF102" s="413"/>
      <c r="AG102" s="413"/>
      <c r="AH102" s="413"/>
      <c r="AI102" s="413"/>
      <c r="AJ102" s="413"/>
      <c r="AK102" s="413"/>
      <c r="AL102" s="189" t="str">
        <f>IF(AND(BI102="○",BI103="○"),IF(LEFT(BH102,4)=LEFT(BH103,4),MID(BH103,5,2)-MID(BH102,5,2)+1,MID(BH103,5,2)+12-MID(BH102,5,2)+1),"")</f>
        <v/>
      </c>
      <c r="AM102" s="155"/>
      <c r="AN102" s="190"/>
      <c r="AO102" s="414" t="str">
        <f>IF(OR(AL102="",L102=""),"",VLOOKUP(L102,早見表!$B$5:$N$23,3,0))</f>
        <v/>
      </c>
      <c r="AP102" s="415"/>
      <c r="AQ102" s="415"/>
      <c r="AR102" s="415"/>
      <c r="AS102" s="415"/>
      <c r="AT102" s="415"/>
      <c r="AU102" s="415"/>
      <c r="AV102" s="416"/>
      <c r="AW102" s="420" t="str">
        <f>IF(OR(AL102="",L102=""),"",IF(AL102=12,VLOOKUP(L102,早見表!$B$5:$N$23,2,0),VLOOKUP(L102,早見表!$B$5:$N$23,AL102+2,0)))</f>
        <v/>
      </c>
      <c r="AX102" s="421"/>
      <c r="AY102" s="421"/>
      <c r="AZ102" s="421"/>
      <c r="BA102" s="421"/>
      <c r="BB102" s="421"/>
      <c r="BC102" s="421"/>
      <c r="BD102" s="422"/>
      <c r="BH102" s="56" t="str">
        <f>IF(OR(T102="",W102="",Z102=""),$BH$93,RIGHT(IF(T102="","","0")&amp;T102,4)&amp;RIGHT(IF(W102="","","0")&amp;W102,2)&amp;RIGHT(IF(Z102="","","0")&amp;Z102,2))</f>
        <v/>
      </c>
      <c r="BI102" s="56" t="str">
        <f>IF($T$94="","×",IF(AND(T102="",W102="",Z102=""),"",IF(OR(T102="",W102="",Z102=""),"×",IF(AND(BH102&gt;=$BH$93,BH102&lt;=$BI$93,BH102&lt;=BH103,Z102&lt;=BL102),"○","×"))))</f>
        <v>×</v>
      </c>
      <c r="BJ102" s="56">
        <f>IF(OR(T102="",$T$94=""),1,IF($T$94=T102,4,1))</f>
        <v>1</v>
      </c>
      <c r="BK102" s="56">
        <f>IF(OR(T102="",$T$94=""),12,IF($T$94=T102,12,3))</f>
        <v>12</v>
      </c>
      <c r="BL102" s="56">
        <f>IF(OR(W102=4,W102=6,W102=9,W102=11),30,IF(W102=2,29,31))</f>
        <v>31</v>
      </c>
      <c r="BM102" s="409">
        <v>1</v>
      </c>
      <c r="BN102" s="411" t="str">
        <f t="shared" si="42"/>
        <v/>
      </c>
    </row>
    <row r="103" spans="1:97" ht="22" customHeight="1" x14ac:dyDescent="0.2">
      <c r="A103" s="429"/>
      <c r="B103" s="430"/>
      <c r="C103" s="431"/>
      <c r="D103" s="435"/>
      <c r="E103" s="436"/>
      <c r="F103" s="436"/>
      <c r="G103" s="436"/>
      <c r="H103" s="436"/>
      <c r="I103" s="436"/>
      <c r="J103" s="436"/>
      <c r="K103" s="437"/>
      <c r="L103" s="441"/>
      <c r="M103" s="442"/>
      <c r="N103" s="442"/>
      <c r="O103" s="442"/>
      <c r="P103" s="442"/>
      <c r="Q103" s="442"/>
      <c r="R103" s="442"/>
      <c r="S103" s="443"/>
      <c r="T103" s="63" t="s">
        <v>166</v>
      </c>
      <c r="U103" s="446"/>
      <c r="V103" s="446"/>
      <c r="W103" s="64" t="s">
        <v>46</v>
      </c>
      <c r="X103" s="446"/>
      <c r="Y103" s="446"/>
      <c r="Z103" s="64" t="s">
        <v>47</v>
      </c>
      <c r="AA103" s="446"/>
      <c r="AB103" s="446"/>
      <c r="AC103" s="65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191"/>
      <c r="AM103" s="192"/>
      <c r="AN103" s="193"/>
      <c r="AO103" s="417"/>
      <c r="AP103" s="418"/>
      <c r="AQ103" s="418"/>
      <c r="AR103" s="418"/>
      <c r="AS103" s="418"/>
      <c r="AT103" s="418"/>
      <c r="AU103" s="418"/>
      <c r="AV103" s="419"/>
      <c r="AW103" s="423"/>
      <c r="AX103" s="424"/>
      <c r="AY103" s="424"/>
      <c r="AZ103" s="424"/>
      <c r="BA103" s="424"/>
      <c r="BB103" s="424"/>
      <c r="BC103" s="424"/>
      <c r="BD103" s="425"/>
      <c r="BH103" s="60" t="str">
        <f>IF(OR(U103="",X103="",AA103=""),$BI$93,RIGHT(IF(U103="","","0")&amp;U103,4)&amp;RIGHT(IF(X103="","","0")&amp;X103,2)&amp;RIGHT(IF(AA103="","","0")&amp;AA103,2))</f>
        <v/>
      </c>
      <c r="BI103" s="60" t="str">
        <f>IF($T$94="","×",IF(AND(U103="",X103="",AA103=""),"",IF(OR(U103="",X103="",AA103=""),"×",IF(AND(BH103&gt;=$BH$93,BH103&lt;=$BI$93,AA103&lt;=BL103),"○","×"))))</f>
        <v>×</v>
      </c>
      <c r="BJ103" s="60">
        <f>IF(OR(U103="",$T$94=""),1,IF($T$94=U103,4,1))</f>
        <v>1</v>
      </c>
      <c r="BK103" s="60">
        <f>IF(OR(U103="",$T$94=""),12,IF($T$94=U103,12,3))</f>
        <v>12</v>
      </c>
      <c r="BL103" s="60">
        <f>IF(OR(X103=4,X103=6,X103=9,X103=11),30,IF(X103=2,29,31))</f>
        <v>31</v>
      </c>
      <c r="BM103" s="410"/>
      <c r="BN103" s="412"/>
    </row>
    <row r="104" spans="1:97" ht="22" customHeight="1" x14ac:dyDescent="0.2">
      <c r="A104" s="426"/>
      <c r="B104" s="427"/>
      <c r="C104" s="428"/>
      <c r="D104" s="432"/>
      <c r="E104" s="433"/>
      <c r="F104" s="433"/>
      <c r="G104" s="433"/>
      <c r="H104" s="433"/>
      <c r="I104" s="433"/>
      <c r="J104" s="433"/>
      <c r="K104" s="434"/>
      <c r="L104" s="438"/>
      <c r="M104" s="439"/>
      <c r="N104" s="439"/>
      <c r="O104" s="439"/>
      <c r="P104" s="439"/>
      <c r="Q104" s="439"/>
      <c r="R104" s="439"/>
      <c r="S104" s="440"/>
      <c r="T104" s="444"/>
      <c r="U104" s="445"/>
      <c r="V104" s="61" t="s">
        <v>46</v>
      </c>
      <c r="W104" s="445"/>
      <c r="X104" s="445"/>
      <c r="Y104" s="61" t="s">
        <v>47</v>
      </c>
      <c r="Z104" s="445"/>
      <c r="AA104" s="445"/>
      <c r="AB104" s="61" t="s">
        <v>48</v>
      </c>
      <c r="AC104" s="61"/>
      <c r="AD104" s="413" t="str">
        <f t="shared" ref="AD104" si="44">BN104</f>
        <v/>
      </c>
      <c r="AE104" s="413"/>
      <c r="AF104" s="413"/>
      <c r="AG104" s="413"/>
      <c r="AH104" s="413"/>
      <c r="AI104" s="413"/>
      <c r="AJ104" s="413"/>
      <c r="AK104" s="413"/>
      <c r="AL104" s="189" t="str">
        <f>IF(AND(BI104="○",BI105="○"),IF(LEFT(BH104,4)=LEFT(BH105,4),MID(BH105,5,2)-MID(BH104,5,2)+1,MID(BH105,5,2)+12-MID(BH104,5,2)+1),"")</f>
        <v/>
      </c>
      <c r="AM104" s="155"/>
      <c r="AN104" s="190"/>
      <c r="AO104" s="414" t="str">
        <f>IF(OR(AL104="",L104=""),"",VLOOKUP(L104,早見表!$B$5:$N$23,3,0))</f>
        <v/>
      </c>
      <c r="AP104" s="415"/>
      <c r="AQ104" s="415"/>
      <c r="AR104" s="415"/>
      <c r="AS104" s="415"/>
      <c r="AT104" s="415"/>
      <c r="AU104" s="415"/>
      <c r="AV104" s="416"/>
      <c r="AW104" s="420" t="str">
        <f>IF(OR(AL104="",L104=""),"",IF(AL104=12,VLOOKUP(L104,早見表!$B$5:$N$23,2,0),VLOOKUP(L104,早見表!$B$5:$N$23,AL104+2,0)))</f>
        <v/>
      </c>
      <c r="AX104" s="421"/>
      <c r="AY104" s="421"/>
      <c r="AZ104" s="421"/>
      <c r="BA104" s="421"/>
      <c r="BB104" s="421"/>
      <c r="BC104" s="421"/>
      <c r="BD104" s="422"/>
      <c r="BH104" s="56" t="str">
        <f>IF(OR(T104="",W104="",Z104=""),$BH$93,RIGHT(IF(T104="","","0")&amp;T104,4)&amp;RIGHT(IF(W104="","","0")&amp;W104,2)&amp;RIGHT(IF(Z104="","","0")&amp;Z104,2))</f>
        <v/>
      </c>
      <c r="BI104" s="56" t="str">
        <f>IF($T$94="","×",IF(AND(T104="",W104="",Z104=""),"",IF(OR(T104="",W104="",Z104=""),"×",IF(AND(BH104&gt;=$BH$93,BH104&lt;=$BI$93,BH104&lt;=BH105,Z104&lt;=BL104),"○","×"))))</f>
        <v>×</v>
      </c>
      <c r="BJ104" s="56">
        <f>IF(OR(T104="",$T$94=""),1,IF($T$94=T104,4,1))</f>
        <v>1</v>
      </c>
      <c r="BK104" s="56">
        <f>IF(OR(T104="",$T$94=""),12,IF($T$94=T104,12,3))</f>
        <v>12</v>
      </c>
      <c r="BL104" s="56">
        <f>IF(OR(W104=4,W104=6,W104=9,W104=11),30,IF(W104=2,29,31))</f>
        <v>31</v>
      </c>
      <c r="BM104" s="409">
        <v>1</v>
      </c>
      <c r="BN104" s="411" t="str">
        <f t="shared" si="42"/>
        <v/>
      </c>
    </row>
    <row r="105" spans="1:97" ht="22" customHeight="1" x14ac:dyDescent="0.2">
      <c r="A105" s="429"/>
      <c r="B105" s="430"/>
      <c r="C105" s="431"/>
      <c r="D105" s="435"/>
      <c r="E105" s="436"/>
      <c r="F105" s="436"/>
      <c r="G105" s="436"/>
      <c r="H105" s="436"/>
      <c r="I105" s="436"/>
      <c r="J105" s="436"/>
      <c r="K105" s="437"/>
      <c r="L105" s="441"/>
      <c r="M105" s="442"/>
      <c r="N105" s="442"/>
      <c r="O105" s="442"/>
      <c r="P105" s="442"/>
      <c r="Q105" s="442"/>
      <c r="R105" s="442"/>
      <c r="S105" s="443"/>
      <c r="T105" s="63" t="s">
        <v>166</v>
      </c>
      <c r="U105" s="446"/>
      <c r="V105" s="446"/>
      <c r="W105" s="64" t="s">
        <v>46</v>
      </c>
      <c r="X105" s="446"/>
      <c r="Y105" s="446"/>
      <c r="Z105" s="64" t="s">
        <v>47</v>
      </c>
      <c r="AA105" s="446"/>
      <c r="AB105" s="446"/>
      <c r="AC105" s="65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191"/>
      <c r="AM105" s="192"/>
      <c r="AN105" s="193"/>
      <c r="AO105" s="417"/>
      <c r="AP105" s="418"/>
      <c r="AQ105" s="418"/>
      <c r="AR105" s="418"/>
      <c r="AS105" s="418"/>
      <c r="AT105" s="418"/>
      <c r="AU105" s="418"/>
      <c r="AV105" s="419"/>
      <c r="AW105" s="423"/>
      <c r="AX105" s="424"/>
      <c r="AY105" s="424"/>
      <c r="AZ105" s="424"/>
      <c r="BA105" s="424"/>
      <c r="BB105" s="424"/>
      <c r="BC105" s="424"/>
      <c r="BD105" s="425"/>
      <c r="BH105" s="60" t="str">
        <f>IF(OR(U105="",X105="",AA105=""),$BI$93,RIGHT(IF(U105="","","0")&amp;U105,4)&amp;RIGHT(IF(X105="","","0")&amp;X105,2)&amp;RIGHT(IF(AA105="","","0")&amp;AA105,2))</f>
        <v/>
      </c>
      <c r="BI105" s="60" t="str">
        <f>IF($T$94="","×",IF(AND(U105="",X105="",AA105=""),"",IF(OR(U105="",X105="",AA105=""),"×",IF(AND(BH105&gt;=$BH$93,BH105&lt;=$BI$93,AA105&lt;=BL105),"○","×"))))</f>
        <v>×</v>
      </c>
      <c r="BJ105" s="60">
        <f>IF(OR(U105="",$T$94=""),1,IF($T$94=U105,4,1))</f>
        <v>1</v>
      </c>
      <c r="BK105" s="60">
        <f>IF(OR(U105="",$T$94=""),12,IF($T$94=U105,12,3))</f>
        <v>12</v>
      </c>
      <c r="BL105" s="60">
        <f>IF(OR(X105=4,X105=6,X105=9,X105=11),30,IF(X105=2,29,31))</f>
        <v>31</v>
      </c>
      <c r="BM105" s="410"/>
      <c r="BN105" s="412"/>
    </row>
    <row r="106" spans="1:97" ht="22" customHeight="1" x14ac:dyDescent="0.2">
      <c r="A106" s="426"/>
      <c r="B106" s="427"/>
      <c r="C106" s="428"/>
      <c r="D106" s="432"/>
      <c r="E106" s="433"/>
      <c r="F106" s="433"/>
      <c r="G106" s="433"/>
      <c r="H106" s="433"/>
      <c r="I106" s="433"/>
      <c r="J106" s="433"/>
      <c r="K106" s="434"/>
      <c r="L106" s="438"/>
      <c r="M106" s="439"/>
      <c r="N106" s="439"/>
      <c r="O106" s="439"/>
      <c r="P106" s="439"/>
      <c r="Q106" s="439"/>
      <c r="R106" s="439"/>
      <c r="S106" s="440"/>
      <c r="T106" s="444"/>
      <c r="U106" s="445"/>
      <c r="V106" s="61" t="s">
        <v>46</v>
      </c>
      <c r="W106" s="445"/>
      <c r="X106" s="445"/>
      <c r="Y106" s="61" t="s">
        <v>47</v>
      </c>
      <c r="Z106" s="445"/>
      <c r="AA106" s="445"/>
      <c r="AB106" s="61" t="s">
        <v>48</v>
      </c>
      <c r="AC106" s="61"/>
      <c r="AD106" s="413" t="str">
        <f t="shared" ref="AD106" si="45">BN106</f>
        <v/>
      </c>
      <c r="AE106" s="413"/>
      <c r="AF106" s="413"/>
      <c r="AG106" s="413"/>
      <c r="AH106" s="413"/>
      <c r="AI106" s="413"/>
      <c r="AJ106" s="413"/>
      <c r="AK106" s="413"/>
      <c r="AL106" s="189" t="str">
        <f>IF(AND(BI106="○",BI107="○"),IF(LEFT(BH106,4)=LEFT(BH107,4),MID(BH107,5,2)-MID(BH106,5,2)+1,MID(BH107,5,2)+12-MID(BH106,5,2)+1),"")</f>
        <v/>
      </c>
      <c r="AM106" s="155"/>
      <c r="AN106" s="190"/>
      <c r="AO106" s="414" t="str">
        <f>IF(OR(AL106="",L106=""),"",VLOOKUP(L106,早見表!$B$5:$N$23,3,0))</f>
        <v/>
      </c>
      <c r="AP106" s="415"/>
      <c r="AQ106" s="415"/>
      <c r="AR106" s="415"/>
      <c r="AS106" s="415"/>
      <c r="AT106" s="415"/>
      <c r="AU106" s="415"/>
      <c r="AV106" s="416"/>
      <c r="AW106" s="420" t="str">
        <f>IF(OR(AL106="",L106=""),"",IF(AL106=12,VLOOKUP(L106,早見表!$B$5:$N$23,2,0),VLOOKUP(L106,早見表!$B$5:$N$23,AL106+2,0)))</f>
        <v/>
      </c>
      <c r="AX106" s="421"/>
      <c r="AY106" s="421"/>
      <c r="AZ106" s="421"/>
      <c r="BA106" s="421"/>
      <c r="BB106" s="421"/>
      <c r="BC106" s="421"/>
      <c r="BD106" s="422"/>
      <c r="BH106" s="56" t="str">
        <f>IF(OR(T106="",W106="",Z106=""),$BH$93,RIGHT(IF(T106="","","0")&amp;T106,4)&amp;RIGHT(IF(W106="","","0")&amp;W106,2)&amp;RIGHT(IF(Z106="","","0")&amp;Z106,2))</f>
        <v/>
      </c>
      <c r="BI106" s="56" t="str">
        <f>IF($T$94="","×",IF(AND(T106="",W106="",Z106=""),"",IF(OR(T106="",W106="",Z106=""),"×",IF(AND(BH106&gt;=$BH$93,BH106&lt;=$BI$93,BH106&lt;=BH107,Z106&lt;=BL106),"○","×"))))</f>
        <v>×</v>
      </c>
      <c r="BJ106" s="56">
        <f>IF(OR(T106="",$T$94=""),1,IF($T$94=T106,4,1))</f>
        <v>1</v>
      </c>
      <c r="BK106" s="56">
        <f>IF(OR(T106="",$T$94=""),12,IF($T$94=T106,12,3))</f>
        <v>12</v>
      </c>
      <c r="BL106" s="56">
        <f>IF(OR(W106=4,W106=6,W106=9,W106=11),30,IF(W106=2,29,31))</f>
        <v>31</v>
      </c>
      <c r="BM106" s="409">
        <v>1</v>
      </c>
      <c r="BN106" s="411" t="str">
        <f t="shared" si="42"/>
        <v/>
      </c>
    </row>
    <row r="107" spans="1:97" ht="22" customHeight="1" x14ac:dyDescent="0.2">
      <c r="A107" s="429"/>
      <c r="B107" s="430"/>
      <c r="C107" s="431"/>
      <c r="D107" s="435"/>
      <c r="E107" s="436"/>
      <c r="F107" s="436"/>
      <c r="G107" s="436"/>
      <c r="H107" s="436"/>
      <c r="I107" s="436"/>
      <c r="J107" s="436"/>
      <c r="K107" s="437"/>
      <c r="L107" s="441"/>
      <c r="M107" s="442"/>
      <c r="N107" s="442"/>
      <c r="O107" s="442"/>
      <c r="P107" s="442"/>
      <c r="Q107" s="442"/>
      <c r="R107" s="442"/>
      <c r="S107" s="443"/>
      <c r="T107" s="63" t="s">
        <v>166</v>
      </c>
      <c r="U107" s="446"/>
      <c r="V107" s="446"/>
      <c r="W107" s="64" t="s">
        <v>46</v>
      </c>
      <c r="X107" s="446"/>
      <c r="Y107" s="446"/>
      <c r="Z107" s="64" t="s">
        <v>47</v>
      </c>
      <c r="AA107" s="446"/>
      <c r="AB107" s="446"/>
      <c r="AC107" s="65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191"/>
      <c r="AM107" s="192"/>
      <c r="AN107" s="193"/>
      <c r="AO107" s="417"/>
      <c r="AP107" s="418"/>
      <c r="AQ107" s="418"/>
      <c r="AR107" s="418"/>
      <c r="AS107" s="418"/>
      <c r="AT107" s="418"/>
      <c r="AU107" s="418"/>
      <c r="AV107" s="419"/>
      <c r="AW107" s="423"/>
      <c r="AX107" s="424"/>
      <c r="AY107" s="424"/>
      <c r="AZ107" s="424"/>
      <c r="BA107" s="424"/>
      <c r="BB107" s="424"/>
      <c r="BC107" s="424"/>
      <c r="BD107" s="425"/>
      <c r="BH107" s="60" t="str">
        <f>IF(OR(U107="",X107="",AA107=""),$BI$93,RIGHT(IF(U107="","","0")&amp;U107,4)&amp;RIGHT(IF(X107="","","0")&amp;X107,2)&amp;RIGHT(IF(AA107="","","0")&amp;AA107,2))</f>
        <v/>
      </c>
      <c r="BI107" s="60" t="str">
        <f>IF($T$94="","×",IF(AND(U107="",X107="",AA107=""),"",IF(OR(U107="",X107="",AA107=""),"×",IF(AND(BH107&gt;=$BH$93,BH107&lt;=$BI$93,AA107&lt;=BL107),"○","×"))))</f>
        <v>×</v>
      </c>
      <c r="BJ107" s="60">
        <f>IF(OR(U107="",$T$94=""),1,IF($T$94=U107,4,1))</f>
        <v>1</v>
      </c>
      <c r="BK107" s="60">
        <f>IF(OR(U107="",$T$94=""),12,IF($T$94=U107,12,3))</f>
        <v>12</v>
      </c>
      <c r="BL107" s="60">
        <f>IF(OR(X107=4,X107=6,X107=9,X107=11),30,IF(X107=2,29,31))</f>
        <v>31</v>
      </c>
      <c r="BM107" s="410"/>
      <c r="BN107" s="412"/>
    </row>
    <row r="108" spans="1:97" ht="22" customHeight="1" x14ac:dyDescent="0.2">
      <c r="A108" s="426"/>
      <c r="B108" s="427"/>
      <c r="C108" s="428"/>
      <c r="D108" s="432"/>
      <c r="E108" s="433"/>
      <c r="F108" s="433"/>
      <c r="G108" s="433"/>
      <c r="H108" s="433"/>
      <c r="I108" s="433"/>
      <c r="J108" s="433"/>
      <c r="K108" s="434"/>
      <c r="L108" s="438"/>
      <c r="M108" s="439"/>
      <c r="N108" s="439"/>
      <c r="O108" s="439"/>
      <c r="P108" s="439"/>
      <c r="Q108" s="439"/>
      <c r="R108" s="439"/>
      <c r="S108" s="440"/>
      <c r="T108" s="444"/>
      <c r="U108" s="445"/>
      <c r="V108" s="61" t="s">
        <v>46</v>
      </c>
      <c r="W108" s="445"/>
      <c r="X108" s="445"/>
      <c r="Y108" s="61" t="s">
        <v>47</v>
      </c>
      <c r="Z108" s="445"/>
      <c r="AA108" s="445"/>
      <c r="AB108" s="61" t="s">
        <v>48</v>
      </c>
      <c r="AC108" s="61"/>
      <c r="AD108" s="413" t="str">
        <f t="shared" ref="AD108" si="46">BN108</f>
        <v/>
      </c>
      <c r="AE108" s="413"/>
      <c r="AF108" s="413"/>
      <c r="AG108" s="413"/>
      <c r="AH108" s="413"/>
      <c r="AI108" s="413"/>
      <c r="AJ108" s="413"/>
      <c r="AK108" s="413"/>
      <c r="AL108" s="189" t="str">
        <f>IF(AND(BI108="○",BI109="○"),IF(LEFT(BH108,4)=LEFT(BH109,4),MID(BH109,5,2)-MID(BH108,5,2)+1,MID(BH109,5,2)+12-MID(BH108,5,2)+1),"")</f>
        <v/>
      </c>
      <c r="AM108" s="155"/>
      <c r="AN108" s="190"/>
      <c r="AO108" s="414" t="str">
        <f>IF(OR(AL108="",L108=""),"",VLOOKUP(L108,早見表!$B$5:$N$23,3,0))</f>
        <v/>
      </c>
      <c r="AP108" s="415"/>
      <c r="AQ108" s="415"/>
      <c r="AR108" s="415"/>
      <c r="AS108" s="415"/>
      <c r="AT108" s="415"/>
      <c r="AU108" s="415"/>
      <c r="AV108" s="416"/>
      <c r="AW108" s="420" t="str">
        <f>IF(OR(AL108="",L108=""),"",IF(AL108=12,VLOOKUP(L108,早見表!$B$5:$N$23,2,0),VLOOKUP(L108,早見表!$B$5:$N$23,AL108+2,0)))</f>
        <v/>
      </c>
      <c r="AX108" s="421"/>
      <c r="AY108" s="421"/>
      <c r="AZ108" s="421"/>
      <c r="BA108" s="421"/>
      <c r="BB108" s="421"/>
      <c r="BC108" s="421"/>
      <c r="BD108" s="422"/>
      <c r="BH108" s="56" t="str">
        <f>IF(OR(T108="",W108="",Z108=""),$BH$93,RIGHT(IF(T108="","","0")&amp;T108,4)&amp;RIGHT(IF(W108="","","0")&amp;W108,2)&amp;RIGHT(IF(Z108="","","0")&amp;Z108,2))</f>
        <v/>
      </c>
      <c r="BI108" s="56" t="str">
        <f>IF($T$94="","×",IF(AND(T108="",W108="",Z108=""),"",IF(OR(T108="",W108="",Z108=""),"×",IF(AND(BH108&gt;=$BH$93,BH108&lt;=$BI$93,BH108&lt;=BH109,Z108&lt;=BL108),"○","×"))))</f>
        <v>×</v>
      </c>
      <c r="BJ108" s="56">
        <f>IF(OR(T108="",$T$94=""),1,IF($T$94=T108,4,1))</f>
        <v>1</v>
      </c>
      <c r="BK108" s="56">
        <f>IF(OR(T108="",$T$94=""),12,IF($T$94=T108,12,3))</f>
        <v>12</v>
      </c>
      <c r="BL108" s="56">
        <f>IF(OR(W108=4,W108=6,W108=9,W108=11),30,IF(W108=2,29,31))</f>
        <v>31</v>
      </c>
      <c r="BM108" s="409">
        <v>1</v>
      </c>
      <c r="BN108" s="411" t="str">
        <f t="shared" si="42"/>
        <v/>
      </c>
    </row>
    <row r="109" spans="1:97" ht="22" customHeight="1" x14ac:dyDescent="0.2">
      <c r="A109" s="429"/>
      <c r="B109" s="430"/>
      <c r="C109" s="431"/>
      <c r="D109" s="435"/>
      <c r="E109" s="436"/>
      <c r="F109" s="436"/>
      <c r="G109" s="436"/>
      <c r="H109" s="436"/>
      <c r="I109" s="436"/>
      <c r="J109" s="436"/>
      <c r="K109" s="437"/>
      <c r="L109" s="441"/>
      <c r="M109" s="442"/>
      <c r="N109" s="442"/>
      <c r="O109" s="442"/>
      <c r="P109" s="442"/>
      <c r="Q109" s="442"/>
      <c r="R109" s="442"/>
      <c r="S109" s="443"/>
      <c r="T109" s="63" t="s">
        <v>166</v>
      </c>
      <c r="U109" s="446"/>
      <c r="V109" s="446"/>
      <c r="W109" s="64" t="s">
        <v>46</v>
      </c>
      <c r="X109" s="446"/>
      <c r="Y109" s="446"/>
      <c r="Z109" s="64" t="s">
        <v>47</v>
      </c>
      <c r="AA109" s="446"/>
      <c r="AB109" s="446"/>
      <c r="AC109" s="65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191"/>
      <c r="AM109" s="192"/>
      <c r="AN109" s="193"/>
      <c r="AO109" s="417"/>
      <c r="AP109" s="418"/>
      <c r="AQ109" s="418"/>
      <c r="AR109" s="418"/>
      <c r="AS109" s="418"/>
      <c r="AT109" s="418"/>
      <c r="AU109" s="418"/>
      <c r="AV109" s="419"/>
      <c r="AW109" s="423"/>
      <c r="AX109" s="424"/>
      <c r="AY109" s="424"/>
      <c r="AZ109" s="424"/>
      <c r="BA109" s="424"/>
      <c r="BB109" s="424"/>
      <c r="BC109" s="424"/>
      <c r="BD109" s="425"/>
      <c r="BH109" s="60" t="str">
        <f>IF(OR(U109="",X109="",AA109=""),$BI$93,RIGHT(IF(U109="","","0")&amp;U109,4)&amp;RIGHT(IF(X109="","","0")&amp;X109,2)&amp;RIGHT(IF(AA109="","","0")&amp;AA109,2))</f>
        <v/>
      </c>
      <c r="BI109" s="60" t="str">
        <f>IF($T$94="","×",IF(AND(U109="",X109="",AA109=""),"",IF(OR(U109="",X109="",AA109=""),"×",IF(AND(BH109&gt;=$BH$93,BH109&lt;=$BI$93,AA109&lt;=BL109),"○","×"))))</f>
        <v>×</v>
      </c>
      <c r="BJ109" s="60">
        <f>IF(OR(U109="",$T$94=""),1,IF($T$94=U109,4,1))</f>
        <v>1</v>
      </c>
      <c r="BK109" s="60">
        <f>IF(OR(U109="",$T$94=""),12,IF($T$94=U109,12,3))</f>
        <v>12</v>
      </c>
      <c r="BL109" s="60">
        <f>IF(OR(X109=4,X109=6,X109=9,X109=11),30,IF(X109=2,29,31))</f>
        <v>31</v>
      </c>
      <c r="BM109" s="410"/>
      <c r="BN109" s="412"/>
    </row>
    <row r="110" spans="1:97" ht="22" customHeight="1" x14ac:dyDescent="0.2">
      <c r="A110" s="426"/>
      <c r="B110" s="427"/>
      <c r="C110" s="428"/>
      <c r="D110" s="432"/>
      <c r="E110" s="433"/>
      <c r="F110" s="433"/>
      <c r="G110" s="433"/>
      <c r="H110" s="433"/>
      <c r="I110" s="433"/>
      <c r="J110" s="433"/>
      <c r="K110" s="434"/>
      <c r="L110" s="438"/>
      <c r="M110" s="439"/>
      <c r="N110" s="439"/>
      <c r="O110" s="439"/>
      <c r="P110" s="439"/>
      <c r="Q110" s="439"/>
      <c r="R110" s="439"/>
      <c r="S110" s="440"/>
      <c r="T110" s="444"/>
      <c r="U110" s="445"/>
      <c r="V110" s="61" t="s">
        <v>46</v>
      </c>
      <c r="W110" s="445"/>
      <c r="X110" s="445"/>
      <c r="Y110" s="61" t="s">
        <v>47</v>
      </c>
      <c r="Z110" s="445"/>
      <c r="AA110" s="445"/>
      <c r="AB110" s="61" t="s">
        <v>48</v>
      </c>
      <c r="AC110" s="61"/>
      <c r="AD110" s="413" t="str">
        <f t="shared" ref="AD110" si="47">BN110</f>
        <v/>
      </c>
      <c r="AE110" s="413"/>
      <c r="AF110" s="413"/>
      <c r="AG110" s="413"/>
      <c r="AH110" s="413"/>
      <c r="AI110" s="413"/>
      <c r="AJ110" s="413"/>
      <c r="AK110" s="413"/>
      <c r="AL110" s="189" t="str">
        <f>IF(AND(BI110="○",BI111="○"),IF(LEFT(BH110,4)=LEFT(BH111,4),MID(BH111,5,2)-MID(BH110,5,2)+1,MID(BH111,5,2)+12-MID(BH110,5,2)+1),"")</f>
        <v/>
      </c>
      <c r="AM110" s="155"/>
      <c r="AN110" s="190"/>
      <c r="AO110" s="414" t="str">
        <f>IF(OR(AL110="",L110=""),"",VLOOKUP(L110,早見表!$B$5:$N$23,3,0))</f>
        <v/>
      </c>
      <c r="AP110" s="415"/>
      <c r="AQ110" s="415"/>
      <c r="AR110" s="415"/>
      <c r="AS110" s="415"/>
      <c r="AT110" s="415"/>
      <c r="AU110" s="415"/>
      <c r="AV110" s="416"/>
      <c r="AW110" s="420" t="str">
        <f>IF(OR(AL110="",L110=""),"",IF(AL110=12,VLOOKUP(L110,早見表!$B$5:$N$23,2,0),VLOOKUP(L110,早見表!$B$5:$N$23,AL110+2,0)))</f>
        <v/>
      </c>
      <c r="AX110" s="421"/>
      <c r="AY110" s="421"/>
      <c r="AZ110" s="421"/>
      <c r="BA110" s="421"/>
      <c r="BB110" s="421"/>
      <c r="BC110" s="421"/>
      <c r="BD110" s="422"/>
      <c r="BH110" s="56" t="str">
        <f>IF(OR(T110="",W110="",Z110=""),$BH$93,RIGHT(IF(T110="","","0")&amp;T110,4)&amp;RIGHT(IF(W110="","","0")&amp;W110,2)&amp;RIGHT(IF(Z110="","","0")&amp;Z110,2))</f>
        <v/>
      </c>
      <c r="BI110" s="56" t="str">
        <f>IF($T$94="","×",IF(AND(T110="",W110="",Z110=""),"",IF(OR(T110="",W110="",Z110=""),"×",IF(AND(BH110&gt;=$BH$93,BH110&lt;=$BI$93,BH110&lt;=BH111,Z110&lt;=BL110),"○","×"))))</f>
        <v>×</v>
      </c>
      <c r="BJ110" s="56">
        <f>IF(OR(T110="",$T$94=""),1,IF($T$94=T110,4,1))</f>
        <v>1</v>
      </c>
      <c r="BK110" s="56">
        <f>IF(OR(T110="",$T$94=""),12,IF($T$94=T110,12,3))</f>
        <v>12</v>
      </c>
      <c r="BL110" s="56">
        <f>IF(OR(W110=4,W110=6,W110=9,W110=11),30,IF(W110=2,29,31))</f>
        <v>31</v>
      </c>
      <c r="BM110" s="409">
        <v>1</v>
      </c>
      <c r="BN110" s="411" t="str">
        <f t="shared" si="42"/>
        <v/>
      </c>
    </row>
    <row r="111" spans="1:97" ht="22" customHeight="1" x14ac:dyDescent="0.2">
      <c r="A111" s="429"/>
      <c r="B111" s="430"/>
      <c r="C111" s="431"/>
      <c r="D111" s="435"/>
      <c r="E111" s="436"/>
      <c r="F111" s="436"/>
      <c r="G111" s="436"/>
      <c r="H111" s="436"/>
      <c r="I111" s="436"/>
      <c r="J111" s="436"/>
      <c r="K111" s="437"/>
      <c r="L111" s="441"/>
      <c r="M111" s="442"/>
      <c r="N111" s="442"/>
      <c r="O111" s="442"/>
      <c r="P111" s="442"/>
      <c r="Q111" s="442"/>
      <c r="R111" s="442"/>
      <c r="S111" s="443"/>
      <c r="T111" s="63" t="s">
        <v>166</v>
      </c>
      <c r="U111" s="446"/>
      <c r="V111" s="446"/>
      <c r="W111" s="64" t="s">
        <v>46</v>
      </c>
      <c r="X111" s="446"/>
      <c r="Y111" s="446"/>
      <c r="Z111" s="64" t="s">
        <v>47</v>
      </c>
      <c r="AA111" s="446"/>
      <c r="AB111" s="446"/>
      <c r="AC111" s="65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191"/>
      <c r="AM111" s="192"/>
      <c r="AN111" s="193"/>
      <c r="AO111" s="417"/>
      <c r="AP111" s="418"/>
      <c r="AQ111" s="418"/>
      <c r="AR111" s="418"/>
      <c r="AS111" s="418"/>
      <c r="AT111" s="418"/>
      <c r="AU111" s="418"/>
      <c r="AV111" s="419"/>
      <c r="AW111" s="423"/>
      <c r="AX111" s="424"/>
      <c r="AY111" s="424"/>
      <c r="AZ111" s="424"/>
      <c r="BA111" s="424"/>
      <c r="BB111" s="424"/>
      <c r="BC111" s="424"/>
      <c r="BD111" s="425"/>
      <c r="BH111" s="60" t="str">
        <f>IF(OR(U111="",X111="",AA111=""),$BI$93,RIGHT(IF(U111="","","0")&amp;U111,4)&amp;RIGHT(IF(X111="","","0")&amp;X111,2)&amp;RIGHT(IF(AA111="","","0")&amp;AA111,2))</f>
        <v/>
      </c>
      <c r="BI111" s="60" t="str">
        <f>IF($T$94="","×",IF(AND(U111="",X111="",AA111=""),"",IF(OR(U111="",X111="",AA111=""),"×",IF(AND(BH111&gt;=$BH$93,BH111&lt;=$BI$93,AA111&lt;=BL111),"○","×"))))</f>
        <v>×</v>
      </c>
      <c r="BJ111" s="60">
        <f>IF(OR(U111="",$T$94=""),1,IF($T$94=U111,4,1))</f>
        <v>1</v>
      </c>
      <c r="BK111" s="60">
        <f>IF(OR(U111="",$T$94=""),12,IF($T$94=U111,12,3))</f>
        <v>12</v>
      </c>
      <c r="BL111" s="60">
        <f>IF(OR(X111=4,X111=6,X111=9,X111=11),30,IF(X111=2,29,31))</f>
        <v>31</v>
      </c>
      <c r="BM111" s="410"/>
      <c r="BN111" s="412"/>
    </row>
    <row r="112" spans="1:97" ht="22" customHeight="1" x14ac:dyDescent="0.2">
      <c r="A112" s="426"/>
      <c r="B112" s="427"/>
      <c r="C112" s="428"/>
      <c r="D112" s="432"/>
      <c r="E112" s="433"/>
      <c r="F112" s="433"/>
      <c r="G112" s="433"/>
      <c r="H112" s="433"/>
      <c r="I112" s="433"/>
      <c r="J112" s="433"/>
      <c r="K112" s="434"/>
      <c r="L112" s="438"/>
      <c r="M112" s="439"/>
      <c r="N112" s="439"/>
      <c r="O112" s="439"/>
      <c r="P112" s="439"/>
      <c r="Q112" s="439"/>
      <c r="R112" s="439"/>
      <c r="S112" s="440"/>
      <c r="T112" s="444"/>
      <c r="U112" s="445"/>
      <c r="V112" s="61" t="s">
        <v>46</v>
      </c>
      <c r="W112" s="445"/>
      <c r="X112" s="445"/>
      <c r="Y112" s="61" t="s">
        <v>47</v>
      </c>
      <c r="Z112" s="445"/>
      <c r="AA112" s="445"/>
      <c r="AB112" s="61" t="s">
        <v>48</v>
      </c>
      <c r="AC112" s="61"/>
      <c r="AD112" s="413" t="str">
        <f t="shared" ref="AD112" si="48">BN112</f>
        <v/>
      </c>
      <c r="AE112" s="413"/>
      <c r="AF112" s="413"/>
      <c r="AG112" s="413"/>
      <c r="AH112" s="413"/>
      <c r="AI112" s="413"/>
      <c r="AJ112" s="413"/>
      <c r="AK112" s="413"/>
      <c r="AL112" s="189" t="str">
        <f>IF(AND(BI112="○",BI113="○"),IF(LEFT(BH112,4)=LEFT(BH113,4),MID(BH113,5,2)-MID(BH112,5,2)+1,MID(BH113,5,2)+12-MID(BH112,5,2)+1),"")</f>
        <v/>
      </c>
      <c r="AM112" s="155"/>
      <c r="AN112" s="190"/>
      <c r="AO112" s="414" t="str">
        <f>IF(OR(AL112="",L112=""),"",VLOOKUP(L112,早見表!$B$5:$N$23,3,0))</f>
        <v/>
      </c>
      <c r="AP112" s="415"/>
      <c r="AQ112" s="415"/>
      <c r="AR112" s="415"/>
      <c r="AS112" s="415"/>
      <c r="AT112" s="415"/>
      <c r="AU112" s="415"/>
      <c r="AV112" s="416"/>
      <c r="AW112" s="420" t="str">
        <f>IF(OR(AL112="",L112=""),"",IF(AL112=12,VLOOKUP(L112,早見表!$B$5:$N$23,2,0),VLOOKUP(L112,早見表!$B$5:$N$23,AL112+2,0)))</f>
        <v/>
      </c>
      <c r="AX112" s="421"/>
      <c r="AY112" s="421"/>
      <c r="AZ112" s="421"/>
      <c r="BA112" s="421"/>
      <c r="BB112" s="421"/>
      <c r="BC112" s="421"/>
      <c r="BD112" s="422"/>
      <c r="BH112" s="56" t="str">
        <f>IF(OR(T112="",W112="",Z112=""),$BH$93,RIGHT(IF(T112="","","0")&amp;T112,4)&amp;RIGHT(IF(W112="","","0")&amp;W112,2)&amp;RIGHT(IF(Z112="","","0")&amp;Z112,2))</f>
        <v/>
      </c>
      <c r="BI112" s="56" t="str">
        <f>IF($T$94="","×",IF(AND(T112="",W112="",Z112=""),"",IF(OR(T112="",W112="",Z112=""),"×",IF(AND(BH112&gt;=$BH$93,BH112&lt;=$BI$93,BH112&lt;=BH113,Z112&lt;=BL112),"○","×"))))</f>
        <v>×</v>
      </c>
      <c r="BJ112" s="56">
        <f>IF(OR(T112="",$T$94=""),1,IF($T$94=T112,4,1))</f>
        <v>1</v>
      </c>
      <c r="BK112" s="56">
        <f>IF(OR(T112="",$T$94=""),12,IF($T$94=T112,12,3))</f>
        <v>12</v>
      </c>
      <c r="BL112" s="56">
        <f>IF(OR(W112=4,W112=6,W112=9,W112=11),30,IF(W112=2,29,31))</f>
        <v>31</v>
      </c>
      <c r="BM112" s="409">
        <v>1</v>
      </c>
      <c r="BN112" s="411" t="str">
        <f t="shared" si="42"/>
        <v/>
      </c>
    </row>
    <row r="113" spans="1:66" ht="22" customHeight="1" x14ac:dyDescent="0.2">
      <c r="A113" s="429"/>
      <c r="B113" s="430"/>
      <c r="C113" s="431"/>
      <c r="D113" s="435"/>
      <c r="E113" s="436"/>
      <c r="F113" s="436"/>
      <c r="G113" s="436"/>
      <c r="H113" s="436"/>
      <c r="I113" s="436"/>
      <c r="J113" s="436"/>
      <c r="K113" s="437"/>
      <c r="L113" s="441"/>
      <c r="M113" s="442"/>
      <c r="N113" s="442"/>
      <c r="O113" s="442"/>
      <c r="P113" s="442"/>
      <c r="Q113" s="442"/>
      <c r="R113" s="442"/>
      <c r="S113" s="443"/>
      <c r="T113" s="63" t="s">
        <v>166</v>
      </c>
      <c r="U113" s="446"/>
      <c r="V113" s="446"/>
      <c r="W113" s="64" t="s">
        <v>46</v>
      </c>
      <c r="X113" s="446"/>
      <c r="Y113" s="446"/>
      <c r="Z113" s="64" t="s">
        <v>47</v>
      </c>
      <c r="AA113" s="446"/>
      <c r="AB113" s="446"/>
      <c r="AC113" s="65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191"/>
      <c r="AM113" s="192"/>
      <c r="AN113" s="193"/>
      <c r="AO113" s="417"/>
      <c r="AP113" s="418"/>
      <c r="AQ113" s="418"/>
      <c r="AR113" s="418"/>
      <c r="AS113" s="418"/>
      <c r="AT113" s="418"/>
      <c r="AU113" s="418"/>
      <c r="AV113" s="419"/>
      <c r="AW113" s="423"/>
      <c r="AX113" s="424"/>
      <c r="AY113" s="424"/>
      <c r="AZ113" s="424"/>
      <c r="BA113" s="424"/>
      <c r="BB113" s="424"/>
      <c r="BC113" s="424"/>
      <c r="BD113" s="425"/>
      <c r="BH113" s="60" t="str">
        <f>IF(OR(U113="",X113="",AA113=""),$BI$93,RIGHT(IF(U113="","","0")&amp;U113,4)&amp;RIGHT(IF(X113="","","0")&amp;X113,2)&amp;RIGHT(IF(AA113="","","0")&amp;AA113,2))</f>
        <v/>
      </c>
      <c r="BI113" s="60" t="str">
        <f>IF($T$94="","×",IF(AND(U113="",X113="",AA113=""),"",IF(OR(U113="",X113="",AA113=""),"×",IF(AND(BH113&gt;=$BH$93,BH113&lt;=$BI$93,AA113&lt;=BL113),"○","×"))))</f>
        <v>×</v>
      </c>
      <c r="BJ113" s="60">
        <f>IF(OR(U113="",$T$94=""),1,IF($T$94=U113,4,1))</f>
        <v>1</v>
      </c>
      <c r="BK113" s="60">
        <f>IF(OR(U113="",$T$94=""),12,IF($T$94=U113,12,3))</f>
        <v>12</v>
      </c>
      <c r="BL113" s="60">
        <f>IF(OR(X113=4,X113=6,X113=9,X113=11),30,IF(X113=2,29,31))</f>
        <v>31</v>
      </c>
      <c r="BM113" s="410"/>
      <c r="BN113" s="412"/>
    </row>
    <row r="114" spans="1:66" ht="22" customHeight="1" x14ac:dyDescent="0.2">
      <c r="A114" s="426"/>
      <c r="B114" s="427"/>
      <c r="C114" s="428"/>
      <c r="D114" s="432"/>
      <c r="E114" s="433"/>
      <c r="F114" s="433"/>
      <c r="G114" s="433"/>
      <c r="H114" s="433"/>
      <c r="I114" s="433"/>
      <c r="J114" s="433"/>
      <c r="K114" s="434"/>
      <c r="L114" s="438"/>
      <c r="M114" s="439"/>
      <c r="N114" s="439"/>
      <c r="O114" s="439"/>
      <c r="P114" s="439"/>
      <c r="Q114" s="439"/>
      <c r="R114" s="439"/>
      <c r="S114" s="440"/>
      <c r="T114" s="444"/>
      <c r="U114" s="445"/>
      <c r="V114" s="61" t="s">
        <v>46</v>
      </c>
      <c r="W114" s="445"/>
      <c r="X114" s="445"/>
      <c r="Y114" s="61" t="s">
        <v>47</v>
      </c>
      <c r="Z114" s="445"/>
      <c r="AA114" s="445"/>
      <c r="AB114" s="61" t="s">
        <v>48</v>
      </c>
      <c r="AC114" s="61"/>
      <c r="AD114" s="413" t="str">
        <f t="shared" ref="AD114" si="49">BN114</f>
        <v/>
      </c>
      <c r="AE114" s="413"/>
      <c r="AF114" s="413"/>
      <c r="AG114" s="413"/>
      <c r="AH114" s="413"/>
      <c r="AI114" s="413"/>
      <c r="AJ114" s="413"/>
      <c r="AK114" s="413"/>
      <c r="AL114" s="189" t="str">
        <f>IF(AND(BI114="○",BI115="○"),IF(LEFT(BH114,4)=LEFT(BH115,4),MID(BH115,5,2)-MID(BH114,5,2)+1,MID(BH115,5,2)+12-MID(BH114,5,2)+1),"")</f>
        <v/>
      </c>
      <c r="AM114" s="155"/>
      <c r="AN114" s="190"/>
      <c r="AO114" s="414" t="str">
        <f>IF(OR(AL114="",L114=""),"",VLOOKUP(L114,早見表!$B$5:$N$23,3,0))</f>
        <v/>
      </c>
      <c r="AP114" s="415"/>
      <c r="AQ114" s="415"/>
      <c r="AR114" s="415"/>
      <c r="AS114" s="415"/>
      <c r="AT114" s="415"/>
      <c r="AU114" s="415"/>
      <c r="AV114" s="416"/>
      <c r="AW114" s="420" t="str">
        <f>IF(OR(AL114="",L114=""),"",IF(AL114=12,VLOOKUP(L114,早見表!$B$5:$N$23,2,0),VLOOKUP(L114,早見表!$B$5:$N$23,AL114+2,0)))</f>
        <v/>
      </c>
      <c r="AX114" s="421"/>
      <c r="AY114" s="421"/>
      <c r="AZ114" s="421"/>
      <c r="BA114" s="421"/>
      <c r="BB114" s="421"/>
      <c r="BC114" s="421"/>
      <c r="BD114" s="422"/>
      <c r="BH114" s="56" t="str">
        <f>IF(OR(T114="",W114="",Z114=""),$BH$93,RIGHT(IF(T114="","","0")&amp;T114,4)&amp;RIGHT(IF(W114="","","0")&amp;W114,2)&amp;RIGHT(IF(Z114="","","0")&amp;Z114,2))</f>
        <v/>
      </c>
      <c r="BI114" s="56" t="str">
        <f>IF($T$94="","×",IF(AND(T114="",W114="",Z114=""),"",IF(OR(T114="",W114="",Z114=""),"×",IF(AND(BH114&gt;=$BH$93,BH114&lt;=$BI$93,BH114&lt;=BH115,Z114&lt;=BL114),"○","×"))))</f>
        <v>×</v>
      </c>
      <c r="BJ114" s="56">
        <f>IF(OR(T114="",$T$94=""),1,IF($T$94=T114,4,1))</f>
        <v>1</v>
      </c>
      <c r="BK114" s="56">
        <f>IF(OR(T114="",$T$94=""),12,IF($T$94=T114,12,3))</f>
        <v>12</v>
      </c>
      <c r="BL114" s="56">
        <f>IF(OR(W114=4,W114=6,W114=9,W114=11),30,IF(W114=2,29,31))</f>
        <v>31</v>
      </c>
      <c r="BM114" s="409">
        <v>1</v>
      </c>
      <c r="BN114" s="411" t="str">
        <f t="shared" si="42"/>
        <v/>
      </c>
    </row>
    <row r="115" spans="1:66" ht="22" customHeight="1" x14ac:dyDescent="0.2">
      <c r="A115" s="429"/>
      <c r="B115" s="430"/>
      <c r="C115" s="431"/>
      <c r="D115" s="435"/>
      <c r="E115" s="436"/>
      <c r="F115" s="436"/>
      <c r="G115" s="436"/>
      <c r="H115" s="436"/>
      <c r="I115" s="436"/>
      <c r="J115" s="436"/>
      <c r="K115" s="437"/>
      <c r="L115" s="441"/>
      <c r="M115" s="442"/>
      <c r="N115" s="442"/>
      <c r="O115" s="442"/>
      <c r="P115" s="442"/>
      <c r="Q115" s="442"/>
      <c r="R115" s="442"/>
      <c r="S115" s="443"/>
      <c r="T115" s="63" t="s">
        <v>166</v>
      </c>
      <c r="U115" s="446"/>
      <c r="V115" s="446"/>
      <c r="W115" s="64" t="s">
        <v>46</v>
      </c>
      <c r="X115" s="446"/>
      <c r="Y115" s="446"/>
      <c r="Z115" s="64" t="s">
        <v>47</v>
      </c>
      <c r="AA115" s="446"/>
      <c r="AB115" s="446"/>
      <c r="AC115" s="65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191"/>
      <c r="AM115" s="192"/>
      <c r="AN115" s="193"/>
      <c r="AO115" s="417"/>
      <c r="AP115" s="418"/>
      <c r="AQ115" s="418"/>
      <c r="AR115" s="418"/>
      <c r="AS115" s="418"/>
      <c r="AT115" s="418"/>
      <c r="AU115" s="418"/>
      <c r="AV115" s="419"/>
      <c r="AW115" s="423"/>
      <c r="AX115" s="424"/>
      <c r="AY115" s="424"/>
      <c r="AZ115" s="424"/>
      <c r="BA115" s="424"/>
      <c r="BB115" s="424"/>
      <c r="BC115" s="424"/>
      <c r="BD115" s="425"/>
      <c r="BH115" s="60" t="str">
        <f>IF(OR(U115="",X115="",AA115=""),$BI$93,RIGHT(IF(U115="","","0")&amp;U115,4)&amp;RIGHT(IF(X115="","","0")&amp;X115,2)&amp;RIGHT(IF(AA115="","","0")&amp;AA115,2))</f>
        <v/>
      </c>
      <c r="BI115" s="60" t="str">
        <f>IF($T$94="","×",IF(AND(U115="",X115="",AA115=""),"",IF(OR(U115="",X115="",AA115=""),"×",IF(AND(BH115&gt;=$BH$93,BH115&lt;=$BI$93,AA115&lt;=BL115),"○","×"))))</f>
        <v>×</v>
      </c>
      <c r="BJ115" s="60">
        <f>IF(OR(U115="",$T$94=""),1,IF($T$94=U115,4,1))</f>
        <v>1</v>
      </c>
      <c r="BK115" s="60">
        <f>IF(OR(U115="",$T$94=""),12,IF($T$94=U115,12,3))</f>
        <v>12</v>
      </c>
      <c r="BL115" s="60">
        <f>IF(OR(X115=4,X115=6,X115=9,X115=11),30,IF(X115=2,29,31))</f>
        <v>31</v>
      </c>
      <c r="BM115" s="410"/>
      <c r="BN115" s="412"/>
    </row>
    <row r="116" spans="1:66" ht="22" customHeight="1" x14ac:dyDescent="0.2">
      <c r="A116" s="426"/>
      <c r="B116" s="427"/>
      <c r="C116" s="428"/>
      <c r="D116" s="432"/>
      <c r="E116" s="433"/>
      <c r="F116" s="433"/>
      <c r="G116" s="433"/>
      <c r="H116" s="433"/>
      <c r="I116" s="433"/>
      <c r="J116" s="433"/>
      <c r="K116" s="434"/>
      <c r="L116" s="438"/>
      <c r="M116" s="439"/>
      <c r="N116" s="439"/>
      <c r="O116" s="439"/>
      <c r="P116" s="439"/>
      <c r="Q116" s="439"/>
      <c r="R116" s="439"/>
      <c r="S116" s="440"/>
      <c r="T116" s="444"/>
      <c r="U116" s="445"/>
      <c r="V116" s="61" t="s">
        <v>46</v>
      </c>
      <c r="W116" s="445"/>
      <c r="X116" s="445"/>
      <c r="Y116" s="61" t="s">
        <v>47</v>
      </c>
      <c r="Z116" s="445"/>
      <c r="AA116" s="445"/>
      <c r="AB116" s="61" t="s">
        <v>48</v>
      </c>
      <c r="AC116" s="61"/>
      <c r="AD116" s="413" t="str">
        <f t="shared" ref="AD116" si="50">BN116</f>
        <v/>
      </c>
      <c r="AE116" s="413"/>
      <c r="AF116" s="413"/>
      <c r="AG116" s="413"/>
      <c r="AH116" s="413"/>
      <c r="AI116" s="413"/>
      <c r="AJ116" s="413"/>
      <c r="AK116" s="413"/>
      <c r="AL116" s="189" t="str">
        <f t="shared" ref="AL116" si="51">IF(AND(BI116="○",BI117="○"),IF(LEFT(BH116,4)=LEFT(BH117,4),MID(BH117,5,2)-MID(BH116,5,2)+1,MID(BH117,5,2)+12-MID(BH116,5,2)+1),"")</f>
        <v/>
      </c>
      <c r="AM116" s="155"/>
      <c r="AN116" s="190"/>
      <c r="AO116" s="414" t="str">
        <f>IF(OR(AL116="",L116=""),"",VLOOKUP(L116,早見表!$B$5:$N$23,3,0))</f>
        <v/>
      </c>
      <c r="AP116" s="415"/>
      <c r="AQ116" s="415"/>
      <c r="AR116" s="415"/>
      <c r="AS116" s="415"/>
      <c r="AT116" s="415"/>
      <c r="AU116" s="415"/>
      <c r="AV116" s="416"/>
      <c r="AW116" s="420" t="str">
        <f>IF(OR(AL116="",L116=""),"",IF(AL116=12,VLOOKUP(L116,早見表!$B$5:$N$23,2,0),VLOOKUP(L116,早見表!$B$5:$N$23,AL116+2,0)))</f>
        <v/>
      </c>
      <c r="AX116" s="421"/>
      <c r="AY116" s="421"/>
      <c r="AZ116" s="421"/>
      <c r="BA116" s="421"/>
      <c r="BB116" s="421"/>
      <c r="BC116" s="421"/>
      <c r="BD116" s="422"/>
      <c r="BH116" s="56" t="str">
        <f>IF(OR(T116="",W116="",Z116=""),$BH$93,RIGHT(IF(T116="","","0")&amp;T116,4)&amp;RIGHT(IF(W116="","","0")&amp;W116,2)&amp;RIGHT(IF(Z116="","","0")&amp;Z116,2))</f>
        <v/>
      </c>
      <c r="BI116" s="56" t="str">
        <f>IF($T$94="","×",IF(AND(T116="",W116="",Z116=""),"",IF(OR(T116="",W116="",Z116=""),"×",IF(AND(BH116&gt;=$BH$93,BH116&lt;=$BI$93,BH116&lt;=BH117,Z116&lt;=BL116),"○","×"))))</f>
        <v>×</v>
      </c>
      <c r="BJ116" s="56">
        <f>IF(OR(T116="",$T$94=""),1,IF($T$94=T116,4,1))</f>
        <v>1</v>
      </c>
      <c r="BK116" s="56">
        <f>IF(OR(T116="",$T$94=""),12,IF($T$94=T116,12,3))</f>
        <v>12</v>
      </c>
      <c r="BL116" s="56">
        <f>IF(OR(W116=4,W116=6,W116=9,W116=11),30,IF(W116=2,29,31))</f>
        <v>31</v>
      </c>
      <c r="BM116" s="409">
        <v>1</v>
      </c>
      <c r="BN116" s="411" t="str">
        <f t="shared" si="42"/>
        <v/>
      </c>
    </row>
    <row r="117" spans="1:66" ht="22" customHeight="1" x14ac:dyDescent="0.2">
      <c r="A117" s="429"/>
      <c r="B117" s="430"/>
      <c r="C117" s="431"/>
      <c r="D117" s="435"/>
      <c r="E117" s="436"/>
      <c r="F117" s="436"/>
      <c r="G117" s="436"/>
      <c r="H117" s="436"/>
      <c r="I117" s="436"/>
      <c r="J117" s="436"/>
      <c r="K117" s="437"/>
      <c r="L117" s="441"/>
      <c r="M117" s="442"/>
      <c r="N117" s="442"/>
      <c r="O117" s="442"/>
      <c r="P117" s="442"/>
      <c r="Q117" s="442"/>
      <c r="R117" s="442"/>
      <c r="S117" s="443"/>
      <c r="T117" s="63" t="s">
        <v>166</v>
      </c>
      <c r="U117" s="446"/>
      <c r="V117" s="446"/>
      <c r="W117" s="64" t="s">
        <v>46</v>
      </c>
      <c r="X117" s="446"/>
      <c r="Y117" s="446"/>
      <c r="Z117" s="64" t="s">
        <v>47</v>
      </c>
      <c r="AA117" s="446"/>
      <c r="AB117" s="446"/>
      <c r="AC117" s="65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191"/>
      <c r="AM117" s="192"/>
      <c r="AN117" s="193"/>
      <c r="AO117" s="417"/>
      <c r="AP117" s="418"/>
      <c r="AQ117" s="418"/>
      <c r="AR117" s="418"/>
      <c r="AS117" s="418"/>
      <c r="AT117" s="418"/>
      <c r="AU117" s="418"/>
      <c r="AV117" s="419"/>
      <c r="AW117" s="423"/>
      <c r="AX117" s="424"/>
      <c r="AY117" s="424"/>
      <c r="AZ117" s="424"/>
      <c r="BA117" s="424"/>
      <c r="BB117" s="424"/>
      <c r="BC117" s="424"/>
      <c r="BD117" s="425"/>
      <c r="BH117" s="60" t="str">
        <f>IF(OR(U117="",X117="",AA117=""),$BI$93,RIGHT(IF(U117="","","0")&amp;U117,4)&amp;RIGHT(IF(X117="","","0")&amp;X117,2)&amp;RIGHT(IF(AA117="","","0")&amp;AA117,2))</f>
        <v/>
      </c>
      <c r="BI117" s="60" t="str">
        <f>IF($T$94="","×",IF(AND(U117="",X117="",AA117=""),"",IF(OR(U117="",X117="",AA117=""),"×",IF(AND(BH117&gt;=$BH$93,BH117&lt;=$BI$93,AA117&lt;=BL117),"○","×"))))</f>
        <v>×</v>
      </c>
      <c r="BJ117" s="60">
        <f>IF(OR(U117="",$T$94=""),1,IF($T$94=U117,4,1))</f>
        <v>1</v>
      </c>
      <c r="BK117" s="60">
        <f>IF(OR(U117="",$T$94=""),12,IF($T$94=U117,12,3))</f>
        <v>12</v>
      </c>
      <c r="BL117" s="60">
        <f>IF(OR(X117=4,X117=6,X117=9,X117=11),30,IF(X117=2,29,31))</f>
        <v>31</v>
      </c>
      <c r="BM117" s="410"/>
      <c r="BN117" s="412"/>
    </row>
    <row r="118" spans="1:66" ht="22" customHeight="1" x14ac:dyDescent="0.2">
      <c r="A118" s="426"/>
      <c r="B118" s="427"/>
      <c r="C118" s="428"/>
      <c r="D118" s="432"/>
      <c r="E118" s="433"/>
      <c r="F118" s="433"/>
      <c r="G118" s="433"/>
      <c r="H118" s="433"/>
      <c r="I118" s="433"/>
      <c r="J118" s="433"/>
      <c r="K118" s="434"/>
      <c r="L118" s="438"/>
      <c r="M118" s="439"/>
      <c r="N118" s="439"/>
      <c r="O118" s="439"/>
      <c r="P118" s="439"/>
      <c r="Q118" s="439"/>
      <c r="R118" s="439"/>
      <c r="S118" s="440"/>
      <c r="T118" s="444"/>
      <c r="U118" s="445"/>
      <c r="V118" s="61" t="s">
        <v>46</v>
      </c>
      <c r="W118" s="445"/>
      <c r="X118" s="445"/>
      <c r="Y118" s="61" t="s">
        <v>47</v>
      </c>
      <c r="Z118" s="445"/>
      <c r="AA118" s="445"/>
      <c r="AB118" s="61" t="s">
        <v>48</v>
      </c>
      <c r="AC118" s="61"/>
      <c r="AD118" s="447" t="str">
        <f t="shared" ref="AD118" si="52">BN118</f>
        <v/>
      </c>
      <c r="AE118" s="448"/>
      <c r="AF118" s="448"/>
      <c r="AG118" s="448"/>
      <c r="AH118" s="448"/>
      <c r="AI118" s="448"/>
      <c r="AJ118" s="448"/>
      <c r="AK118" s="449"/>
      <c r="AL118" s="189" t="str">
        <f t="shared" ref="AL118" si="53">IF(AND(BI118="○",BI119="○"),IF(LEFT(BH118,4)=LEFT(BH119,4),MID(BH119,5,2)-MID(BH118,5,2)+1,MID(BH119,5,2)+12-MID(BH118,5,2)+1),"")</f>
        <v/>
      </c>
      <c r="AM118" s="155"/>
      <c r="AN118" s="190"/>
      <c r="AO118" s="414" t="str">
        <f>IF(OR(AL118="",L118=""),"",VLOOKUP(L118,早見表!$B$5:$N$23,3,0))</f>
        <v/>
      </c>
      <c r="AP118" s="415"/>
      <c r="AQ118" s="415"/>
      <c r="AR118" s="415"/>
      <c r="AS118" s="415"/>
      <c r="AT118" s="415"/>
      <c r="AU118" s="415"/>
      <c r="AV118" s="416"/>
      <c r="AW118" s="420" t="str">
        <f>IF(OR(AL118="",L118=""),"",IF(AL118=12,VLOOKUP(L118,早見表!$B$5:$N$23,2,0),VLOOKUP(L118,早見表!$B$5:$N$23,AL118+2,0)))</f>
        <v/>
      </c>
      <c r="AX118" s="421"/>
      <c r="AY118" s="421"/>
      <c r="AZ118" s="421"/>
      <c r="BA118" s="421"/>
      <c r="BB118" s="421"/>
      <c r="BC118" s="421"/>
      <c r="BD118" s="422"/>
      <c r="BH118" s="56" t="str">
        <f>IF(OR(T118="",W118="",Z118=""),$BH$93,RIGHT(IF(T118="","","0")&amp;T118,4)&amp;RIGHT(IF(W118="","","0")&amp;W118,2)&amp;RIGHT(IF(Z118="","","0")&amp;Z118,2))</f>
        <v/>
      </c>
      <c r="BI118" s="56" t="str">
        <f>IF($T$94="","×",IF(AND(T118="",W118="",Z118=""),"",IF(OR(T118="",W118="",Z118=""),"×",IF(AND(BH118&gt;=$BH$93,BH118&lt;=$BI$93,BH118&lt;=BH119,Z118&lt;=BL118),"○","×"))))</f>
        <v>×</v>
      </c>
      <c r="BJ118" s="56">
        <f>IF(OR(T118="",$T$94=""),1,IF($T$94=T118,4,1))</f>
        <v>1</v>
      </c>
      <c r="BK118" s="56">
        <f>IF(OR(T118="",$T$94=""),12,IF($T$94=T118,12,3))</f>
        <v>12</v>
      </c>
      <c r="BL118" s="56">
        <f>IF(OR(W118=4,W118=6,W118=9,W118=11),30,IF(W118=2,29,31))</f>
        <v>31</v>
      </c>
      <c r="BM118" s="409">
        <v>1</v>
      </c>
      <c r="BN118" s="411" t="str">
        <f t="shared" si="42"/>
        <v/>
      </c>
    </row>
    <row r="119" spans="1:66" ht="22" customHeight="1" thickBot="1" x14ac:dyDescent="0.25">
      <c r="A119" s="376"/>
      <c r="B119" s="377"/>
      <c r="C119" s="378"/>
      <c r="D119" s="379"/>
      <c r="E119" s="380"/>
      <c r="F119" s="380"/>
      <c r="G119" s="380"/>
      <c r="H119" s="380"/>
      <c r="I119" s="380"/>
      <c r="J119" s="380"/>
      <c r="K119" s="381"/>
      <c r="L119" s="382"/>
      <c r="M119" s="383"/>
      <c r="N119" s="383"/>
      <c r="O119" s="383"/>
      <c r="P119" s="383"/>
      <c r="Q119" s="383"/>
      <c r="R119" s="383"/>
      <c r="S119" s="384"/>
      <c r="T119" s="58" t="s">
        <v>166</v>
      </c>
      <c r="U119" s="386"/>
      <c r="V119" s="386"/>
      <c r="W119" s="21" t="s">
        <v>46</v>
      </c>
      <c r="X119" s="386"/>
      <c r="Y119" s="386"/>
      <c r="Z119" s="21" t="s">
        <v>47</v>
      </c>
      <c r="AA119" s="386"/>
      <c r="AB119" s="386"/>
      <c r="AC119" s="59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191"/>
      <c r="AM119" s="192"/>
      <c r="AN119" s="193"/>
      <c r="AO119" s="417"/>
      <c r="AP119" s="418"/>
      <c r="AQ119" s="418"/>
      <c r="AR119" s="418"/>
      <c r="AS119" s="418"/>
      <c r="AT119" s="418"/>
      <c r="AU119" s="418"/>
      <c r="AV119" s="419"/>
      <c r="AW119" s="423"/>
      <c r="AX119" s="424"/>
      <c r="AY119" s="424"/>
      <c r="AZ119" s="424"/>
      <c r="BA119" s="424"/>
      <c r="BB119" s="424"/>
      <c r="BC119" s="424"/>
      <c r="BD119" s="425"/>
      <c r="BH119" s="60" t="str">
        <f>IF(OR(U119="",X119="",AA119=""),$BI$93,RIGHT(IF(U119="","","0")&amp;U119,4)&amp;RIGHT(IF(X119="","","0")&amp;X119,2)&amp;RIGHT(IF(AA119="","","0")&amp;AA119,2))</f>
        <v/>
      </c>
      <c r="BI119" s="60" t="str">
        <f>IF($T$94="","×",IF(AND(U119="",X119="",AA119=""),"",IF(OR(U119="",X119="",AA119=""),"×",IF(AND(BH119&gt;=$BH$93,BH119&lt;=$BI$93,AA119&lt;=BL119),"○","×"))))</f>
        <v>×</v>
      </c>
      <c r="BJ119" s="60">
        <f>IF(OR(U119="",$T$94=""),1,IF($T$94=U119,4,1))</f>
        <v>1</v>
      </c>
      <c r="BK119" s="60">
        <f>IF(OR(U119="",$T$94=""),12,IF($T$94=U119,12,3))</f>
        <v>12</v>
      </c>
      <c r="BL119" s="60">
        <f>IF(OR(X119=4,X119=6,X119=9,X119=11),30,IF(X119=2,29,31))</f>
        <v>31</v>
      </c>
      <c r="BM119" s="410"/>
      <c r="BN119" s="412"/>
    </row>
    <row r="120" spans="1:66" ht="35.25" customHeight="1" thickTop="1" x14ac:dyDescent="0.2">
      <c r="A120" s="458" t="s">
        <v>167</v>
      </c>
      <c r="B120" s="458"/>
      <c r="C120" s="458"/>
      <c r="D120" s="459">
        <f>COUNTA(D100:K119)</f>
        <v>0</v>
      </c>
      <c r="E120" s="459"/>
      <c r="F120" s="459"/>
      <c r="G120" s="459"/>
      <c r="H120" s="459"/>
      <c r="I120" s="459"/>
      <c r="J120" s="459"/>
      <c r="K120" s="459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54">
        <f>SUM(AW100:BD119)</f>
        <v>0</v>
      </c>
      <c r="AX120" s="454"/>
      <c r="AY120" s="454"/>
      <c r="AZ120" s="454"/>
      <c r="BA120" s="454"/>
      <c r="BB120" s="454"/>
      <c r="BC120" s="454"/>
      <c r="BD120" s="454"/>
    </row>
    <row r="121" spans="1:66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</row>
    <row r="122" spans="1:66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9"/>
      <c r="BH122" s="369" t="s">
        <v>168</v>
      </c>
      <c r="BI122" s="369" t="s">
        <v>169</v>
      </c>
      <c r="BJ122" s="369" t="s">
        <v>159</v>
      </c>
    </row>
    <row r="123" spans="1:66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H123" s="370"/>
      <c r="BI123" s="370"/>
      <c r="BJ123" s="455"/>
    </row>
    <row r="124" spans="1:66" ht="15" customHeight="1" x14ac:dyDescent="0.2">
      <c r="A124" s="7"/>
      <c r="B124" s="463"/>
      <c r="C124" s="463"/>
      <c r="D124" s="463"/>
      <c r="E124" s="463"/>
      <c r="F124" s="463"/>
      <c r="G124" s="464" t="s">
        <v>46</v>
      </c>
      <c r="H124" s="464"/>
      <c r="I124" s="463"/>
      <c r="J124" s="463"/>
      <c r="K124" s="464" t="s">
        <v>47</v>
      </c>
      <c r="L124" s="464"/>
      <c r="M124" s="463"/>
      <c r="N124" s="463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62"/>
      <c r="AT124" s="462"/>
      <c r="AU124" s="462"/>
      <c r="AV124" s="462"/>
      <c r="AW124" s="14" t="s">
        <v>43</v>
      </c>
      <c r="AX124" s="462"/>
      <c r="AY124" s="462"/>
      <c r="AZ124" s="462"/>
      <c r="BA124" s="462"/>
      <c r="BB124" s="462"/>
      <c r="BC124" s="462"/>
      <c r="BD124" s="14" t="s">
        <v>45</v>
      </c>
      <c r="BH124" s="53" t="str">
        <f>RIGHT(IF(B124="","","0")&amp;B124,2)&amp;RIGHT(IF(I124="","","0")&amp;I124,4)&amp;RIGHT(IF(M124="","","0")&amp;M124,2)</f>
        <v/>
      </c>
      <c r="BI124" s="53" t="str">
        <f>IF(AND(E124="",I124="",M124=""),"",IF(OR(E124="",I124="",M124=""),"×","○"))</f>
        <v/>
      </c>
      <c r="BJ124" s="53">
        <f>IF(OR(I124=4,I124=6,I124=9,I124=11),30,IF(I124=2,29,31))</f>
        <v>31</v>
      </c>
    </row>
    <row r="125" spans="1:66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62"/>
      <c r="AT125" s="462"/>
      <c r="AU125" s="462"/>
      <c r="AV125" s="25" t="s">
        <v>43</v>
      </c>
      <c r="AW125" s="462"/>
      <c r="AX125" s="462"/>
      <c r="AY125" s="462"/>
      <c r="AZ125" s="25" t="s">
        <v>43</v>
      </c>
      <c r="BA125" s="462"/>
      <c r="BB125" s="462"/>
      <c r="BC125" s="462"/>
      <c r="BD125" s="14" t="s">
        <v>45</v>
      </c>
    </row>
    <row r="126" spans="1:66" ht="15" customHeight="1" x14ac:dyDescent="0.2">
      <c r="A126" s="7"/>
      <c r="B126" s="261"/>
      <c r="C126" s="261"/>
      <c r="D126" s="261"/>
      <c r="E126" s="261"/>
      <c r="F126" s="261"/>
      <c r="G126" s="261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6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6" ht="27.75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66"/>
      <c r="AK128" s="466"/>
      <c r="AL128" s="466"/>
      <c r="AM128" s="466"/>
      <c r="AN128" s="466"/>
      <c r="AO128" s="466"/>
      <c r="AP128" s="466"/>
      <c r="AQ128" s="466"/>
      <c r="AR128" s="466"/>
      <c r="AS128" s="466"/>
      <c r="AT128" s="466"/>
      <c r="AU128" s="466"/>
      <c r="AV128" s="466"/>
      <c r="AW128" s="466"/>
      <c r="AX128" s="466"/>
      <c r="AY128" s="466"/>
      <c r="AZ128" s="466"/>
      <c r="BA128" s="466"/>
      <c r="BB128" s="466"/>
      <c r="BC128" s="466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14"/>
      <c r="AU129" s="7"/>
      <c r="AV129" s="7"/>
      <c r="AW129" s="7"/>
      <c r="AX129" s="7"/>
      <c r="AY129" s="7"/>
      <c r="AZ129" s="7"/>
      <c r="BA129" s="7"/>
      <c r="BB129" s="7"/>
    </row>
    <row r="130" spans="1:97" ht="13.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</row>
    <row r="131" spans="1:97" ht="13.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66"/>
      <c r="AK131" s="466"/>
      <c r="AL131" s="466"/>
      <c r="AM131" s="466"/>
      <c r="AN131" s="466"/>
      <c r="AO131" s="466"/>
      <c r="AP131" s="466"/>
      <c r="AQ131" s="466"/>
      <c r="AR131" s="466"/>
      <c r="AS131" s="466"/>
      <c r="AT131" s="466"/>
      <c r="AU131" s="466"/>
      <c r="AV131" s="466"/>
      <c r="AW131" s="466"/>
      <c r="AX131" s="466"/>
      <c r="AY131" s="466"/>
      <c r="AZ131" s="466"/>
      <c r="BA131" s="466"/>
      <c r="BB131" s="466"/>
      <c r="BC131" s="466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253"/>
      <c r="BU133" s="253"/>
      <c r="BV133" s="253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79"/>
      <c r="BU134" s="79"/>
      <c r="BV134" s="79"/>
    </row>
    <row r="135" spans="1:97" ht="23.25" customHeight="1" x14ac:dyDescent="0.2">
      <c r="K135" s="7" t="s">
        <v>135</v>
      </c>
      <c r="L135" s="5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BB135" s="12"/>
      <c r="BH135" s="47" t="s">
        <v>94</v>
      </c>
      <c r="BI135" s="48"/>
      <c r="BJ135" s="67"/>
      <c r="BX135" s="79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H136" s="50" t="s">
        <v>138</v>
      </c>
      <c r="BI136" s="50" t="s">
        <v>139</v>
      </c>
      <c r="BJ136" s="67"/>
      <c r="BX136" s="79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H137" s="53" t="str">
        <f>IF($T$138="","",RIGHT("0"&amp;$T$138,4)&amp;"0401")</f>
        <v/>
      </c>
      <c r="BI137" s="53" t="str">
        <f>IF($T$138="","",RIGHT("0"&amp;$T$138+1,4)&amp;"0331")</f>
        <v/>
      </c>
      <c r="BJ137" s="67"/>
      <c r="BX137" s="79"/>
    </row>
    <row r="138" spans="1:97" ht="23.25" customHeight="1" x14ac:dyDescent="0.2">
      <c r="K138" s="18"/>
      <c r="L138" s="5"/>
      <c r="T138" s="465" t="str">
        <f>IF($T$6="","",$T$6)</f>
        <v/>
      </c>
      <c r="U138" s="465"/>
      <c r="V138" s="465"/>
      <c r="W138" s="465"/>
      <c r="X138" s="465"/>
      <c r="Y138" s="465"/>
      <c r="Z138" s="465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7"/>
      <c r="AQ138" s="358"/>
      <c r="AR138" s="358"/>
      <c r="AS138" s="113" t="s">
        <v>92</v>
      </c>
      <c r="AT138" s="113"/>
      <c r="AU138" s="113"/>
      <c r="AV138" s="113"/>
      <c r="AW138" s="113"/>
      <c r="AX138" s="358"/>
      <c r="AY138" s="358"/>
      <c r="AZ138" s="358"/>
      <c r="BA138" s="113" t="s">
        <v>93</v>
      </c>
      <c r="BB138" s="113"/>
      <c r="BC138" s="113"/>
      <c r="BD138" s="115"/>
      <c r="BQ138" s="67"/>
      <c r="CB138" s="79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H139" s="369" t="s">
        <v>145</v>
      </c>
      <c r="BI139" s="369" t="s">
        <v>146</v>
      </c>
      <c r="BX139" s="79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BH140" s="370"/>
      <c r="BI140" s="370"/>
      <c r="CS140" s="79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367"/>
      <c r="AD141" s="359"/>
      <c r="AE141" s="359"/>
      <c r="AF141" s="360"/>
      <c r="AG141" s="363"/>
      <c r="AH141" s="364"/>
      <c r="AI141" s="367"/>
      <c r="AJ141" s="359"/>
      <c r="AK141" s="359"/>
      <c r="AL141" s="360"/>
      <c r="AM141" s="367"/>
      <c r="AN141" s="359"/>
      <c r="AO141" s="359"/>
      <c r="AP141" s="359"/>
      <c r="AQ141" s="359"/>
      <c r="AR141" s="359"/>
      <c r="AS141" s="359"/>
      <c r="AT141" s="359"/>
      <c r="AU141" s="359"/>
      <c r="AV141" s="359"/>
      <c r="AW141" s="359"/>
      <c r="AX141" s="360"/>
      <c r="AY141" s="367"/>
      <c r="AZ141" s="359"/>
      <c r="BA141" s="359"/>
      <c r="BB141" s="359"/>
      <c r="BC141" s="359"/>
      <c r="BD141" s="360"/>
      <c r="BH141" s="53">
        <v>0</v>
      </c>
      <c r="BI141" s="53">
        <f>IF(AC141=4,7,9)</f>
        <v>9</v>
      </c>
      <c r="BO141" s="46"/>
      <c r="BP141" s="46"/>
      <c r="BQ141" s="46"/>
      <c r="BR141" s="79"/>
      <c r="BS141" s="79"/>
      <c r="BT141" s="253"/>
      <c r="BU141" s="253"/>
      <c r="BV141" s="253"/>
      <c r="BW141" s="253"/>
      <c r="BX141" s="253"/>
      <c r="BY141" s="253"/>
      <c r="BZ141" s="253"/>
      <c r="CA141" s="253"/>
      <c r="CD141" s="253"/>
      <c r="CE141" s="253"/>
      <c r="CF141" s="253"/>
      <c r="CG141" s="253"/>
      <c r="CH141" s="253"/>
      <c r="CI141" s="253"/>
      <c r="CJ141" s="253"/>
      <c r="CK141" s="253"/>
      <c r="CL141" s="253"/>
      <c r="CM141" s="253"/>
      <c r="CN141" s="253"/>
      <c r="CO141" s="253"/>
      <c r="CP141" s="253"/>
      <c r="CQ141" s="253"/>
      <c r="CR141" s="253"/>
      <c r="CS141" s="79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368"/>
      <c r="AD142" s="361"/>
      <c r="AE142" s="361"/>
      <c r="AF142" s="362"/>
      <c r="AG142" s="365"/>
      <c r="AH142" s="366"/>
      <c r="AI142" s="368"/>
      <c r="AJ142" s="361"/>
      <c r="AK142" s="361"/>
      <c r="AL142" s="362"/>
      <c r="AM142" s="368"/>
      <c r="AN142" s="361"/>
      <c r="AO142" s="361"/>
      <c r="AP142" s="361"/>
      <c r="AQ142" s="361"/>
      <c r="AR142" s="361"/>
      <c r="AS142" s="361"/>
      <c r="AT142" s="361"/>
      <c r="AU142" s="361"/>
      <c r="AV142" s="361"/>
      <c r="AW142" s="361"/>
      <c r="AX142" s="362"/>
      <c r="AY142" s="368"/>
      <c r="AZ142" s="361"/>
      <c r="BA142" s="361"/>
      <c r="BB142" s="361"/>
      <c r="BC142" s="361"/>
      <c r="BD142" s="362"/>
      <c r="CH142" s="79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54"/>
      <c r="BH143" s="55" t="s">
        <v>155</v>
      </c>
      <c r="BI143" s="55" t="s">
        <v>156</v>
      </c>
      <c r="BJ143" s="55" t="s">
        <v>157</v>
      </c>
      <c r="BK143" s="55" t="s">
        <v>158</v>
      </c>
      <c r="BL143" s="55" t="s">
        <v>159</v>
      </c>
      <c r="BM143" s="55" t="s">
        <v>160</v>
      </c>
      <c r="BN143" s="55" t="s">
        <v>161</v>
      </c>
    </row>
    <row r="144" spans="1:97" ht="22" customHeight="1" thickTop="1" x14ac:dyDescent="0.2">
      <c r="A144" s="376"/>
      <c r="B144" s="377"/>
      <c r="C144" s="378"/>
      <c r="D144" s="379"/>
      <c r="E144" s="380"/>
      <c r="F144" s="380"/>
      <c r="G144" s="380"/>
      <c r="H144" s="380"/>
      <c r="I144" s="380"/>
      <c r="J144" s="380"/>
      <c r="K144" s="381"/>
      <c r="L144" s="382"/>
      <c r="M144" s="383"/>
      <c r="N144" s="383"/>
      <c r="O144" s="383"/>
      <c r="P144" s="383"/>
      <c r="Q144" s="383"/>
      <c r="R144" s="383"/>
      <c r="S144" s="384"/>
      <c r="T144" s="385"/>
      <c r="U144" s="386"/>
      <c r="V144" s="21" t="s">
        <v>46</v>
      </c>
      <c r="W144" s="445"/>
      <c r="X144" s="445"/>
      <c r="Y144" s="21" t="s">
        <v>47</v>
      </c>
      <c r="Z144" s="387"/>
      <c r="AA144" s="387"/>
      <c r="AB144" s="21" t="s">
        <v>48</v>
      </c>
      <c r="AC144" s="21"/>
      <c r="AD144" s="447" t="str">
        <f t="shared" ref="AD144" si="54">BN144</f>
        <v/>
      </c>
      <c r="AE144" s="448"/>
      <c r="AF144" s="448"/>
      <c r="AG144" s="448"/>
      <c r="AH144" s="448"/>
      <c r="AI144" s="448"/>
      <c r="AJ144" s="448"/>
      <c r="AK144" s="449"/>
      <c r="AL144" s="156" t="str">
        <f>IF(AND(BI144="○",BI145="○"),IF(LEFT(BH144,4)=LEFT(BH145,4),MID(BH145,5,2)-MID(BH144,5,2)+1,MID(BH145,5,2)+12-MID(BH144,5,2)+1),"")</f>
        <v/>
      </c>
      <c r="AM144" s="109"/>
      <c r="AN144" s="394"/>
      <c r="AO144" s="403" t="str">
        <f>IF(OR(AL144="",L144=""),"",VLOOKUP(L144,早見表!$B$5:$N$23,3,0))</f>
        <v/>
      </c>
      <c r="AP144" s="404"/>
      <c r="AQ144" s="404"/>
      <c r="AR144" s="404"/>
      <c r="AS144" s="404"/>
      <c r="AT144" s="404"/>
      <c r="AU144" s="404"/>
      <c r="AV144" s="405"/>
      <c r="AW144" s="406" t="str">
        <f>IF(OR(AL144="",L144=""),"",IF(AL144=12,VLOOKUP(L144,早見表!$B$5:$N$23,2,0),VLOOKUP(L144,早見表!$B$5:$N$23,AL144+2,0)))</f>
        <v/>
      </c>
      <c r="AX144" s="407"/>
      <c r="AY144" s="407"/>
      <c r="AZ144" s="407"/>
      <c r="BA144" s="407"/>
      <c r="BB144" s="407"/>
      <c r="BC144" s="407"/>
      <c r="BD144" s="408"/>
      <c r="BH144" s="56" t="str">
        <f>IF(OR(T144="",W144="",Z144=""),$BH$137,RIGHT(IF(T144="","","0")&amp;T144,4)&amp;RIGHT(IF(W144="","","0")&amp;W144,2)&amp;RIGHT(IF(Z144="","","0")&amp;Z144,2))</f>
        <v/>
      </c>
      <c r="BI144" s="56" t="str">
        <f>IF($T$138="","×",IF(AND(T144="",W144="",Z144=""),"",IF(OR(T144="",W144="",Z144=""),"×",IF(AND(BH144&gt;=$BH$137,BH144&lt;=$BI$137,BH144&lt;=BH145,Z144&lt;=BL144),"○","×"))))</f>
        <v>×</v>
      </c>
      <c r="BJ144" s="56">
        <f>IF(OR(T144="",$T$138=""),1,IF($T$138=T144,4,1))</f>
        <v>1</v>
      </c>
      <c r="BK144" s="56">
        <f>IF(OR(T144="",$T$138=""),12,IF($T$138=T144,12,3))</f>
        <v>12</v>
      </c>
      <c r="BL144" s="56">
        <f>IF(OR(W144=4,W144=6,W144=9,W144=11),30,IF(W144=2,29,31))</f>
        <v>31</v>
      </c>
      <c r="BM144" s="409">
        <v>1</v>
      </c>
      <c r="BN144" s="411" t="str">
        <f t="shared" ref="BN144:BN162" si="55">IF(OR(BM144="",BM144=1),"",IF(BM144=2,"①加入"&amp;CHAR(10)&amp;"２脱退、自動消滅等"&amp;CHAR(10)&amp;"３加入後脱退",IF(BM144=3,"１加入"&amp;CHAR(10)&amp;"②脱退、自動消滅等"&amp;CHAR(10)&amp;"３加入後脱退",IF(BM144=4,"１加入"&amp;CHAR(10)&amp;"２脱退、自動消滅等"&amp;CHAR(10)&amp;"③加入後脱退",""))))</f>
        <v/>
      </c>
    </row>
    <row r="145" spans="1:66" ht="22" customHeight="1" x14ac:dyDescent="0.2">
      <c r="A145" s="429"/>
      <c r="B145" s="430"/>
      <c r="C145" s="431"/>
      <c r="D145" s="435"/>
      <c r="E145" s="436"/>
      <c r="F145" s="436"/>
      <c r="G145" s="436"/>
      <c r="H145" s="436"/>
      <c r="I145" s="436"/>
      <c r="J145" s="436"/>
      <c r="K145" s="437"/>
      <c r="L145" s="441"/>
      <c r="M145" s="442"/>
      <c r="N145" s="442"/>
      <c r="O145" s="442"/>
      <c r="P145" s="442"/>
      <c r="Q145" s="442"/>
      <c r="R145" s="442"/>
      <c r="S145" s="443"/>
      <c r="T145" s="58" t="s">
        <v>166</v>
      </c>
      <c r="U145" s="386"/>
      <c r="V145" s="386"/>
      <c r="W145" s="21" t="s">
        <v>46</v>
      </c>
      <c r="X145" s="386"/>
      <c r="Y145" s="386"/>
      <c r="Z145" s="21" t="s">
        <v>47</v>
      </c>
      <c r="AA145" s="386"/>
      <c r="AB145" s="386"/>
      <c r="AC145" s="59" t="s">
        <v>48</v>
      </c>
      <c r="AD145" s="450"/>
      <c r="AE145" s="451"/>
      <c r="AF145" s="451"/>
      <c r="AG145" s="451"/>
      <c r="AH145" s="451"/>
      <c r="AI145" s="451"/>
      <c r="AJ145" s="451"/>
      <c r="AK145" s="452"/>
      <c r="AL145" s="191"/>
      <c r="AM145" s="192"/>
      <c r="AN145" s="193"/>
      <c r="AO145" s="403"/>
      <c r="AP145" s="404"/>
      <c r="AQ145" s="404"/>
      <c r="AR145" s="404"/>
      <c r="AS145" s="404"/>
      <c r="AT145" s="404"/>
      <c r="AU145" s="404"/>
      <c r="AV145" s="405"/>
      <c r="AW145" s="406"/>
      <c r="AX145" s="407"/>
      <c r="AY145" s="407"/>
      <c r="AZ145" s="407"/>
      <c r="BA145" s="407"/>
      <c r="BB145" s="407"/>
      <c r="BC145" s="407"/>
      <c r="BD145" s="408"/>
      <c r="BH145" s="60" t="str">
        <f>IF(OR(U145="",X145="",AA145=""),$BI$137,RIGHT(IF(U145="","","0")&amp;U145,4)&amp;RIGHT(IF(X145="","","0")&amp;X145,2)&amp;RIGHT(IF(AA145="","","0")&amp;AA145,2))</f>
        <v/>
      </c>
      <c r="BI145" s="60" t="str">
        <f>IF($T$138="","×",IF(AND(U145="",X145="",AA145=""),"",IF(OR(U145="",X145="",AA145=""),"×",IF(AND(BH145&gt;=$BH$137,BH145&lt;=$BI$137,AA145&lt;=BL145),"○","×"))))</f>
        <v>×</v>
      </c>
      <c r="BJ145" s="60">
        <f>IF(OR(U145="",$T$138=""),1,IF($T$138=U145,4,1))</f>
        <v>1</v>
      </c>
      <c r="BK145" s="60">
        <f>IF(OR(U145="",$T$138=""),12,IF($T$138=U145,12,3))</f>
        <v>12</v>
      </c>
      <c r="BL145" s="60">
        <f>IF(OR(X145=4,X145=6,X145=9,X145=11),30,IF(X145=2,29,31))</f>
        <v>31</v>
      </c>
      <c r="BM145" s="410"/>
      <c r="BN145" s="412"/>
    </row>
    <row r="146" spans="1:66" ht="22" customHeight="1" x14ac:dyDescent="0.2">
      <c r="A146" s="426"/>
      <c r="B146" s="427"/>
      <c r="C146" s="428"/>
      <c r="D146" s="432"/>
      <c r="E146" s="433"/>
      <c r="F146" s="433"/>
      <c r="G146" s="433"/>
      <c r="H146" s="433"/>
      <c r="I146" s="433"/>
      <c r="J146" s="433"/>
      <c r="K146" s="434"/>
      <c r="L146" s="438"/>
      <c r="M146" s="439"/>
      <c r="N146" s="439"/>
      <c r="O146" s="439"/>
      <c r="P146" s="439"/>
      <c r="Q146" s="439"/>
      <c r="R146" s="439"/>
      <c r="S146" s="440"/>
      <c r="T146" s="444"/>
      <c r="U146" s="445"/>
      <c r="V146" s="61" t="s">
        <v>46</v>
      </c>
      <c r="W146" s="445"/>
      <c r="X146" s="445"/>
      <c r="Y146" s="61" t="s">
        <v>47</v>
      </c>
      <c r="Z146" s="445"/>
      <c r="AA146" s="445"/>
      <c r="AB146" s="61" t="s">
        <v>48</v>
      </c>
      <c r="AC146" s="62"/>
      <c r="AD146" s="447" t="str">
        <f t="shared" ref="AD146" si="56">BN146</f>
        <v/>
      </c>
      <c r="AE146" s="448"/>
      <c r="AF146" s="448"/>
      <c r="AG146" s="448"/>
      <c r="AH146" s="448"/>
      <c r="AI146" s="448"/>
      <c r="AJ146" s="448"/>
      <c r="AK146" s="449"/>
      <c r="AL146" s="189" t="str">
        <f>IF(AND(BI146="○",BI147="○"),IF(LEFT(BH146,4)=LEFT(BH147,4),MID(BH147,5,2)-MID(BH146,5,2)+1,MID(BH147,5,2)+12-MID(BH146,5,2)+1),"")</f>
        <v/>
      </c>
      <c r="AM146" s="155"/>
      <c r="AN146" s="190"/>
      <c r="AO146" s="414" t="str">
        <f>IF(OR(AL146="",L146=""),"",VLOOKUP(L146,早見表!$B$5:$N$23,3,0))</f>
        <v/>
      </c>
      <c r="AP146" s="415"/>
      <c r="AQ146" s="415"/>
      <c r="AR146" s="415"/>
      <c r="AS146" s="415"/>
      <c r="AT146" s="415"/>
      <c r="AU146" s="415"/>
      <c r="AV146" s="416"/>
      <c r="AW146" s="420" t="str">
        <f>IF(OR(AL146="",L146=""),"",IF(AL146=12,VLOOKUP(L146,早見表!$B$5:$N$23,2,0),VLOOKUP(L146,早見表!$B$5:$N$23,AL146+2,0)))</f>
        <v/>
      </c>
      <c r="AX146" s="421"/>
      <c r="AY146" s="421"/>
      <c r="AZ146" s="421"/>
      <c r="BA146" s="421"/>
      <c r="BB146" s="421"/>
      <c r="BC146" s="421"/>
      <c r="BD146" s="422"/>
      <c r="BH146" s="56" t="str">
        <f>IF(OR(T146="",W146="",Z146=""),$BH$137,RIGHT(IF(T146="","","0")&amp;T146,4)&amp;RIGHT(IF(W146="","","0")&amp;W146,2)&amp;RIGHT(IF(Z146="","","0")&amp;Z146,2))</f>
        <v/>
      </c>
      <c r="BI146" s="56" t="str">
        <f>IF($T$138="","×",IF(AND(T146="",W146="",Z146=""),"",IF(OR(T146="",W146="",Z146=""),"×",IF(AND(BH146&gt;=$BH$137,BH146&lt;=$BI$137,BH146&lt;=BH147,Z146&lt;=BL146),"○","×"))))</f>
        <v>×</v>
      </c>
      <c r="BJ146" s="56">
        <f>IF(OR(T146="",$T$138=""),1,IF($T$138=T146,4,1))</f>
        <v>1</v>
      </c>
      <c r="BK146" s="56">
        <f>IF(OR(T146="",$T$138=""),12,IF($T$138=T146,12,3))</f>
        <v>12</v>
      </c>
      <c r="BL146" s="56">
        <f>IF(OR(W146=4,W146=6,W146=9,W146=11),30,IF(W146=2,29,31))</f>
        <v>31</v>
      </c>
      <c r="BM146" s="409">
        <v>1</v>
      </c>
      <c r="BN146" s="411" t="str">
        <f t="shared" si="55"/>
        <v/>
      </c>
    </row>
    <row r="147" spans="1:66" ht="22" customHeight="1" x14ac:dyDescent="0.2">
      <c r="A147" s="429"/>
      <c r="B147" s="430"/>
      <c r="C147" s="431"/>
      <c r="D147" s="435"/>
      <c r="E147" s="436"/>
      <c r="F147" s="436"/>
      <c r="G147" s="436"/>
      <c r="H147" s="436"/>
      <c r="I147" s="436"/>
      <c r="J147" s="436"/>
      <c r="K147" s="437"/>
      <c r="L147" s="441"/>
      <c r="M147" s="442"/>
      <c r="N147" s="442"/>
      <c r="O147" s="442"/>
      <c r="P147" s="442"/>
      <c r="Q147" s="442"/>
      <c r="R147" s="442"/>
      <c r="S147" s="443"/>
      <c r="T147" s="63" t="s">
        <v>166</v>
      </c>
      <c r="U147" s="446"/>
      <c r="V147" s="446"/>
      <c r="W147" s="64" t="s">
        <v>46</v>
      </c>
      <c r="X147" s="446"/>
      <c r="Y147" s="446"/>
      <c r="Z147" s="64" t="s">
        <v>47</v>
      </c>
      <c r="AA147" s="446"/>
      <c r="AB147" s="446"/>
      <c r="AC147" s="65" t="s">
        <v>48</v>
      </c>
      <c r="AD147" s="450"/>
      <c r="AE147" s="451"/>
      <c r="AF147" s="451"/>
      <c r="AG147" s="451"/>
      <c r="AH147" s="451"/>
      <c r="AI147" s="451"/>
      <c r="AJ147" s="451"/>
      <c r="AK147" s="452"/>
      <c r="AL147" s="191"/>
      <c r="AM147" s="192"/>
      <c r="AN147" s="193"/>
      <c r="AO147" s="417"/>
      <c r="AP147" s="418"/>
      <c r="AQ147" s="418"/>
      <c r="AR147" s="418"/>
      <c r="AS147" s="418"/>
      <c r="AT147" s="418"/>
      <c r="AU147" s="418"/>
      <c r="AV147" s="419"/>
      <c r="AW147" s="423"/>
      <c r="AX147" s="424"/>
      <c r="AY147" s="424"/>
      <c r="AZ147" s="424"/>
      <c r="BA147" s="424"/>
      <c r="BB147" s="424"/>
      <c r="BC147" s="424"/>
      <c r="BD147" s="425"/>
      <c r="BH147" s="60" t="str">
        <f>IF(OR(U147="",X147="",AA147=""),$BI$137,RIGHT(IF(U147="","","0")&amp;U147,4)&amp;RIGHT(IF(X147="","","0")&amp;X147,2)&amp;RIGHT(IF(AA147="","","0")&amp;AA147,2))</f>
        <v/>
      </c>
      <c r="BI147" s="60" t="str">
        <f>IF($T$138="","×",IF(AND(U147="",X147="",AA147=""),"",IF(OR(U147="",X147="",AA147=""),"×",IF(AND(BH147&gt;=$BH$137,BH147&lt;=$BI$137,AA147&lt;=BL147),"○","×"))))</f>
        <v>×</v>
      </c>
      <c r="BJ147" s="60">
        <f>IF(OR(U147="",$T$138=""),1,IF($T$138=U147,4,1))</f>
        <v>1</v>
      </c>
      <c r="BK147" s="60">
        <f>IF(OR(U147="",$T$138=""),12,IF($T$138=U147,12,3))</f>
        <v>12</v>
      </c>
      <c r="BL147" s="60">
        <f>IF(OR(X147=4,X147=6,X147=9,X147=11),30,IF(X147=2,29,31))</f>
        <v>31</v>
      </c>
      <c r="BM147" s="410"/>
      <c r="BN147" s="412"/>
    </row>
    <row r="148" spans="1:66" ht="22" customHeight="1" x14ac:dyDescent="0.2">
      <c r="A148" s="426"/>
      <c r="B148" s="427"/>
      <c r="C148" s="428"/>
      <c r="D148" s="432"/>
      <c r="E148" s="433"/>
      <c r="F148" s="433"/>
      <c r="G148" s="433"/>
      <c r="H148" s="433"/>
      <c r="I148" s="433"/>
      <c r="J148" s="433"/>
      <c r="K148" s="434"/>
      <c r="L148" s="438"/>
      <c r="M148" s="439"/>
      <c r="N148" s="439"/>
      <c r="O148" s="439"/>
      <c r="P148" s="439"/>
      <c r="Q148" s="439"/>
      <c r="R148" s="439"/>
      <c r="S148" s="440"/>
      <c r="T148" s="444"/>
      <c r="U148" s="445"/>
      <c r="V148" s="61" t="s">
        <v>46</v>
      </c>
      <c r="W148" s="445"/>
      <c r="X148" s="445"/>
      <c r="Y148" s="61" t="s">
        <v>47</v>
      </c>
      <c r="Z148" s="445"/>
      <c r="AA148" s="445"/>
      <c r="AB148" s="61" t="s">
        <v>48</v>
      </c>
      <c r="AC148" s="61"/>
      <c r="AD148" s="447" t="str">
        <f>BN148</f>
        <v/>
      </c>
      <c r="AE148" s="448"/>
      <c r="AF148" s="448"/>
      <c r="AG148" s="448"/>
      <c r="AH148" s="448"/>
      <c r="AI148" s="448"/>
      <c r="AJ148" s="448"/>
      <c r="AK148" s="449"/>
      <c r="AL148" s="189" t="str">
        <f>IF(AND(BI148="○",BI149="○"),IF(LEFT(BH148,4)=LEFT(BH149,4),MID(BH149,5,2)-MID(BH148,5,2)+1,MID(BH149,5,2)+12-MID(BH148,5,2)+1),"")</f>
        <v/>
      </c>
      <c r="AM148" s="155"/>
      <c r="AN148" s="190"/>
      <c r="AO148" s="414" t="str">
        <f>IF(OR(AL148="",L148=""),"",VLOOKUP(L148,早見表!$B$5:$N$23,3,0))</f>
        <v/>
      </c>
      <c r="AP148" s="415"/>
      <c r="AQ148" s="415"/>
      <c r="AR148" s="415"/>
      <c r="AS148" s="415"/>
      <c r="AT148" s="415"/>
      <c r="AU148" s="415"/>
      <c r="AV148" s="416"/>
      <c r="AW148" s="420" t="str">
        <f>IF(OR(AL148="",L148=""),"",IF(AL148=12,VLOOKUP(L148,早見表!$B$5:$N$23,2,0),VLOOKUP(L148,早見表!$B$5:$N$23,AL148+2,0)))</f>
        <v/>
      </c>
      <c r="AX148" s="421"/>
      <c r="AY148" s="421"/>
      <c r="AZ148" s="421"/>
      <c r="BA148" s="421"/>
      <c r="BB148" s="421"/>
      <c r="BC148" s="421"/>
      <c r="BD148" s="422"/>
      <c r="BH148" s="56" t="str">
        <f>IF(OR(T148="",W148="",Z148=""),$BH$137,RIGHT(IF(T148="","","0")&amp;T148,4)&amp;RIGHT(IF(W148="","","0")&amp;W148,2)&amp;RIGHT(IF(Z148="","","0")&amp;Z148,2))</f>
        <v/>
      </c>
      <c r="BI148" s="56" t="str">
        <f>IF($T$138="","×",IF(AND(T148="",W148="",Z148=""),"",IF(OR(T148="",W148="",Z148=""),"×",IF(AND(BH148&gt;=$BH$137,BH148&lt;=$BI$137,BH148&lt;=BH149,Z148&lt;=BL148),"○","×"))))</f>
        <v>×</v>
      </c>
      <c r="BJ148" s="56">
        <f>IF(OR(T148="",$T$138=""),1,IF($T$138=T148,4,1))</f>
        <v>1</v>
      </c>
      <c r="BK148" s="56">
        <f>IF(OR(T148="",$T$138=""),12,IF($T$138=T148,12,3))</f>
        <v>12</v>
      </c>
      <c r="BL148" s="56">
        <f>IF(OR(W148=4,W148=6,W148=9,W148=11),30,IF(W148=2,29,31))</f>
        <v>31</v>
      </c>
      <c r="BM148" s="409">
        <v>1</v>
      </c>
      <c r="BN148" s="411" t="str">
        <f t="shared" si="55"/>
        <v/>
      </c>
    </row>
    <row r="149" spans="1:66" ht="22" customHeight="1" x14ac:dyDescent="0.2">
      <c r="A149" s="429"/>
      <c r="B149" s="430"/>
      <c r="C149" s="431"/>
      <c r="D149" s="435"/>
      <c r="E149" s="436"/>
      <c r="F149" s="436"/>
      <c r="G149" s="436"/>
      <c r="H149" s="436"/>
      <c r="I149" s="436"/>
      <c r="J149" s="436"/>
      <c r="K149" s="437"/>
      <c r="L149" s="441"/>
      <c r="M149" s="442"/>
      <c r="N149" s="442"/>
      <c r="O149" s="442"/>
      <c r="P149" s="442"/>
      <c r="Q149" s="442"/>
      <c r="R149" s="442"/>
      <c r="S149" s="443"/>
      <c r="T149" s="63" t="s">
        <v>166</v>
      </c>
      <c r="U149" s="446"/>
      <c r="V149" s="446"/>
      <c r="W149" s="64" t="s">
        <v>46</v>
      </c>
      <c r="X149" s="446"/>
      <c r="Y149" s="446"/>
      <c r="Z149" s="64" t="s">
        <v>47</v>
      </c>
      <c r="AA149" s="446"/>
      <c r="AB149" s="446"/>
      <c r="AC149" s="65" t="s">
        <v>48</v>
      </c>
      <c r="AD149" s="450"/>
      <c r="AE149" s="451"/>
      <c r="AF149" s="451"/>
      <c r="AG149" s="451"/>
      <c r="AH149" s="451"/>
      <c r="AI149" s="451"/>
      <c r="AJ149" s="451"/>
      <c r="AK149" s="452"/>
      <c r="AL149" s="191"/>
      <c r="AM149" s="192"/>
      <c r="AN149" s="193"/>
      <c r="AO149" s="417"/>
      <c r="AP149" s="418"/>
      <c r="AQ149" s="418"/>
      <c r="AR149" s="418"/>
      <c r="AS149" s="418"/>
      <c r="AT149" s="418"/>
      <c r="AU149" s="418"/>
      <c r="AV149" s="419"/>
      <c r="AW149" s="423"/>
      <c r="AX149" s="424"/>
      <c r="AY149" s="424"/>
      <c r="AZ149" s="424"/>
      <c r="BA149" s="424"/>
      <c r="BB149" s="424"/>
      <c r="BC149" s="424"/>
      <c r="BD149" s="425"/>
      <c r="BH149" s="60" t="str">
        <f>IF(OR(U149="",X149="",AA149=""),$BI$137,RIGHT(IF(U149="","","0")&amp;U149,4)&amp;RIGHT(IF(X149="","","0")&amp;X149,2)&amp;RIGHT(IF(AA149="","","0")&amp;AA149,2))</f>
        <v/>
      </c>
      <c r="BI149" s="60" t="str">
        <f>IF($T$138="","×",IF(AND(U149="",X149="",AA149=""),"",IF(OR(U149="",X149="",AA149=""),"×",IF(AND(BH149&gt;=$BH$137,BH149&lt;=$BI$137,AA149&lt;=BL149),"○","×"))))</f>
        <v>×</v>
      </c>
      <c r="BJ149" s="60">
        <f>IF(OR(U149="",$T$138=""),1,IF($T$138=U149,4,1))</f>
        <v>1</v>
      </c>
      <c r="BK149" s="60">
        <f>IF(OR(U149="",$T$138=""),12,IF($T$138=U149,12,3))</f>
        <v>12</v>
      </c>
      <c r="BL149" s="60">
        <f>IF(OR(X149=4,X149=6,X149=9,X149=11),30,IF(X149=2,29,31))</f>
        <v>31</v>
      </c>
      <c r="BM149" s="410"/>
      <c r="BN149" s="412"/>
    </row>
    <row r="150" spans="1:66" ht="22" customHeight="1" x14ac:dyDescent="0.2">
      <c r="A150" s="426"/>
      <c r="B150" s="427"/>
      <c r="C150" s="428"/>
      <c r="D150" s="432"/>
      <c r="E150" s="433"/>
      <c r="F150" s="433"/>
      <c r="G150" s="433"/>
      <c r="H150" s="433"/>
      <c r="I150" s="433"/>
      <c r="J150" s="433"/>
      <c r="K150" s="434"/>
      <c r="L150" s="438"/>
      <c r="M150" s="439"/>
      <c r="N150" s="439"/>
      <c r="O150" s="439"/>
      <c r="P150" s="439"/>
      <c r="Q150" s="439"/>
      <c r="R150" s="439"/>
      <c r="S150" s="440"/>
      <c r="T150" s="444"/>
      <c r="U150" s="445"/>
      <c r="V150" s="61" t="s">
        <v>46</v>
      </c>
      <c r="W150" s="445"/>
      <c r="X150" s="445"/>
      <c r="Y150" s="61" t="s">
        <v>47</v>
      </c>
      <c r="Z150" s="445"/>
      <c r="AA150" s="445"/>
      <c r="AB150" s="61" t="s">
        <v>48</v>
      </c>
      <c r="AC150" s="61"/>
      <c r="AD150" s="447" t="str">
        <f t="shared" ref="AD150" si="57">BN150</f>
        <v/>
      </c>
      <c r="AE150" s="448"/>
      <c r="AF150" s="448"/>
      <c r="AG150" s="448"/>
      <c r="AH150" s="448"/>
      <c r="AI150" s="448"/>
      <c r="AJ150" s="448"/>
      <c r="AK150" s="449"/>
      <c r="AL150" s="189" t="str">
        <f>IF(AND(BI150="○",BI151="○"),IF(LEFT(BH150,4)=LEFT(BH151,4),MID(BH151,5,2)-MID(BH150,5,2)+1,MID(BH151,5,2)+12-MID(BH150,5,2)+1),"")</f>
        <v/>
      </c>
      <c r="AM150" s="155"/>
      <c r="AN150" s="190"/>
      <c r="AO150" s="414" t="str">
        <f>IF(OR(AL150="",L150=""),"",VLOOKUP(L150,早見表!$B$5:$N$23,3,0))</f>
        <v/>
      </c>
      <c r="AP150" s="415"/>
      <c r="AQ150" s="415"/>
      <c r="AR150" s="415"/>
      <c r="AS150" s="415"/>
      <c r="AT150" s="415"/>
      <c r="AU150" s="415"/>
      <c r="AV150" s="416"/>
      <c r="AW150" s="420" t="str">
        <f>IF(OR(AL150="",L150=""),"",IF(AL150=12,VLOOKUP(L150,早見表!$B$5:$N$23,2,0),VLOOKUP(L150,早見表!$B$5:$N$23,AL150+2,0)))</f>
        <v/>
      </c>
      <c r="AX150" s="421"/>
      <c r="AY150" s="421"/>
      <c r="AZ150" s="421"/>
      <c r="BA150" s="421"/>
      <c r="BB150" s="421"/>
      <c r="BC150" s="421"/>
      <c r="BD150" s="422"/>
      <c r="BH150" s="56" t="str">
        <f>IF(OR(T150="",W150="",Z150=""),$BH$137,RIGHT(IF(T150="","","0")&amp;T150,4)&amp;RIGHT(IF(W150="","","0")&amp;W150,2)&amp;RIGHT(IF(Z150="","","0")&amp;Z150,2))</f>
        <v/>
      </c>
      <c r="BI150" s="56" t="str">
        <f>IF($T$138="","×",IF(AND(T150="",W150="",Z150=""),"",IF(OR(T150="",W150="",Z150=""),"×",IF(AND(BH150&gt;=$BH$137,BH150&lt;=$BI$137,BH150&lt;=BH151,Z150&lt;=BL150),"○","×"))))</f>
        <v>×</v>
      </c>
      <c r="BJ150" s="56">
        <f>IF(OR(T150="",$T$138=""),1,IF($T$138=T150,4,1))</f>
        <v>1</v>
      </c>
      <c r="BK150" s="56">
        <f>IF(OR(T150="",$T$138=""),12,IF($T$138=T150,12,3))</f>
        <v>12</v>
      </c>
      <c r="BL150" s="56">
        <f>IF(OR(W150=4,W150=6,W150=9,W150=11),30,IF(W150=2,29,31))</f>
        <v>31</v>
      </c>
      <c r="BM150" s="409">
        <v>1</v>
      </c>
      <c r="BN150" s="411" t="str">
        <f t="shared" si="55"/>
        <v/>
      </c>
    </row>
    <row r="151" spans="1:66" ht="22" customHeight="1" x14ac:dyDescent="0.2">
      <c r="A151" s="429"/>
      <c r="B151" s="430"/>
      <c r="C151" s="431"/>
      <c r="D151" s="435"/>
      <c r="E151" s="436"/>
      <c r="F151" s="436"/>
      <c r="G151" s="436"/>
      <c r="H151" s="436"/>
      <c r="I151" s="436"/>
      <c r="J151" s="436"/>
      <c r="K151" s="437"/>
      <c r="L151" s="441"/>
      <c r="M151" s="442"/>
      <c r="N151" s="442"/>
      <c r="O151" s="442"/>
      <c r="P151" s="442"/>
      <c r="Q151" s="442"/>
      <c r="R151" s="442"/>
      <c r="S151" s="443"/>
      <c r="T151" s="63" t="s">
        <v>166</v>
      </c>
      <c r="U151" s="446"/>
      <c r="V151" s="446"/>
      <c r="W151" s="64" t="s">
        <v>46</v>
      </c>
      <c r="X151" s="446"/>
      <c r="Y151" s="446"/>
      <c r="Z151" s="64" t="s">
        <v>47</v>
      </c>
      <c r="AA151" s="446"/>
      <c r="AB151" s="446"/>
      <c r="AC151" s="65" t="s">
        <v>48</v>
      </c>
      <c r="AD151" s="450"/>
      <c r="AE151" s="451"/>
      <c r="AF151" s="451"/>
      <c r="AG151" s="451"/>
      <c r="AH151" s="451"/>
      <c r="AI151" s="451"/>
      <c r="AJ151" s="451"/>
      <c r="AK151" s="452"/>
      <c r="AL151" s="191"/>
      <c r="AM151" s="192"/>
      <c r="AN151" s="193"/>
      <c r="AO151" s="417"/>
      <c r="AP151" s="418"/>
      <c r="AQ151" s="418"/>
      <c r="AR151" s="418"/>
      <c r="AS151" s="418"/>
      <c r="AT151" s="418"/>
      <c r="AU151" s="418"/>
      <c r="AV151" s="419"/>
      <c r="AW151" s="423"/>
      <c r="AX151" s="424"/>
      <c r="AY151" s="424"/>
      <c r="AZ151" s="424"/>
      <c r="BA151" s="424"/>
      <c r="BB151" s="424"/>
      <c r="BC151" s="424"/>
      <c r="BD151" s="425"/>
      <c r="BH151" s="60" t="str">
        <f>IF(OR(U151="",X151="",AA151=""),$BI$137,RIGHT(IF(U151="","","0")&amp;U151,4)&amp;RIGHT(IF(X151="","","0")&amp;X151,2)&amp;RIGHT(IF(AA151="","","0")&amp;AA151,2))</f>
        <v/>
      </c>
      <c r="BI151" s="60" t="str">
        <f>IF($T$138="","×",IF(AND(U151="",X151="",AA151=""),"",IF(OR(U151="",X151="",AA151=""),"×",IF(AND(BH151&gt;=$BH$137,BH151&lt;=$BI$137,AA151&lt;=BL151),"○","×"))))</f>
        <v>×</v>
      </c>
      <c r="BJ151" s="60">
        <f>IF(OR(U151="",$T$138=""),1,IF($T$138=U151,4,1))</f>
        <v>1</v>
      </c>
      <c r="BK151" s="60">
        <f>IF(OR(U151="",$T$138=""),12,IF($T$138=U151,12,3))</f>
        <v>12</v>
      </c>
      <c r="BL151" s="60">
        <f>IF(OR(X151=4,X151=6,X151=9,X151=11),30,IF(X151=2,29,31))</f>
        <v>31</v>
      </c>
      <c r="BM151" s="410"/>
      <c r="BN151" s="412"/>
    </row>
    <row r="152" spans="1:66" ht="22" customHeight="1" x14ac:dyDescent="0.2">
      <c r="A152" s="426"/>
      <c r="B152" s="427"/>
      <c r="C152" s="428"/>
      <c r="D152" s="432"/>
      <c r="E152" s="433"/>
      <c r="F152" s="433"/>
      <c r="G152" s="433"/>
      <c r="H152" s="433"/>
      <c r="I152" s="433"/>
      <c r="J152" s="433"/>
      <c r="K152" s="434"/>
      <c r="L152" s="438"/>
      <c r="M152" s="439"/>
      <c r="N152" s="439"/>
      <c r="O152" s="439"/>
      <c r="P152" s="439"/>
      <c r="Q152" s="439"/>
      <c r="R152" s="439"/>
      <c r="S152" s="440"/>
      <c r="T152" s="444"/>
      <c r="U152" s="445"/>
      <c r="V152" s="61" t="s">
        <v>46</v>
      </c>
      <c r="W152" s="445"/>
      <c r="X152" s="445"/>
      <c r="Y152" s="61" t="s">
        <v>47</v>
      </c>
      <c r="Z152" s="445"/>
      <c r="AA152" s="445"/>
      <c r="AB152" s="61" t="s">
        <v>48</v>
      </c>
      <c r="AC152" s="61"/>
      <c r="AD152" s="447" t="str">
        <f t="shared" ref="AD152" si="58">BN152</f>
        <v/>
      </c>
      <c r="AE152" s="448"/>
      <c r="AF152" s="448"/>
      <c r="AG152" s="448"/>
      <c r="AH152" s="448"/>
      <c r="AI152" s="448"/>
      <c r="AJ152" s="448"/>
      <c r="AK152" s="449"/>
      <c r="AL152" s="189" t="str">
        <f>IF(AND(BI152="○",BI153="○"),IF(LEFT(BH152,4)=LEFT(BH153,4),MID(BH153,5,2)-MID(BH152,5,2)+1,MID(BH153,5,2)+12-MID(BH152,5,2)+1),"")</f>
        <v/>
      </c>
      <c r="AM152" s="155"/>
      <c r="AN152" s="190"/>
      <c r="AO152" s="414" t="str">
        <f>IF(OR(AL152="",L152=""),"",VLOOKUP(L152,早見表!$B$5:$N$23,3,0))</f>
        <v/>
      </c>
      <c r="AP152" s="415"/>
      <c r="AQ152" s="415"/>
      <c r="AR152" s="415"/>
      <c r="AS152" s="415"/>
      <c r="AT152" s="415"/>
      <c r="AU152" s="415"/>
      <c r="AV152" s="416"/>
      <c r="AW152" s="420" t="str">
        <f>IF(OR(AL152="",L152=""),"",IF(AL152=12,VLOOKUP(L152,早見表!$B$5:$N$23,2,0),VLOOKUP(L152,早見表!$B$5:$N$23,AL152+2,0)))</f>
        <v/>
      </c>
      <c r="AX152" s="421"/>
      <c r="AY152" s="421"/>
      <c r="AZ152" s="421"/>
      <c r="BA152" s="421"/>
      <c r="BB152" s="421"/>
      <c r="BC152" s="421"/>
      <c r="BD152" s="422"/>
      <c r="BH152" s="56" t="str">
        <f>IF(OR(T152="",W152="",Z152=""),$BH$137,RIGHT(IF(T152="","","0")&amp;T152,4)&amp;RIGHT(IF(W152="","","0")&amp;W152,2)&amp;RIGHT(IF(Z152="","","0")&amp;Z152,2))</f>
        <v/>
      </c>
      <c r="BI152" s="56" t="str">
        <f>IF($T$138="","×",IF(AND(T152="",W152="",Z152=""),"",IF(OR(T152="",W152="",Z152=""),"×",IF(AND(BH152&gt;=$BH$137,BH152&lt;=$BI$137,BH152&lt;=BH153,Z152&lt;=BL152),"○","×"))))</f>
        <v>×</v>
      </c>
      <c r="BJ152" s="56">
        <f>IF(OR(T152="",$T$138=""),1,IF($T$138=T152,4,1))</f>
        <v>1</v>
      </c>
      <c r="BK152" s="56">
        <f>IF(OR(T152="",$T$138=""),12,IF($T$138=T152,12,3))</f>
        <v>12</v>
      </c>
      <c r="BL152" s="56">
        <f>IF(OR(W152=4,W152=6,W152=9,W152=11),30,IF(W152=2,29,31))</f>
        <v>31</v>
      </c>
      <c r="BM152" s="409">
        <v>1</v>
      </c>
      <c r="BN152" s="411" t="str">
        <f t="shared" si="55"/>
        <v/>
      </c>
    </row>
    <row r="153" spans="1:66" ht="22" customHeight="1" x14ac:dyDescent="0.2">
      <c r="A153" s="429"/>
      <c r="B153" s="430"/>
      <c r="C153" s="431"/>
      <c r="D153" s="435"/>
      <c r="E153" s="436"/>
      <c r="F153" s="436"/>
      <c r="G153" s="436"/>
      <c r="H153" s="436"/>
      <c r="I153" s="436"/>
      <c r="J153" s="436"/>
      <c r="K153" s="437"/>
      <c r="L153" s="441"/>
      <c r="M153" s="442"/>
      <c r="N153" s="442"/>
      <c r="O153" s="442"/>
      <c r="P153" s="442"/>
      <c r="Q153" s="442"/>
      <c r="R153" s="442"/>
      <c r="S153" s="443"/>
      <c r="T153" s="63" t="s">
        <v>166</v>
      </c>
      <c r="U153" s="446"/>
      <c r="V153" s="446"/>
      <c r="W153" s="64" t="s">
        <v>46</v>
      </c>
      <c r="X153" s="446"/>
      <c r="Y153" s="446"/>
      <c r="Z153" s="64" t="s">
        <v>47</v>
      </c>
      <c r="AA153" s="446"/>
      <c r="AB153" s="446"/>
      <c r="AC153" s="65" t="s">
        <v>48</v>
      </c>
      <c r="AD153" s="450"/>
      <c r="AE153" s="451"/>
      <c r="AF153" s="451"/>
      <c r="AG153" s="451"/>
      <c r="AH153" s="451"/>
      <c r="AI153" s="451"/>
      <c r="AJ153" s="451"/>
      <c r="AK153" s="452"/>
      <c r="AL153" s="191"/>
      <c r="AM153" s="192"/>
      <c r="AN153" s="193"/>
      <c r="AO153" s="417"/>
      <c r="AP153" s="418"/>
      <c r="AQ153" s="418"/>
      <c r="AR153" s="418"/>
      <c r="AS153" s="418"/>
      <c r="AT153" s="418"/>
      <c r="AU153" s="418"/>
      <c r="AV153" s="419"/>
      <c r="AW153" s="423"/>
      <c r="AX153" s="424"/>
      <c r="AY153" s="424"/>
      <c r="AZ153" s="424"/>
      <c r="BA153" s="424"/>
      <c r="BB153" s="424"/>
      <c r="BC153" s="424"/>
      <c r="BD153" s="425"/>
      <c r="BH153" s="60" t="str">
        <f>IF(OR(U153="",X153="",AA153=""),$BI$137,RIGHT(IF(U153="","","0")&amp;U153,4)&amp;RIGHT(IF(X153="","","0")&amp;X153,2)&amp;RIGHT(IF(AA153="","","0")&amp;AA153,2))</f>
        <v/>
      </c>
      <c r="BI153" s="60" t="str">
        <f>IF($T$138="","×",IF(AND(U153="",X153="",AA153=""),"",IF(OR(U153="",X153="",AA153=""),"×",IF(AND(BH153&gt;=$BH$137,BH153&lt;=$BI$137,AA153&lt;=BL153),"○","×"))))</f>
        <v>×</v>
      </c>
      <c r="BJ153" s="60">
        <f>IF(OR(U153="",$T$138=""),1,IF($T$138=U153,4,1))</f>
        <v>1</v>
      </c>
      <c r="BK153" s="60">
        <f>IF(OR(U153="",$T$138=""),12,IF($T$138=U153,12,3))</f>
        <v>12</v>
      </c>
      <c r="BL153" s="60">
        <f>IF(OR(X153=4,X153=6,X153=9,X153=11),30,IF(X153=2,29,31))</f>
        <v>31</v>
      </c>
      <c r="BM153" s="410"/>
      <c r="BN153" s="412"/>
    </row>
    <row r="154" spans="1:66" ht="22" customHeight="1" x14ac:dyDescent="0.2">
      <c r="A154" s="426"/>
      <c r="B154" s="427"/>
      <c r="C154" s="428"/>
      <c r="D154" s="432"/>
      <c r="E154" s="433"/>
      <c r="F154" s="433"/>
      <c r="G154" s="433"/>
      <c r="H154" s="433"/>
      <c r="I154" s="433"/>
      <c r="J154" s="433"/>
      <c r="K154" s="434"/>
      <c r="L154" s="438"/>
      <c r="M154" s="439"/>
      <c r="N154" s="439"/>
      <c r="O154" s="439"/>
      <c r="P154" s="439"/>
      <c r="Q154" s="439"/>
      <c r="R154" s="439"/>
      <c r="S154" s="440"/>
      <c r="T154" s="444"/>
      <c r="U154" s="445"/>
      <c r="V154" s="61" t="s">
        <v>46</v>
      </c>
      <c r="W154" s="445"/>
      <c r="X154" s="445"/>
      <c r="Y154" s="61" t="s">
        <v>47</v>
      </c>
      <c r="Z154" s="445"/>
      <c r="AA154" s="445"/>
      <c r="AB154" s="61" t="s">
        <v>48</v>
      </c>
      <c r="AC154" s="61"/>
      <c r="AD154" s="447" t="str">
        <f t="shared" ref="AD154" si="59">BN154</f>
        <v/>
      </c>
      <c r="AE154" s="448"/>
      <c r="AF154" s="448"/>
      <c r="AG154" s="448"/>
      <c r="AH154" s="448"/>
      <c r="AI154" s="448"/>
      <c r="AJ154" s="448"/>
      <c r="AK154" s="449"/>
      <c r="AL154" s="189" t="str">
        <f>IF(AND(BI154="○",BI155="○"),IF(LEFT(BH154,4)=LEFT(BH155,4),MID(BH155,5,2)-MID(BH154,5,2)+1,MID(BH155,5,2)+12-MID(BH154,5,2)+1),"")</f>
        <v/>
      </c>
      <c r="AM154" s="155"/>
      <c r="AN154" s="190"/>
      <c r="AO154" s="414" t="str">
        <f>IF(OR(AL154="",L154=""),"",VLOOKUP(L154,早見表!$B$5:$N$23,3,0))</f>
        <v/>
      </c>
      <c r="AP154" s="415"/>
      <c r="AQ154" s="415"/>
      <c r="AR154" s="415"/>
      <c r="AS154" s="415"/>
      <c r="AT154" s="415"/>
      <c r="AU154" s="415"/>
      <c r="AV154" s="416"/>
      <c r="AW154" s="420" t="str">
        <f>IF(OR(AL154="",L154=""),"",IF(AL154=12,VLOOKUP(L154,早見表!$B$5:$N$23,2,0),VLOOKUP(L154,早見表!$B$5:$N$23,AL154+2,0)))</f>
        <v/>
      </c>
      <c r="AX154" s="421"/>
      <c r="AY154" s="421"/>
      <c r="AZ154" s="421"/>
      <c r="BA154" s="421"/>
      <c r="BB154" s="421"/>
      <c r="BC154" s="421"/>
      <c r="BD154" s="422"/>
      <c r="BH154" s="56" t="str">
        <f>IF(OR(T154="",W154="",Z154=""),$BH$137,RIGHT(IF(T154="","","0")&amp;T154,4)&amp;RIGHT(IF(W154="","","0")&amp;W154,2)&amp;RIGHT(IF(Z154="","","0")&amp;Z154,2))</f>
        <v/>
      </c>
      <c r="BI154" s="56" t="str">
        <f>IF($T$138="","×",IF(AND(T154="",W154="",Z154=""),"",IF(OR(T154="",W154="",Z154=""),"×",IF(AND(BH154&gt;=$BH$137,BH154&lt;=$BI$137,BH154&lt;=BH155,Z154&lt;=BL154),"○","×"))))</f>
        <v>×</v>
      </c>
      <c r="BJ154" s="56">
        <f>IF(OR(T154="",$T$138=""),1,IF($T$138=T154,4,1))</f>
        <v>1</v>
      </c>
      <c r="BK154" s="56">
        <f>IF(OR(T154="",$T$138=""),12,IF($T$138=T154,12,3))</f>
        <v>12</v>
      </c>
      <c r="BL154" s="56">
        <f>IF(OR(W154=4,W154=6,W154=9,W154=11),30,IF(W154=2,29,31))</f>
        <v>31</v>
      </c>
      <c r="BM154" s="409">
        <v>1</v>
      </c>
      <c r="BN154" s="411" t="str">
        <f t="shared" si="55"/>
        <v/>
      </c>
    </row>
    <row r="155" spans="1:66" ht="22" customHeight="1" x14ac:dyDescent="0.2">
      <c r="A155" s="429"/>
      <c r="B155" s="430"/>
      <c r="C155" s="431"/>
      <c r="D155" s="435"/>
      <c r="E155" s="436"/>
      <c r="F155" s="436"/>
      <c r="G155" s="436"/>
      <c r="H155" s="436"/>
      <c r="I155" s="436"/>
      <c r="J155" s="436"/>
      <c r="K155" s="437"/>
      <c r="L155" s="441"/>
      <c r="M155" s="442"/>
      <c r="N155" s="442"/>
      <c r="O155" s="442"/>
      <c r="P155" s="442"/>
      <c r="Q155" s="442"/>
      <c r="R155" s="442"/>
      <c r="S155" s="443"/>
      <c r="T155" s="63" t="s">
        <v>166</v>
      </c>
      <c r="U155" s="446"/>
      <c r="V155" s="446"/>
      <c r="W155" s="64" t="s">
        <v>46</v>
      </c>
      <c r="X155" s="446"/>
      <c r="Y155" s="446"/>
      <c r="Z155" s="64" t="s">
        <v>47</v>
      </c>
      <c r="AA155" s="446"/>
      <c r="AB155" s="446"/>
      <c r="AC155" s="65" t="s">
        <v>48</v>
      </c>
      <c r="AD155" s="450"/>
      <c r="AE155" s="451"/>
      <c r="AF155" s="451"/>
      <c r="AG155" s="451"/>
      <c r="AH155" s="451"/>
      <c r="AI155" s="451"/>
      <c r="AJ155" s="451"/>
      <c r="AK155" s="452"/>
      <c r="AL155" s="191"/>
      <c r="AM155" s="192"/>
      <c r="AN155" s="193"/>
      <c r="AO155" s="417"/>
      <c r="AP155" s="418"/>
      <c r="AQ155" s="418"/>
      <c r="AR155" s="418"/>
      <c r="AS155" s="418"/>
      <c r="AT155" s="418"/>
      <c r="AU155" s="418"/>
      <c r="AV155" s="419"/>
      <c r="AW155" s="423"/>
      <c r="AX155" s="424"/>
      <c r="AY155" s="424"/>
      <c r="AZ155" s="424"/>
      <c r="BA155" s="424"/>
      <c r="BB155" s="424"/>
      <c r="BC155" s="424"/>
      <c r="BD155" s="425"/>
      <c r="BH155" s="60" t="str">
        <f>IF(OR(U155="",X155="",AA155=""),$BI$137,RIGHT(IF(U155="","","0")&amp;U155,4)&amp;RIGHT(IF(X155="","","0")&amp;X155,2)&amp;RIGHT(IF(AA155="","","0")&amp;AA155,2))</f>
        <v/>
      </c>
      <c r="BI155" s="60" t="str">
        <f>IF($T$138="","×",IF(AND(U155="",X155="",AA155=""),"",IF(OR(U155="",X155="",AA155=""),"×",IF(AND(BH155&gt;=$BH$137,BH155&lt;=$BI$137,AA155&lt;=BL155),"○","×"))))</f>
        <v>×</v>
      </c>
      <c r="BJ155" s="60">
        <f>IF(OR(U155="",$T$138=""),1,IF($T$138=U155,4,1))</f>
        <v>1</v>
      </c>
      <c r="BK155" s="60">
        <f>IF(OR(U155="",$T$138=""),12,IF($T$138=U155,12,3))</f>
        <v>12</v>
      </c>
      <c r="BL155" s="60">
        <f>IF(OR(X155=4,X155=6,X155=9,X155=11),30,IF(X155=2,29,31))</f>
        <v>31</v>
      </c>
      <c r="BM155" s="410"/>
      <c r="BN155" s="412"/>
    </row>
    <row r="156" spans="1:66" ht="22" customHeight="1" x14ac:dyDescent="0.2">
      <c r="A156" s="426"/>
      <c r="B156" s="427"/>
      <c r="C156" s="428"/>
      <c r="D156" s="432"/>
      <c r="E156" s="433"/>
      <c r="F156" s="433"/>
      <c r="G156" s="433"/>
      <c r="H156" s="433"/>
      <c r="I156" s="433"/>
      <c r="J156" s="433"/>
      <c r="K156" s="434"/>
      <c r="L156" s="438"/>
      <c r="M156" s="439"/>
      <c r="N156" s="439"/>
      <c r="O156" s="439"/>
      <c r="P156" s="439"/>
      <c r="Q156" s="439"/>
      <c r="R156" s="439"/>
      <c r="S156" s="440"/>
      <c r="T156" s="444"/>
      <c r="U156" s="445"/>
      <c r="V156" s="61" t="s">
        <v>46</v>
      </c>
      <c r="W156" s="445"/>
      <c r="X156" s="445"/>
      <c r="Y156" s="61" t="s">
        <v>47</v>
      </c>
      <c r="Z156" s="445"/>
      <c r="AA156" s="445"/>
      <c r="AB156" s="61" t="s">
        <v>48</v>
      </c>
      <c r="AC156" s="61"/>
      <c r="AD156" s="447" t="str">
        <f t="shared" ref="AD156" si="60">BN156</f>
        <v/>
      </c>
      <c r="AE156" s="448"/>
      <c r="AF156" s="448"/>
      <c r="AG156" s="448"/>
      <c r="AH156" s="448"/>
      <c r="AI156" s="448"/>
      <c r="AJ156" s="448"/>
      <c r="AK156" s="449"/>
      <c r="AL156" s="189" t="str">
        <f>IF(AND(BI156="○",BI157="○"),IF(LEFT(BH156,4)=LEFT(BH157,4),MID(BH157,5,2)-MID(BH156,5,2)+1,MID(BH157,5,2)+12-MID(BH156,5,2)+1),"")</f>
        <v/>
      </c>
      <c r="AM156" s="155"/>
      <c r="AN156" s="190"/>
      <c r="AO156" s="414" t="str">
        <f>IF(OR(AL156="",L156=""),"",VLOOKUP(L156,早見表!$B$5:$N$23,3,0))</f>
        <v/>
      </c>
      <c r="AP156" s="415"/>
      <c r="AQ156" s="415"/>
      <c r="AR156" s="415"/>
      <c r="AS156" s="415"/>
      <c r="AT156" s="415"/>
      <c r="AU156" s="415"/>
      <c r="AV156" s="416"/>
      <c r="AW156" s="420" t="str">
        <f>IF(OR(AL156="",L156=""),"",IF(AL156=12,VLOOKUP(L156,早見表!$B$5:$N$23,2,0),VLOOKUP(L156,早見表!$B$5:$N$23,AL156+2,0)))</f>
        <v/>
      </c>
      <c r="AX156" s="421"/>
      <c r="AY156" s="421"/>
      <c r="AZ156" s="421"/>
      <c r="BA156" s="421"/>
      <c r="BB156" s="421"/>
      <c r="BC156" s="421"/>
      <c r="BD156" s="422"/>
      <c r="BH156" s="56" t="str">
        <f>IF(OR(T156="",W156="",Z156=""),$BH$137,RIGHT(IF(T156="","","0")&amp;T156,4)&amp;RIGHT(IF(W156="","","0")&amp;W156,2)&amp;RIGHT(IF(Z156="","","0")&amp;Z156,2))</f>
        <v/>
      </c>
      <c r="BI156" s="56" t="str">
        <f>IF($T$138="","×",IF(AND(T156="",W156="",Z156=""),"",IF(OR(T156="",W156="",Z156=""),"×",IF(AND(BH156&gt;=$BH$137,BH156&lt;=$BI$137,BH156&lt;=BH157,Z156&lt;=BL156),"○","×"))))</f>
        <v>×</v>
      </c>
      <c r="BJ156" s="56">
        <f>IF(OR(T156="",$T$138=""),1,IF($T$138=T156,4,1))</f>
        <v>1</v>
      </c>
      <c r="BK156" s="56">
        <f>IF(OR(T156="",$T$138=""),12,IF($T$138=T156,12,3))</f>
        <v>12</v>
      </c>
      <c r="BL156" s="56">
        <f>IF(OR(W156=4,W156=6,W156=9,W156=11),30,IF(W156=2,29,31))</f>
        <v>31</v>
      </c>
      <c r="BM156" s="409">
        <v>1</v>
      </c>
      <c r="BN156" s="411" t="str">
        <f t="shared" si="55"/>
        <v/>
      </c>
    </row>
    <row r="157" spans="1:66" ht="22" customHeight="1" x14ac:dyDescent="0.2">
      <c r="A157" s="429"/>
      <c r="B157" s="430"/>
      <c r="C157" s="431"/>
      <c r="D157" s="435"/>
      <c r="E157" s="436"/>
      <c r="F157" s="436"/>
      <c r="G157" s="436"/>
      <c r="H157" s="436"/>
      <c r="I157" s="436"/>
      <c r="J157" s="436"/>
      <c r="K157" s="437"/>
      <c r="L157" s="441"/>
      <c r="M157" s="442"/>
      <c r="N157" s="442"/>
      <c r="O157" s="442"/>
      <c r="P157" s="442"/>
      <c r="Q157" s="442"/>
      <c r="R157" s="442"/>
      <c r="S157" s="443"/>
      <c r="T157" s="63" t="s">
        <v>166</v>
      </c>
      <c r="U157" s="446"/>
      <c r="V157" s="446"/>
      <c r="W157" s="64" t="s">
        <v>46</v>
      </c>
      <c r="X157" s="446"/>
      <c r="Y157" s="446"/>
      <c r="Z157" s="64" t="s">
        <v>47</v>
      </c>
      <c r="AA157" s="446"/>
      <c r="AB157" s="446"/>
      <c r="AC157" s="65" t="s">
        <v>48</v>
      </c>
      <c r="AD157" s="450"/>
      <c r="AE157" s="451"/>
      <c r="AF157" s="451"/>
      <c r="AG157" s="451"/>
      <c r="AH157" s="451"/>
      <c r="AI157" s="451"/>
      <c r="AJ157" s="451"/>
      <c r="AK157" s="452"/>
      <c r="AL157" s="191"/>
      <c r="AM157" s="192"/>
      <c r="AN157" s="193"/>
      <c r="AO157" s="417"/>
      <c r="AP157" s="418"/>
      <c r="AQ157" s="418"/>
      <c r="AR157" s="418"/>
      <c r="AS157" s="418"/>
      <c r="AT157" s="418"/>
      <c r="AU157" s="418"/>
      <c r="AV157" s="419"/>
      <c r="AW157" s="423"/>
      <c r="AX157" s="424"/>
      <c r="AY157" s="424"/>
      <c r="AZ157" s="424"/>
      <c r="BA157" s="424"/>
      <c r="BB157" s="424"/>
      <c r="BC157" s="424"/>
      <c r="BD157" s="425"/>
      <c r="BH157" s="60" t="str">
        <f>IF(OR(U157="",X157="",AA157=""),$BI$137,RIGHT(IF(U157="","","0")&amp;U157,4)&amp;RIGHT(IF(X157="","","0")&amp;X157,2)&amp;RIGHT(IF(AA157="","","0")&amp;AA157,2))</f>
        <v/>
      </c>
      <c r="BI157" s="60" t="str">
        <f>IF($T$138="","×",IF(AND(U157="",X157="",AA157=""),"",IF(OR(U157="",X157="",AA157=""),"×",IF(AND(BH157&gt;=$BH$137,BH157&lt;=$BI$137,AA157&lt;=BL157),"○","×"))))</f>
        <v>×</v>
      </c>
      <c r="BJ157" s="60">
        <f>IF(OR(U157="",$T$138=""),1,IF($T$138=U157,4,1))</f>
        <v>1</v>
      </c>
      <c r="BK157" s="60">
        <f>IF(OR(U157="",$T$138=""),12,IF($T$138=U157,12,3))</f>
        <v>12</v>
      </c>
      <c r="BL157" s="60">
        <f>IF(OR(X157=4,X157=6,X157=9,X157=11),30,IF(X157=2,29,31))</f>
        <v>31</v>
      </c>
      <c r="BM157" s="410"/>
      <c r="BN157" s="412"/>
    </row>
    <row r="158" spans="1:66" ht="22" customHeight="1" x14ac:dyDescent="0.2">
      <c r="A158" s="426"/>
      <c r="B158" s="427"/>
      <c r="C158" s="428"/>
      <c r="D158" s="432"/>
      <c r="E158" s="433"/>
      <c r="F158" s="433"/>
      <c r="G158" s="433"/>
      <c r="H158" s="433"/>
      <c r="I158" s="433"/>
      <c r="J158" s="433"/>
      <c r="K158" s="434"/>
      <c r="L158" s="438"/>
      <c r="M158" s="439"/>
      <c r="N158" s="439"/>
      <c r="O158" s="439"/>
      <c r="P158" s="439"/>
      <c r="Q158" s="439"/>
      <c r="R158" s="439"/>
      <c r="S158" s="440"/>
      <c r="T158" s="444"/>
      <c r="U158" s="445"/>
      <c r="V158" s="61" t="s">
        <v>46</v>
      </c>
      <c r="W158" s="445"/>
      <c r="X158" s="445"/>
      <c r="Y158" s="61" t="s">
        <v>47</v>
      </c>
      <c r="Z158" s="445"/>
      <c r="AA158" s="445"/>
      <c r="AB158" s="61" t="s">
        <v>48</v>
      </c>
      <c r="AC158" s="61"/>
      <c r="AD158" s="447" t="str">
        <f t="shared" ref="AD158" si="61">BN158</f>
        <v/>
      </c>
      <c r="AE158" s="448"/>
      <c r="AF158" s="448"/>
      <c r="AG158" s="448"/>
      <c r="AH158" s="448"/>
      <c r="AI158" s="448"/>
      <c r="AJ158" s="448"/>
      <c r="AK158" s="449"/>
      <c r="AL158" s="189" t="str">
        <f>IF(AND(BI158="○",BI159="○"),IF(LEFT(BH158,4)=LEFT(BH159,4),MID(BH159,5,2)-MID(BH158,5,2)+1,MID(BH159,5,2)+12-MID(BH158,5,2)+1),"")</f>
        <v/>
      </c>
      <c r="AM158" s="155"/>
      <c r="AN158" s="190"/>
      <c r="AO158" s="414" t="str">
        <f>IF(OR(AL158="",L158=""),"",VLOOKUP(L158,早見表!$B$5:$N$23,3,0))</f>
        <v/>
      </c>
      <c r="AP158" s="415"/>
      <c r="AQ158" s="415"/>
      <c r="AR158" s="415"/>
      <c r="AS158" s="415"/>
      <c r="AT158" s="415"/>
      <c r="AU158" s="415"/>
      <c r="AV158" s="416"/>
      <c r="AW158" s="420" t="str">
        <f>IF(OR(AL158="",L158=""),"",IF(AL158=12,VLOOKUP(L158,早見表!$B$5:$N$23,2,0),VLOOKUP(L158,早見表!$B$5:$N$23,AL158+2,0)))</f>
        <v/>
      </c>
      <c r="AX158" s="421"/>
      <c r="AY158" s="421"/>
      <c r="AZ158" s="421"/>
      <c r="BA158" s="421"/>
      <c r="BB158" s="421"/>
      <c r="BC158" s="421"/>
      <c r="BD158" s="422"/>
      <c r="BH158" s="56" t="str">
        <f>IF(OR(T158="",W158="",Z158=""),$BH$137,RIGHT(IF(T158="","","0")&amp;T158,4)&amp;RIGHT(IF(W158="","","0")&amp;W158,2)&amp;RIGHT(IF(Z158="","","0")&amp;Z158,2))</f>
        <v/>
      </c>
      <c r="BI158" s="56" t="str">
        <f>IF($T$138="","×",IF(AND(T158="",W158="",Z158=""),"",IF(OR(T158="",W158="",Z158=""),"×",IF(AND(BH158&gt;=$BH$137,BH158&lt;=$BI$137,BH158&lt;=BH159,Z158&lt;=BL158),"○","×"))))</f>
        <v>×</v>
      </c>
      <c r="BJ158" s="56">
        <f>IF(OR(T158="",$T$138=""),1,IF($T$138=T158,4,1))</f>
        <v>1</v>
      </c>
      <c r="BK158" s="56">
        <f>IF(OR(T158="",$T$138=""),12,IF($T$138=T158,12,3))</f>
        <v>12</v>
      </c>
      <c r="BL158" s="56">
        <f>IF(OR(W158=4,W158=6,W158=9,W158=11),30,IF(W158=2,29,31))</f>
        <v>31</v>
      </c>
      <c r="BM158" s="409">
        <v>1</v>
      </c>
      <c r="BN158" s="411" t="str">
        <f t="shared" si="55"/>
        <v/>
      </c>
    </row>
    <row r="159" spans="1:66" ht="22" customHeight="1" x14ac:dyDescent="0.2">
      <c r="A159" s="429"/>
      <c r="B159" s="430"/>
      <c r="C159" s="431"/>
      <c r="D159" s="435"/>
      <c r="E159" s="436"/>
      <c r="F159" s="436"/>
      <c r="G159" s="436"/>
      <c r="H159" s="436"/>
      <c r="I159" s="436"/>
      <c r="J159" s="436"/>
      <c r="K159" s="437"/>
      <c r="L159" s="441"/>
      <c r="M159" s="442"/>
      <c r="N159" s="442"/>
      <c r="O159" s="442"/>
      <c r="P159" s="442"/>
      <c r="Q159" s="442"/>
      <c r="R159" s="442"/>
      <c r="S159" s="443"/>
      <c r="T159" s="63" t="s">
        <v>166</v>
      </c>
      <c r="U159" s="446"/>
      <c r="V159" s="446"/>
      <c r="W159" s="64" t="s">
        <v>46</v>
      </c>
      <c r="X159" s="446"/>
      <c r="Y159" s="446"/>
      <c r="Z159" s="64" t="s">
        <v>47</v>
      </c>
      <c r="AA159" s="446"/>
      <c r="AB159" s="446"/>
      <c r="AC159" s="65" t="s">
        <v>48</v>
      </c>
      <c r="AD159" s="450"/>
      <c r="AE159" s="451"/>
      <c r="AF159" s="451"/>
      <c r="AG159" s="451"/>
      <c r="AH159" s="451"/>
      <c r="AI159" s="451"/>
      <c r="AJ159" s="451"/>
      <c r="AK159" s="452"/>
      <c r="AL159" s="191"/>
      <c r="AM159" s="192"/>
      <c r="AN159" s="193"/>
      <c r="AO159" s="417"/>
      <c r="AP159" s="418"/>
      <c r="AQ159" s="418"/>
      <c r="AR159" s="418"/>
      <c r="AS159" s="418"/>
      <c r="AT159" s="418"/>
      <c r="AU159" s="418"/>
      <c r="AV159" s="419"/>
      <c r="AW159" s="423"/>
      <c r="AX159" s="424"/>
      <c r="AY159" s="424"/>
      <c r="AZ159" s="424"/>
      <c r="BA159" s="424"/>
      <c r="BB159" s="424"/>
      <c r="BC159" s="424"/>
      <c r="BD159" s="425"/>
      <c r="BH159" s="60" t="str">
        <f>IF(OR(U159="",X159="",AA159=""),$BI$137,RIGHT(IF(U159="","","0")&amp;U159,4)&amp;RIGHT(IF(X159="","","0")&amp;X159,2)&amp;RIGHT(IF(AA159="","","0")&amp;AA159,2))</f>
        <v/>
      </c>
      <c r="BI159" s="60" t="str">
        <f>IF($T$138="","×",IF(AND(U159="",X159="",AA159=""),"",IF(OR(U159="",X159="",AA159=""),"×",IF(AND(BH159&gt;=$BH$137,BH159&lt;=$BI$137,AA159&lt;=BL159),"○","×"))))</f>
        <v>×</v>
      </c>
      <c r="BJ159" s="60">
        <f>IF(OR(U159="",$T$138=""),1,IF($T$138=U159,4,1))</f>
        <v>1</v>
      </c>
      <c r="BK159" s="60">
        <f>IF(OR(U159="",$T$138=""),12,IF($T$138=U159,12,3))</f>
        <v>12</v>
      </c>
      <c r="BL159" s="60">
        <f>IF(OR(X159=4,X159=6,X159=9,X159=11),30,IF(X159=2,29,31))</f>
        <v>31</v>
      </c>
      <c r="BM159" s="410"/>
      <c r="BN159" s="412"/>
    </row>
    <row r="160" spans="1:66" ht="22" customHeight="1" x14ac:dyDescent="0.2">
      <c r="A160" s="426"/>
      <c r="B160" s="427"/>
      <c r="C160" s="428"/>
      <c r="D160" s="432"/>
      <c r="E160" s="433"/>
      <c r="F160" s="433"/>
      <c r="G160" s="433"/>
      <c r="H160" s="433"/>
      <c r="I160" s="433"/>
      <c r="J160" s="433"/>
      <c r="K160" s="434"/>
      <c r="L160" s="438"/>
      <c r="M160" s="439"/>
      <c r="N160" s="439"/>
      <c r="O160" s="439"/>
      <c r="P160" s="439"/>
      <c r="Q160" s="439"/>
      <c r="R160" s="439"/>
      <c r="S160" s="440"/>
      <c r="T160" s="444"/>
      <c r="U160" s="445"/>
      <c r="V160" s="61" t="s">
        <v>46</v>
      </c>
      <c r="W160" s="445"/>
      <c r="X160" s="445"/>
      <c r="Y160" s="61" t="s">
        <v>47</v>
      </c>
      <c r="Z160" s="445"/>
      <c r="AA160" s="445"/>
      <c r="AB160" s="61" t="s">
        <v>48</v>
      </c>
      <c r="AC160" s="61"/>
      <c r="AD160" s="447" t="str">
        <f t="shared" ref="AD160" si="62">BN160</f>
        <v/>
      </c>
      <c r="AE160" s="448"/>
      <c r="AF160" s="448"/>
      <c r="AG160" s="448"/>
      <c r="AH160" s="448"/>
      <c r="AI160" s="448"/>
      <c r="AJ160" s="448"/>
      <c r="AK160" s="449"/>
      <c r="AL160" s="189" t="str">
        <f t="shared" ref="AL160" si="63">IF(AND(BI160="○",BI161="○"),IF(LEFT(BH160,4)=LEFT(BH161,4),MID(BH161,5,2)-MID(BH160,5,2)+1,MID(BH161,5,2)+12-MID(BH160,5,2)+1),"")</f>
        <v/>
      </c>
      <c r="AM160" s="155"/>
      <c r="AN160" s="190"/>
      <c r="AO160" s="414" t="str">
        <f>IF(OR(AL160="",L160=""),"",VLOOKUP(L160,早見表!$B$5:$N$23,3,0))</f>
        <v/>
      </c>
      <c r="AP160" s="415"/>
      <c r="AQ160" s="415"/>
      <c r="AR160" s="415"/>
      <c r="AS160" s="415"/>
      <c r="AT160" s="415"/>
      <c r="AU160" s="415"/>
      <c r="AV160" s="416"/>
      <c r="AW160" s="420" t="str">
        <f>IF(OR(AL160="",L160=""),"",IF(AL160=12,VLOOKUP(L160,早見表!$B$5:$N$23,2,0),VLOOKUP(L160,早見表!$B$5:$N$23,AL160+2,0)))</f>
        <v/>
      </c>
      <c r="AX160" s="421"/>
      <c r="AY160" s="421"/>
      <c r="AZ160" s="421"/>
      <c r="BA160" s="421"/>
      <c r="BB160" s="421"/>
      <c r="BC160" s="421"/>
      <c r="BD160" s="422"/>
      <c r="BH160" s="56" t="str">
        <f>IF(OR(T160="",W160="",Z160=""),$BH$137,RIGHT(IF(T160="","","0")&amp;T160,4)&amp;RIGHT(IF(W160="","","0")&amp;W160,2)&amp;RIGHT(IF(Z160="","","0")&amp;Z160,2))</f>
        <v/>
      </c>
      <c r="BI160" s="56" t="str">
        <f>IF($T$138="","×",IF(AND(T160="",W160="",Z160=""),"",IF(OR(T160="",W160="",Z160=""),"×",IF(AND(BH160&gt;=$BH$137,BH160&lt;=$BI$137,BH160&lt;=BH161,Z160&lt;=BL160),"○","×"))))</f>
        <v>×</v>
      </c>
      <c r="BJ160" s="56">
        <f>IF(OR(T160="",$T$138=""),1,IF($T$138=T160,4,1))</f>
        <v>1</v>
      </c>
      <c r="BK160" s="56">
        <f>IF(OR(T160="",$T$138=""),12,IF($T$138=T160,12,3))</f>
        <v>12</v>
      </c>
      <c r="BL160" s="56">
        <f>IF(OR(W160=4,W160=6,W160=9,W160=11),30,IF(W160=2,29,31))</f>
        <v>31</v>
      </c>
      <c r="BM160" s="409">
        <v>1</v>
      </c>
      <c r="BN160" s="411" t="str">
        <f t="shared" si="55"/>
        <v/>
      </c>
    </row>
    <row r="161" spans="1:66" ht="22" customHeight="1" x14ac:dyDescent="0.2">
      <c r="A161" s="429"/>
      <c r="B161" s="430"/>
      <c r="C161" s="431"/>
      <c r="D161" s="435"/>
      <c r="E161" s="436"/>
      <c r="F161" s="436"/>
      <c r="G161" s="436"/>
      <c r="H161" s="436"/>
      <c r="I161" s="436"/>
      <c r="J161" s="436"/>
      <c r="K161" s="437"/>
      <c r="L161" s="441"/>
      <c r="M161" s="442"/>
      <c r="N161" s="442"/>
      <c r="O161" s="442"/>
      <c r="P161" s="442"/>
      <c r="Q161" s="442"/>
      <c r="R161" s="442"/>
      <c r="S161" s="443"/>
      <c r="T161" s="63" t="s">
        <v>166</v>
      </c>
      <c r="U161" s="446"/>
      <c r="V161" s="446"/>
      <c r="W161" s="64" t="s">
        <v>46</v>
      </c>
      <c r="X161" s="446"/>
      <c r="Y161" s="446"/>
      <c r="Z161" s="64" t="s">
        <v>47</v>
      </c>
      <c r="AA161" s="446"/>
      <c r="AB161" s="446"/>
      <c r="AC161" s="65" t="s">
        <v>48</v>
      </c>
      <c r="AD161" s="450"/>
      <c r="AE161" s="451"/>
      <c r="AF161" s="451"/>
      <c r="AG161" s="451"/>
      <c r="AH161" s="451"/>
      <c r="AI161" s="451"/>
      <c r="AJ161" s="451"/>
      <c r="AK161" s="452"/>
      <c r="AL161" s="191"/>
      <c r="AM161" s="192"/>
      <c r="AN161" s="193"/>
      <c r="AO161" s="417"/>
      <c r="AP161" s="418"/>
      <c r="AQ161" s="418"/>
      <c r="AR161" s="418"/>
      <c r="AS161" s="418"/>
      <c r="AT161" s="418"/>
      <c r="AU161" s="418"/>
      <c r="AV161" s="419"/>
      <c r="AW161" s="423"/>
      <c r="AX161" s="424"/>
      <c r="AY161" s="424"/>
      <c r="AZ161" s="424"/>
      <c r="BA161" s="424"/>
      <c r="BB161" s="424"/>
      <c r="BC161" s="424"/>
      <c r="BD161" s="425"/>
      <c r="BH161" s="60" t="str">
        <f>IF(OR(U161="",X161="",AA161=""),$BI$137,RIGHT(IF(U161="","","0")&amp;U161,4)&amp;RIGHT(IF(X161="","","0")&amp;X161,2)&amp;RIGHT(IF(AA161="","","0")&amp;AA161,2))</f>
        <v/>
      </c>
      <c r="BI161" s="60" t="str">
        <f>IF($T$138="","×",IF(AND(U161="",X161="",AA161=""),"",IF(OR(U161="",X161="",AA161=""),"×",IF(AND(BH161&gt;=$BH$137,BH161&lt;=$BI$137,AA161&lt;=BL161),"○","×"))))</f>
        <v>×</v>
      </c>
      <c r="BJ161" s="60">
        <f>IF(OR(U161="",$T$138=""),1,IF($T$138=U161,4,1))</f>
        <v>1</v>
      </c>
      <c r="BK161" s="60">
        <f>IF(OR(U161="",$T$138=""),12,IF($T$138=U161,12,3))</f>
        <v>12</v>
      </c>
      <c r="BL161" s="60">
        <f>IF(OR(X161=4,X161=6,X161=9,X161=11),30,IF(X161=2,29,31))</f>
        <v>31</v>
      </c>
      <c r="BM161" s="410"/>
      <c r="BN161" s="412"/>
    </row>
    <row r="162" spans="1:66" ht="22" customHeight="1" x14ac:dyDescent="0.2">
      <c r="A162" s="426"/>
      <c r="B162" s="427"/>
      <c r="C162" s="428"/>
      <c r="D162" s="432"/>
      <c r="E162" s="433"/>
      <c r="F162" s="433"/>
      <c r="G162" s="433"/>
      <c r="H162" s="433"/>
      <c r="I162" s="433"/>
      <c r="J162" s="433"/>
      <c r="K162" s="434"/>
      <c r="L162" s="438"/>
      <c r="M162" s="439"/>
      <c r="N162" s="439"/>
      <c r="O162" s="439"/>
      <c r="P162" s="439"/>
      <c r="Q162" s="439"/>
      <c r="R162" s="439"/>
      <c r="S162" s="440"/>
      <c r="T162" s="444"/>
      <c r="U162" s="445"/>
      <c r="V162" s="61" t="s">
        <v>46</v>
      </c>
      <c r="W162" s="445"/>
      <c r="X162" s="445"/>
      <c r="Y162" s="61" t="s">
        <v>47</v>
      </c>
      <c r="Z162" s="445"/>
      <c r="AA162" s="445"/>
      <c r="AB162" s="61" t="s">
        <v>48</v>
      </c>
      <c r="AC162" s="61"/>
      <c r="AD162" s="447" t="str">
        <f t="shared" ref="AD162" si="64">BN162</f>
        <v/>
      </c>
      <c r="AE162" s="448"/>
      <c r="AF162" s="448"/>
      <c r="AG162" s="448"/>
      <c r="AH162" s="448"/>
      <c r="AI162" s="448"/>
      <c r="AJ162" s="448"/>
      <c r="AK162" s="449"/>
      <c r="AL162" s="189" t="str">
        <f t="shared" ref="AL162" si="65">IF(AND(BI162="○",BI163="○"),IF(LEFT(BH162,4)=LEFT(BH163,4),MID(BH163,5,2)-MID(BH162,5,2)+1,MID(BH163,5,2)+12-MID(BH162,5,2)+1),"")</f>
        <v/>
      </c>
      <c r="AM162" s="155"/>
      <c r="AN162" s="190"/>
      <c r="AO162" s="414" t="str">
        <f>IF(OR(AL162="",L162=""),"",VLOOKUP(L162,早見表!$B$5:$N$23,3,0))</f>
        <v/>
      </c>
      <c r="AP162" s="415"/>
      <c r="AQ162" s="415"/>
      <c r="AR162" s="415"/>
      <c r="AS162" s="415"/>
      <c r="AT162" s="415"/>
      <c r="AU162" s="415"/>
      <c r="AV162" s="416"/>
      <c r="AW162" s="420" t="str">
        <f>IF(OR(AL162="",L162=""),"",IF(AL162=12,VLOOKUP(L162,早見表!$B$5:$N$23,2,0),VLOOKUP(L162,早見表!$B$5:$N$23,AL162+2,0)))</f>
        <v/>
      </c>
      <c r="AX162" s="421"/>
      <c r="AY162" s="421"/>
      <c r="AZ162" s="421"/>
      <c r="BA162" s="421"/>
      <c r="BB162" s="421"/>
      <c r="BC162" s="421"/>
      <c r="BD162" s="422"/>
      <c r="BH162" s="56" t="str">
        <f>IF(OR(T162="",W162="",Z162=""),$BH$137,RIGHT(IF(T162="","","0")&amp;T162,4)&amp;RIGHT(IF(W162="","","0")&amp;W162,2)&amp;RIGHT(IF(Z162="","","0")&amp;Z162,2))</f>
        <v/>
      </c>
      <c r="BI162" s="56" t="str">
        <f>IF($T$138="","×",IF(AND(T162="",W162="",Z162=""),"",IF(OR(T162="",W162="",Z162=""),"×",IF(AND(BH162&gt;=$BH$137,BH162&lt;=$BI$137,BH162&lt;=BH163,Z162&lt;=BL162),"○","×"))))</f>
        <v>×</v>
      </c>
      <c r="BJ162" s="56">
        <f>IF(OR(T162="",$T$138=""),1,IF($T$138=T162,4,1))</f>
        <v>1</v>
      </c>
      <c r="BK162" s="56">
        <f>IF(OR(T162="",$T$138=""),12,IF($T$138=T162,12,3))</f>
        <v>12</v>
      </c>
      <c r="BL162" s="56">
        <f>IF(OR(W162=4,W162=6,W162=9,W162=11),30,IF(W162=2,29,31))</f>
        <v>31</v>
      </c>
      <c r="BM162" s="409">
        <v>1</v>
      </c>
      <c r="BN162" s="411" t="str">
        <f t="shared" si="55"/>
        <v/>
      </c>
    </row>
    <row r="163" spans="1:66" ht="22" customHeight="1" thickBot="1" x14ac:dyDescent="0.25">
      <c r="A163" s="376"/>
      <c r="B163" s="377"/>
      <c r="C163" s="378"/>
      <c r="D163" s="379"/>
      <c r="E163" s="380"/>
      <c r="F163" s="380"/>
      <c r="G163" s="380"/>
      <c r="H163" s="380"/>
      <c r="I163" s="380"/>
      <c r="J163" s="380"/>
      <c r="K163" s="381"/>
      <c r="L163" s="382"/>
      <c r="M163" s="383"/>
      <c r="N163" s="383"/>
      <c r="O163" s="383"/>
      <c r="P163" s="383"/>
      <c r="Q163" s="383"/>
      <c r="R163" s="383"/>
      <c r="S163" s="384"/>
      <c r="T163" s="58" t="s">
        <v>166</v>
      </c>
      <c r="U163" s="386"/>
      <c r="V163" s="386"/>
      <c r="W163" s="21" t="s">
        <v>46</v>
      </c>
      <c r="X163" s="386"/>
      <c r="Y163" s="386"/>
      <c r="Z163" s="21" t="s">
        <v>47</v>
      </c>
      <c r="AA163" s="386"/>
      <c r="AB163" s="386"/>
      <c r="AC163" s="59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191"/>
      <c r="AM163" s="192"/>
      <c r="AN163" s="193"/>
      <c r="AO163" s="417"/>
      <c r="AP163" s="418"/>
      <c r="AQ163" s="418"/>
      <c r="AR163" s="418"/>
      <c r="AS163" s="418"/>
      <c r="AT163" s="418"/>
      <c r="AU163" s="418"/>
      <c r="AV163" s="419"/>
      <c r="AW163" s="423"/>
      <c r="AX163" s="424"/>
      <c r="AY163" s="424"/>
      <c r="AZ163" s="424"/>
      <c r="BA163" s="424"/>
      <c r="BB163" s="424"/>
      <c r="BC163" s="424"/>
      <c r="BD163" s="425"/>
      <c r="BH163" s="60" t="str">
        <f>IF(OR(U163="",X163="",AA163=""),$BI$137,RIGHT(IF(U163="","","0")&amp;U163,4)&amp;RIGHT(IF(X163="","","0")&amp;X163,2)&amp;RIGHT(IF(AA163="","","0")&amp;AA163,2))</f>
        <v/>
      </c>
      <c r="BI163" s="60" t="str">
        <f>IF($T$138="","×",IF(AND(U163="",X163="",AA163=""),"",IF(OR(U163="",X163="",AA163=""),"×",IF(AND(BH163&gt;=$BH$137,BH163&lt;=$BI$137,AA163&lt;=BL163),"○","×"))))</f>
        <v>×</v>
      </c>
      <c r="BJ163" s="60">
        <f>IF(OR(U163="",$T$138=""),1,IF($T$138=U163,4,1))</f>
        <v>1</v>
      </c>
      <c r="BK163" s="60">
        <f>IF(OR(U163="",$T$138=""),12,IF($T$138=U163,12,3))</f>
        <v>12</v>
      </c>
      <c r="BL163" s="60">
        <f>IF(OR(X163=4,X163=6,X163=9,X163=11),30,IF(X163=2,29,31))</f>
        <v>31</v>
      </c>
      <c r="BM163" s="410"/>
      <c r="BN163" s="412"/>
    </row>
    <row r="164" spans="1:66" ht="35.25" customHeight="1" thickTop="1" x14ac:dyDescent="0.2">
      <c r="A164" s="458" t="s">
        <v>167</v>
      </c>
      <c r="B164" s="458"/>
      <c r="C164" s="458"/>
      <c r="D164" s="459">
        <f>COUNTA(D144:K163)</f>
        <v>0</v>
      </c>
      <c r="E164" s="459"/>
      <c r="F164" s="459"/>
      <c r="G164" s="459"/>
      <c r="H164" s="459"/>
      <c r="I164" s="459"/>
      <c r="J164" s="459"/>
      <c r="K164" s="459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54">
        <f>SUM(AW144:BD163)</f>
        <v>0</v>
      </c>
      <c r="AX164" s="454"/>
      <c r="AY164" s="454"/>
      <c r="AZ164" s="454"/>
      <c r="BA164" s="454"/>
      <c r="BB164" s="454"/>
      <c r="BC164" s="454"/>
      <c r="BD164" s="454"/>
    </row>
    <row r="165" spans="1:66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</row>
    <row r="166" spans="1:66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9"/>
      <c r="BH166" s="369" t="s">
        <v>168</v>
      </c>
      <c r="BI166" s="369" t="s">
        <v>169</v>
      </c>
      <c r="BJ166" s="369" t="s">
        <v>159</v>
      </c>
    </row>
    <row r="167" spans="1:66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H167" s="370"/>
      <c r="BI167" s="370"/>
      <c r="BJ167" s="455"/>
    </row>
    <row r="168" spans="1:66" ht="15" customHeight="1" x14ac:dyDescent="0.2">
      <c r="A168" s="7"/>
      <c r="B168" s="463"/>
      <c r="C168" s="463"/>
      <c r="D168" s="463"/>
      <c r="E168" s="463"/>
      <c r="F168" s="463"/>
      <c r="G168" s="464" t="s">
        <v>46</v>
      </c>
      <c r="H168" s="464"/>
      <c r="I168" s="463"/>
      <c r="J168" s="463"/>
      <c r="K168" s="464" t="s">
        <v>47</v>
      </c>
      <c r="L168" s="464"/>
      <c r="M168" s="463"/>
      <c r="N168" s="463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62"/>
      <c r="AT168" s="462"/>
      <c r="AU168" s="462"/>
      <c r="AV168" s="462"/>
      <c r="AW168" s="14" t="s">
        <v>43</v>
      </c>
      <c r="AX168" s="462"/>
      <c r="AY168" s="462"/>
      <c r="AZ168" s="462"/>
      <c r="BA168" s="462"/>
      <c r="BB168" s="462"/>
      <c r="BC168" s="462"/>
      <c r="BD168" s="14" t="s">
        <v>45</v>
      </c>
      <c r="BH168" s="53" t="str">
        <f>RIGHT(IF(B168="","","0")&amp;B168,4)&amp;RIGHT(IF(I168="","","0")&amp;I168,2)&amp;RIGHT(IF(M168="","","0")&amp;M168,2)</f>
        <v/>
      </c>
      <c r="BI168" s="53" t="str">
        <f>IF(AND(E168="",I168="",M168=""),"",IF(OR(E168="",I168="",M168=""),"×","○"))</f>
        <v/>
      </c>
      <c r="BJ168" s="53">
        <f>IF(OR(I168=4,I168=6,I168=9,I168=11),30,IF(I168=2,29,31))</f>
        <v>31</v>
      </c>
    </row>
    <row r="169" spans="1:66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62"/>
      <c r="AT169" s="462"/>
      <c r="AU169" s="462"/>
      <c r="AV169" s="25" t="s">
        <v>43</v>
      </c>
      <c r="AW169" s="462"/>
      <c r="AX169" s="462"/>
      <c r="AY169" s="462"/>
      <c r="AZ169" s="25" t="s">
        <v>43</v>
      </c>
      <c r="BA169" s="462"/>
      <c r="BB169" s="462"/>
      <c r="BC169" s="462"/>
      <c r="BD169" s="14" t="s">
        <v>45</v>
      </c>
    </row>
    <row r="170" spans="1:66" ht="15" customHeight="1" x14ac:dyDescent="0.2">
      <c r="A170" s="7"/>
      <c r="B170" s="261"/>
      <c r="C170" s="261"/>
      <c r="D170" s="261"/>
      <c r="E170" s="261"/>
      <c r="F170" s="261"/>
      <c r="G170" s="261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6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6" ht="27.75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66"/>
      <c r="AK172" s="466"/>
      <c r="AL172" s="466"/>
      <c r="AM172" s="466"/>
      <c r="AN172" s="466"/>
      <c r="AO172" s="466"/>
      <c r="AP172" s="466"/>
      <c r="AQ172" s="466"/>
      <c r="AR172" s="466"/>
      <c r="AS172" s="466"/>
      <c r="AT172" s="466"/>
      <c r="AU172" s="466"/>
      <c r="AV172" s="466"/>
      <c r="AW172" s="466"/>
      <c r="AX172" s="466"/>
      <c r="AY172" s="466"/>
      <c r="AZ172" s="466"/>
      <c r="BA172" s="466"/>
      <c r="BB172" s="466"/>
      <c r="BC172" s="466"/>
    </row>
    <row r="173" spans="1:66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14"/>
      <c r="AU173" s="7"/>
      <c r="AV173" s="7"/>
      <c r="AW173" s="7"/>
      <c r="AX173" s="7"/>
      <c r="AY173" s="7"/>
      <c r="AZ173" s="7"/>
      <c r="BA173" s="7"/>
      <c r="BB173" s="7"/>
    </row>
    <row r="174" spans="1:66" ht="13.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467"/>
      <c r="AK174" s="467"/>
      <c r="AL174" s="467"/>
      <c r="AM174" s="467"/>
      <c r="AN174" s="467"/>
      <c r="AO174" s="467"/>
      <c r="AP174" s="467"/>
      <c r="AQ174" s="467"/>
      <c r="AR174" s="467"/>
      <c r="AS174" s="467"/>
      <c r="AT174" s="467"/>
      <c r="AU174" s="467"/>
      <c r="AV174" s="467"/>
      <c r="AW174" s="467"/>
      <c r="AX174" s="467"/>
      <c r="AY174" s="467"/>
      <c r="AZ174" s="467"/>
      <c r="BA174" s="467"/>
      <c r="BB174" s="467"/>
      <c r="BC174" s="467"/>
    </row>
    <row r="175" spans="1:66" ht="13.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66"/>
      <c r="AK175" s="466"/>
      <c r="AL175" s="466"/>
      <c r="AM175" s="466"/>
      <c r="AN175" s="466"/>
      <c r="AO175" s="466"/>
      <c r="AP175" s="466"/>
      <c r="AQ175" s="466"/>
      <c r="AR175" s="466"/>
      <c r="AS175" s="466"/>
      <c r="AT175" s="466"/>
      <c r="AU175" s="466"/>
      <c r="AV175" s="466"/>
      <c r="AW175" s="466"/>
      <c r="AX175" s="466"/>
      <c r="AY175" s="466"/>
      <c r="AZ175" s="466"/>
      <c r="BA175" s="466"/>
      <c r="BB175" s="466"/>
      <c r="BC175" s="466"/>
    </row>
    <row r="176" spans="1:66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</row>
    <row r="177" ht="24" hidden="1" customHeight="1" x14ac:dyDescent="0.2"/>
    <row r="178" ht="24" hidden="1" customHeight="1" x14ac:dyDescent="0.2"/>
    <row r="179" ht="24" hidden="1" customHeight="1" x14ac:dyDescent="0.2"/>
    <row r="180" ht="24" hidden="1" customHeight="1" x14ac:dyDescent="0.2"/>
    <row r="181" ht="24" hidden="1" customHeight="1" x14ac:dyDescent="0.2"/>
    <row r="182" ht="24" hidden="1" customHeight="1" x14ac:dyDescent="0.2"/>
    <row r="183" ht="24" hidden="1" customHeight="1" x14ac:dyDescent="0.2"/>
    <row r="184" ht="24" hidden="1" customHeight="1" x14ac:dyDescent="0.2"/>
    <row r="185" ht="24" hidden="1" customHeight="1" x14ac:dyDescent="0.2"/>
    <row r="186" ht="24" hidden="1" customHeight="1" x14ac:dyDescent="0.2"/>
    <row r="187" ht="24" hidden="1" customHeight="1" x14ac:dyDescent="0.2"/>
    <row r="188" ht="24" hidden="1" customHeight="1" x14ac:dyDescent="0.2"/>
    <row r="189" ht="24" hidden="1" customHeight="1" x14ac:dyDescent="0.2"/>
    <row r="190" ht="24" hidden="1" customHeight="1" x14ac:dyDescent="0.2"/>
    <row r="191" ht="24" hidden="1" customHeight="1" x14ac:dyDescent="0.2"/>
    <row r="192" ht="24" hidden="1" customHeight="1" x14ac:dyDescent="0.2"/>
    <row r="193" ht="24" hidden="1" customHeight="1" x14ac:dyDescent="0.2"/>
    <row r="194" ht="24" hidden="1" customHeight="1" x14ac:dyDescent="0.2"/>
    <row r="195" ht="24" hidden="1" customHeight="1" x14ac:dyDescent="0.2"/>
    <row r="196" ht="24" hidden="1" customHeight="1" x14ac:dyDescent="0.2"/>
    <row r="197" ht="24" hidden="1" customHeight="1" x14ac:dyDescent="0.2"/>
    <row r="198" ht="24" hidden="1" customHeight="1" x14ac:dyDescent="0.2"/>
    <row r="199" ht="24" hidden="1" customHeight="1" x14ac:dyDescent="0.2"/>
    <row r="200" ht="24" hidden="1" customHeight="1" x14ac:dyDescent="0.2"/>
    <row r="201" ht="24" hidden="1" customHeight="1" x14ac:dyDescent="0.2"/>
    <row r="202" ht="24" hidden="1" customHeight="1" x14ac:dyDescent="0.2"/>
    <row r="203" ht="24" hidden="1" customHeight="1" x14ac:dyDescent="0.2"/>
    <row r="204" ht="24" hidden="1" customHeight="1" x14ac:dyDescent="0.2"/>
    <row r="205" ht="24" hidden="1" customHeight="1" x14ac:dyDescent="0.2"/>
    <row r="206" ht="24" hidden="1" customHeight="1" x14ac:dyDescent="0.2"/>
    <row r="207" ht="24" hidden="1" customHeight="1" x14ac:dyDescent="0.2"/>
    <row r="208" ht="24" hidden="1" customHeight="1" x14ac:dyDescent="0.2"/>
    <row r="209" ht="24" hidden="1" customHeight="1" x14ac:dyDescent="0.2"/>
    <row r="210" ht="24" hidden="1" customHeight="1" x14ac:dyDescent="0.2"/>
    <row r="211" ht="24" hidden="1" customHeight="1" x14ac:dyDescent="0.2"/>
    <row r="212" ht="24" hidden="1" customHeight="1" x14ac:dyDescent="0.2"/>
    <row r="213" ht="24" hidden="1" customHeight="1" x14ac:dyDescent="0.2"/>
    <row r="214" ht="24" hidden="1" customHeight="1" x14ac:dyDescent="0.2"/>
    <row r="215" ht="24" hidden="1" customHeight="1" x14ac:dyDescent="0.2"/>
    <row r="216" ht="24" hidden="1" customHeight="1" x14ac:dyDescent="0.2"/>
    <row r="217" ht="24" hidden="1" customHeight="1" x14ac:dyDescent="0.2"/>
    <row r="218" ht="24" hidden="1" customHeight="1" x14ac:dyDescent="0.2"/>
    <row r="219" ht="24" hidden="1" customHeight="1" x14ac:dyDescent="0.2"/>
    <row r="220" ht="24" hidden="1" customHeight="1" x14ac:dyDescent="0.2"/>
    <row r="221" ht="24" hidden="1" customHeight="1" x14ac:dyDescent="0.2"/>
    <row r="222" ht="24" hidden="1" customHeight="1" x14ac:dyDescent="0.2"/>
    <row r="223" ht="24" hidden="1" customHeight="1" x14ac:dyDescent="0.2"/>
    <row r="224" ht="24" hidden="1" customHeight="1" x14ac:dyDescent="0.2"/>
    <row r="225" ht="24" hidden="1" customHeight="1" x14ac:dyDescent="0.2"/>
    <row r="226" ht="24" hidden="1" customHeight="1" x14ac:dyDescent="0.2"/>
    <row r="227" ht="24" hidden="1" customHeight="1" x14ac:dyDescent="0.2"/>
    <row r="228" ht="24" hidden="1" customHeight="1" x14ac:dyDescent="0.2"/>
    <row r="229" ht="24" hidden="1" customHeight="1" x14ac:dyDescent="0.2"/>
    <row r="230" ht="24" hidden="1" customHeight="1" x14ac:dyDescent="0.2"/>
    <row r="231" ht="24" hidden="1" customHeight="1" x14ac:dyDescent="0.2"/>
    <row r="232" ht="24" hidden="1" customHeight="1" x14ac:dyDescent="0.2"/>
    <row r="233" ht="24" hidden="1" customHeight="1" x14ac:dyDescent="0.2"/>
    <row r="234" ht="24" hidden="1" customHeight="1" x14ac:dyDescent="0.2"/>
    <row r="235" ht="24" hidden="1" customHeight="1" x14ac:dyDescent="0.2"/>
    <row r="236" ht="24" hidden="1" customHeight="1" x14ac:dyDescent="0.2"/>
    <row r="237" ht="24" hidden="1" customHeight="1" x14ac:dyDescent="0.2"/>
    <row r="238" ht="24" hidden="1" customHeight="1" x14ac:dyDescent="0.2"/>
    <row r="239" ht="24" hidden="1" customHeight="1" x14ac:dyDescent="0.2"/>
    <row r="240" ht="24" hidden="1" customHeight="1" x14ac:dyDescent="0.2"/>
    <row r="241" ht="24" hidden="1" customHeight="1" x14ac:dyDescent="0.2"/>
    <row r="242" ht="24" hidden="1" customHeight="1" x14ac:dyDescent="0.2"/>
    <row r="243" ht="24" hidden="1" customHeight="1" x14ac:dyDescent="0.2"/>
    <row r="244" ht="24" hidden="1" customHeight="1" x14ac:dyDescent="0.2"/>
    <row r="245" ht="24" hidden="1" customHeight="1" x14ac:dyDescent="0.2"/>
    <row r="246" ht="24" hidden="1" customHeight="1" x14ac:dyDescent="0.2"/>
    <row r="247" ht="24" hidden="1" customHeight="1" x14ac:dyDescent="0.2"/>
    <row r="248" ht="24" hidden="1" customHeight="1" x14ac:dyDescent="0.2"/>
    <row r="249" ht="24" hidden="1" customHeight="1" x14ac:dyDescent="0.2"/>
    <row r="250" ht="24" hidden="1" customHeight="1" x14ac:dyDescent="0.2"/>
    <row r="251" ht="24" hidden="1" customHeight="1" x14ac:dyDescent="0.2"/>
    <row r="252" ht="24" hidden="1" customHeight="1" x14ac:dyDescent="0.2"/>
    <row r="253" ht="24" hidden="1" customHeight="1" x14ac:dyDescent="0.2"/>
    <row r="254" ht="24" hidden="1" customHeight="1" x14ac:dyDescent="0.2"/>
    <row r="255" ht="24" hidden="1" customHeight="1" x14ac:dyDescent="0.2"/>
    <row r="256" ht="24" hidden="1" customHeight="1" x14ac:dyDescent="0.2"/>
    <row r="257" ht="24" hidden="1" customHeight="1" x14ac:dyDescent="0.2"/>
    <row r="258" ht="24" hidden="1" customHeight="1" x14ac:dyDescent="0.2"/>
    <row r="259" ht="24" hidden="1" customHeight="1" x14ac:dyDescent="0.2"/>
    <row r="260" ht="24" hidden="1" customHeight="1" x14ac:dyDescent="0.2"/>
    <row r="261" ht="24" hidden="1" customHeight="1" x14ac:dyDescent="0.2"/>
    <row r="262" ht="24" hidden="1" customHeight="1" x14ac:dyDescent="0.2"/>
    <row r="263" ht="24" hidden="1" customHeight="1" x14ac:dyDescent="0.2"/>
    <row r="264" ht="24" hidden="1" customHeight="1" x14ac:dyDescent="0.2"/>
    <row r="265" ht="24" hidden="1" customHeight="1" x14ac:dyDescent="0.2"/>
    <row r="266" ht="24" hidden="1" customHeight="1" x14ac:dyDescent="0.2"/>
    <row r="267" ht="24" hidden="1" customHeight="1" x14ac:dyDescent="0.2"/>
    <row r="268" ht="24" hidden="1" customHeight="1" x14ac:dyDescent="0.2"/>
    <row r="269" ht="24" hidden="1" customHeight="1" x14ac:dyDescent="0.2"/>
    <row r="270" ht="24" hidden="1" customHeight="1" x14ac:dyDescent="0.2"/>
    <row r="271" ht="24" hidden="1" customHeight="1" x14ac:dyDescent="0.2"/>
    <row r="272" ht="24" hidden="1" customHeight="1" x14ac:dyDescent="0.2"/>
    <row r="273" ht="24" hidden="1" customHeight="1" x14ac:dyDescent="0.2"/>
    <row r="274" ht="24" hidden="1" customHeight="1" x14ac:dyDescent="0.2"/>
    <row r="275" ht="24" hidden="1" customHeight="1" x14ac:dyDescent="0.2"/>
    <row r="276" ht="24" hidden="1" customHeight="1" x14ac:dyDescent="0.2"/>
  </sheetData>
  <sheetProtection selectLockedCells="1"/>
  <dataConsolidate/>
  <mergeCells count="889">
    <mergeCell ref="AF172:AI172"/>
    <mergeCell ref="AJ172:BC172"/>
    <mergeCell ref="AA173:AE173"/>
    <mergeCell ref="AF174:AI175"/>
    <mergeCell ref="AJ174:BC175"/>
    <mergeCell ref="AS168:AV168"/>
    <mergeCell ref="AX168:BC168"/>
    <mergeCell ref="AS169:AU169"/>
    <mergeCell ref="AW169:AY169"/>
    <mergeCell ref="BA169:BC169"/>
    <mergeCell ref="B170:G170"/>
    <mergeCell ref="B168:F168"/>
    <mergeCell ref="G168:H168"/>
    <mergeCell ref="I168:J168"/>
    <mergeCell ref="K168:L168"/>
    <mergeCell ref="M168:N168"/>
    <mergeCell ref="O168:P168"/>
    <mergeCell ref="AO164:AV164"/>
    <mergeCell ref="AW164:BD164"/>
    <mergeCell ref="BH166:BH167"/>
    <mergeCell ref="BI166:BI167"/>
    <mergeCell ref="BJ166:BJ167"/>
    <mergeCell ref="C167:G167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BM162:BM163"/>
    <mergeCell ref="BN162:BN163"/>
    <mergeCell ref="A162:C163"/>
    <mergeCell ref="D162:K163"/>
    <mergeCell ref="L162:S163"/>
    <mergeCell ref="T162:U162"/>
    <mergeCell ref="W162:X162"/>
    <mergeCell ref="Z162:AA162"/>
    <mergeCell ref="U163:V163"/>
    <mergeCell ref="X163:Y163"/>
    <mergeCell ref="AA163:AB163"/>
    <mergeCell ref="AD160:AK161"/>
    <mergeCell ref="AL160:AN161"/>
    <mergeCell ref="AO160:AV161"/>
    <mergeCell ref="AW160:BD161"/>
    <mergeCell ref="BM160:BM161"/>
    <mergeCell ref="BN160:BN161"/>
    <mergeCell ref="A160:C161"/>
    <mergeCell ref="D160:K161"/>
    <mergeCell ref="L160:S161"/>
    <mergeCell ref="T160:U160"/>
    <mergeCell ref="W160:X160"/>
    <mergeCell ref="Z160:AA160"/>
    <mergeCell ref="U161:V161"/>
    <mergeCell ref="X161:Y161"/>
    <mergeCell ref="AA161:AB161"/>
    <mergeCell ref="AD158:AK159"/>
    <mergeCell ref="AL158:AN159"/>
    <mergeCell ref="AO158:AV159"/>
    <mergeCell ref="AW158:BD159"/>
    <mergeCell ref="BM158:BM159"/>
    <mergeCell ref="BN158:BN159"/>
    <mergeCell ref="A158:C159"/>
    <mergeCell ref="D158:K159"/>
    <mergeCell ref="L158:S159"/>
    <mergeCell ref="T158:U158"/>
    <mergeCell ref="W158:X158"/>
    <mergeCell ref="Z158:AA158"/>
    <mergeCell ref="U159:V159"/>
    <mergeCell ref="X159:Y159"/>
    <mergeCell ref="AA159:AB159"/>
    <mergeCell ref="AD156:AK157"/>
    <mergeCell ref="AL156:AN157"/>
    <mergeCell ref="AO156:AV157"/>
    <mergeCell ref="AW156:BD157"/>
    <mergeCell ref="BM156:BM157"/>
    <mergeCell ref="BN156:BN157"/>
    <mergeCell ref="A156:C157"/>
    <mergeCell ref="D156:K157"/>
    <mergeCell ref="L156:S157"/>
    <mergeCell ref="T156:U156"/>
    <mergeCell ref="W156:X156"/>
    <mergeCell ref="Z156:AA156"/>
    <mergeCell ref="U157:V157"/>
    <mergeCell ref="X157:Y157"/>
    <mergeCell ref="AA157:AB157"/>
    <mergeCell ref="AD154:AK155"/>
    <mergeCell ref="AL154:AN155"/>
    <mergeCell ref="AO154:AV155"/>
    <mergeCell ref="AW154:BD155"/>
    <mergeCell ref="BM154:BM155"/>
    <mergeCell ref="BN154:BN155"/>
    <mergeCell ref="A154:C155"/>
    <mergeCell ref="D154:K155"/>
    <mergeCell ref="L154:S155"/>
    <mergeCell ref="T154:U154"/>
    <mergeCell ref="W154:X154"/>
    <mergeCell ref="Z154:AA154"/>
    <mergeCell ref="U155:V155"/>
    <mergeCell ref="X155:Y155"/>
    <mergeCell ref="AA155:AB155"/>
    <mergeCell ref="AD152:AK153"/>
    <mergeCell ref="AL152:AN153"/>
    <mergeCell ref="AO152:AV153"/>
    <mergeCell ref="AW152:BD153"/>
    <mergeCell ref="BM152:BM153"/>
    <mergeCell ref="BN152:BN153"/>
    <mergeCell ref="A152:C153"/>
    <mergeCell ref="D152:K153"/>
    <mergeCell ref="L152:S153"/>
    <mergeCell ref="T152:U152"/>
    <mergeCell ref="W152:X152"/>
    <mergeCell ref="Z152:AA152"/>
    <mergeCell ref="U153:V153"/>
    <mergeCell ref="X153:Y153"/>
    <mergeCell ref="AA153:AB153"/>
    <mergeCell ref="AD150:AK151"/>
    <mergeCell ref="AL150:AN151"/>
    <mergeCell ref="AO150:AV151"/>
    <mergeCell ref="AW150:BD151"/>
    <mergeCell ref="BM150:BM151"/>
    <mergeCell ref="BN150:BN151"/>
    <mergeCell ref="A150:C151"/>
    <mergeCell ref="D150:K151"/>
    <mergeCell ref="L150:S151"/>
    <mergeCell ref="T150:U150"/>
    <mergeCell ref="W150:X150"/>
    <mergeCell ref="Z150:AA150"/>
    <mergeCell ref="U151:V151"/>
    <mergeCell ref="X151:Y151"/>
    <mergeCell ref="AA151:AB151"/>
    <mergeCell ref="AD148:AK149"/>
    <mergeCell ref="AL148:AN149"/>
    <mergeCell ref="AO148:AV149"/>
    <mergeCell ref="AW148:BD149"/>
    <mergeCell ref="BM148:BM149"/>
    <mergeCell ref="BN148:BN149"/>
    <mergeCell ref="A148:C149"/>
    <mergeCell ref="D148:K149"/>
    <mergeCell ref="L148:S149"/>
    <mergeCell ref="T148:U148"/>
    <mergeCell ref="W148:X148"/>
    <mergeCell ref="Z148:AA148"/>
    <mergeCell ref="U149:V149"/>
    <mergeCell ref="X149:Y149"/>
    <mergeCell ref="AA149:AB149"/>
    <mergeCell ref="AD146:AK147"/>
    <mergeCell ref="AL146:AN147"/>
    <mergeCell ref="AO146:AV147"/>
    <mergeCell ref="AW146:BD147"/>
    <mergeCell ref="BM146:BM147"/>
    <mergeCell ref="BN146:BN147"/>
    <mergeCell ref="A146:C147"/>
    <mergeCell ref="D146:K147"/>
    <mergeCell ref="L146:S147"/>
    <mergeCell ref="T146:U146"/>
    <mergeCell ref="W146:X146"/>
    <mergeCell ref="Z146:AA146"/>
    <mergeCell ref="U147:V147"/>
    <mergeCell ref="X147:Y147"/>
    <mergeCell ref="AA147:AB147"/>
    <mergeCell ref="AO144:AV145"/>
    <mergeCell ref="AW144:BD145"/>
    <mergeCell ref="BM144:BM145"/>
    <mergeCell ref="BN144:BN145"/>
    <mergeCell ref="U145:V145"/>
    <mergeCell ref="X145:Y145"/>
    <mergeCell ref="AA145:AB145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BT141:CA141"/>
    <mergeCell ref="CD141:CF141"/>
    <mergeCell ref="CG141:CK141"/>
    <mergeCell ref="CL141:CN141"/>
    <mergeCell ref="CO141:CR141"/>
    <mergeCell ref="AQ141:AR142"/>
    <mergeCell ref="AS141:AT142"/>
    <mergeCell ref="AU141:AV142"/>
    <mergeCell ref="AW141:AX142"/>
    <mergeCell ref="AY141:AZ142"/>
    <mergeCell ref="BA141:BB142"/>
    <mergeCell ref="AE141:AF142"/>
    <mergeCell ref="AG141:AH142"/>
    <mergeCell ref="AI141:AJ142"/>
    <mergeCell ref="AK141:AL142"/>
    <mergeCell ref="AM141:AN142"/>
    <mergeCell ref="AO141:AP142"/>
    <mergeCell ref="Q139:BA139"/>
    <mergeCell ref="BH139:BH140"/>
    <mergeCell ref="BI139:BI140"/>
    <mergeCell ref="V140:AB142"/>
    <mergeCell ref="AC140:AF140"/>
    <mergeCell ref="AG140:AH140"/>
    <mergeCell ref="AI140:AL140"/>
    <mergeCell ref="AM140:AX140"/>
    <mergeCell ref="AY140:BD140"/>
    <mergeCell ref="AC141:AD142"/>
    <mergeCell ref="BC141:BD142"/>
    <mergeCell ref="T138:Z138"/>
    <mergeCell ref="AA138:AE138"/>
    <mergeCell ref="AP138:AR138"/>
    <mergeCell ref="AS138:AW138"/>
    <mergeCell ref="AX138:AZ138"/>
    <mergeCell ref="BA138:BD138"/>
    <mergeCell ref="AF128:AI128"/>
    <mergeCell ref="AJ128:BC128"/>
    <mergeCell ref="AA129:AE129"/>
    <mergeCell ref="AF130:AI131"/>
    <mergeCell ref="AJ130:BC131"/>
    <mergeCell ref="BT133:BV133"/>
    <mergeCell ref="AS124:AV124"/>
    <mergeCell ref="AX124:BC124"/>
    <mergeCell ref="AS125:AU125"/>
    <mergeCell ref="AW125:AY125"/>
    <mergeCell ref="BA125:BC125"/>
    <mergeCell ref="B126:G126"/>
    <mergeCell ref="B124:F124"/>
    <mergeCell ref="G124:H124"/>
    <mergeCell ref="I124:J124"/>
    <mergeCell ref="K124:L124"/>
    <mergeCell ref="M124:N124"/>
    <mergeCell ref="O124:P124"/>
    <mergeCell ref="AO120:AV120"/>
    <mergeCell ref="AW120:BD120"/>
    <mergeCell ref="BH122:BH123"/>
    <mergeCell ref="BI122:BI123"/>
    <mergeCell ref="BJ122:BJ123"/>
    <mergeCell ref="C123:G123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BM118:BM119"/>
    <mergeCell ref="BN118:BN119"/>
    <mergeCell ref="A118:C119"/>
    <mergeCell ref="D118:K119"/>
    <mergeCell ref="L118:S119"/>
    <mergeCell ref="T118:U118"/>
    <mergeCell ref="W118:X118"/>
    <mergeCell ref="Z118:AA118"/>
    <mergeCell ref="U119:V119"/>
    <mergeCell ref="X119:Y119"/>
    <mergeCell ref="AA119:AB119"/>
    <mergeCell ref="AD116:AK117"/>
    <mergeCell ref="AL116:AN117"/>
    <mergeCell ref="AO116:AV117"/>
    <mergeCell ref="AW116:BD117"/>
    <mergeCell ref="BM116:BM117"/>
    <mergeCell ref="BN116:BN117"/>
    <mergeCell ref="A116:C117"/>
    <mergeCell ref="D116:K117"/>
    <mergeCell ref="L116:S117"/>
    <mergeCell ref="T116:U116"/>
    <mergeCell ref="W116:X116"/>
    <mergeCell ref="Z116:AA116"/>
    <mergeCell ref="U117:V117"/>
    <mergeCell ref="X117:Y117"/>
    <mergeCell ref="AA117:AB117"/>
    <mergeCell ref="AD114:AK115"/>
    <mergeCell ref="AL114:AN115"/>
    <mergeCell ref="AO114:AV115"/>
    <mergeCell ref="AW114:BD115"/>
    <mergeCell ref="BM114:BM115"/>
    <mergeCell ref="BN114:BN115"/>
    <mergeCell ref="A114:C115"/>
    <mergeCell ref="D114:K115"/>
    <mergeCell ref="L114:S115"/>
    <mergeCell ref="T114:U114"/>
    <mergeCell ref="W114:X114"/>
    <mergeCell ref="Z114:AA114"/>
    <mergeCell ref="U115:V115"/>
    <mergeCell ref="X115:Y115"/>
    <mergeCell ref="AA115:AB115"/>
    <mergeCell ref="AD112:AK113"/>
    <mergeCell ref="AL112:AN113"/>
    <mergeCell ref="AO112:AV113"/>
    <mergeCell ref="AW112:BD113"/>
    <mergeCell ref="BM112:BM113"/>
    <mergeCell ref="BN112:BN113"/>
    <mergeCell ref="A112:C113"/>
    <mergeCell ref="D112:K113"/>
    <mergeCell ref="L112:S113"/>
    <mergeCell ref="T112:U112"/>
    <mergeCell ref="W112:X112"/>
    <mergeCell ref="Z112:AA112"/>
    <mergeCell ref="U113:V113"/>
    <mergeCell ref="X113:Y113"/>
    <mergeCell ref="AA113:AB113"/>
    <mergeCell ref="AD110:AK111"/>
    <mergeCell ref="AL110:AN111"/>
    <mergeCell ref="AO110:AV111"/>
    <mergeCell ref="AW110:BD111"/>
    <mergeCell ref="BM110:BM111"/>
    <mergeCell ref="BN110:BN111"/>
    <mergeCell ref="A110:C111"/>
    <mergeCell ref="D110:K111"/>
    <mergeCell ref="L110:S111"/>
    <mergeCell ref="T110:U110"/>
    <mergeCell ref="W110:X110"/>
    <mergeCell ref="Z110:AA110"/>
    <mergeCell ref="U111:V111"/>
    <mergeCell ref="X111:Y111"/>
    <mergeCell ref="AA111:AB111"/>
    <mergeCell ref="AD108:AK109"/>
    <mergeCell ref="AL108:AN109"/>
    <mergeCell ref="AO108:AV109"/>
    <mergeCell ref="AW108:BD109"/>
    <mergeCell ref="BM108:BM109"/>
    <mergeCell ref="BN108:BN109"/>
    <mergeCell ref="A108:C109"/>
    <mergeCell ref="D108:K109"/>
    <mergeCell ref="L108:S109"/>
    <mergeCell ref="T108:U108"/>
    <mergeCell ref="W108:X108"/>
    <mergeCell ref="Z108:AA108"/>
    <mergeCell ref="U109:V109"/>
    <mergeCell ref="X109:Y109"/>
    <mergeCell ref="AA109:AB109"/>
    <mergeCell ref="AD106:AK107"/>
    <mergeCell ref="AL106:AN107"/>
    <mergeCell ref="AO106:AV107"/>
    <mergeCell ref="AW106:BD107"/>
    <mergeCell ref="BM106:BM107"/>
    <mergeCell ref="BN106:BN107"/>
    <mergeCell ref="A106:C107"/>
    <mergeCell ref="D106:K107"/>
    <mergeCell ref="L106:S107"/>
    <mergeCell ref="T106:U106"/>
    <mergeCell ref="W106:X106"/>
    <mergeCell ref="Z106:AA106"/>
    <mergeCell ref="U107:V107"/>
    <mergeCell ref="X107:Y107"/>
    <mergeCell ref="AA107:AB107"/>
    <mergeCell ref="AD104:AK105"/>
    <mergeCell ref="AL104:AN105"/>
    <mergeCell ref="AO104:AV105"/>
    <mergeCell ref="AW104:BD105"/>
    <mergeCell ref="BM104:BM105"/>
    <mergeCell ref="BN104:BN105"/>
    <mergeCell ref="A104:C105"/>
    <mergeCell ref="D104:K105"/>
    <mergeCell ref="L104:S105"/>
    <mergeCell ref="T104:U104"/>
    <mergeCell ref="W104:X104"/>
    <mergeCell ref="Z104:AA104"/>
    <mergeCell ref="U105:V105"/>
    <mergeCell ref="X105:Y105"/>
    <mergeCell ref="AA105:AB105"/>
    <mergeCell ref="AD102:AK103"/>
    <mergeCell ref="AL102:AN103"/>
    <mergeCell ref="AO102:AV103"/>
    <mergeCell ref="AW102:BD103"/>
    <mergeCell ref="BM102:BM103"/>
    <mergeCell ref="BN102:BN103"/>
    <mergeCell ref="A102:C103"/>
    <mergeCell ref="D102:K103"/>
    <mergeCell ref="L102:S103"/>
    <mergeCell ref="T102:U102"/>
    <mergeCell ref="W102:X102"/>
    <mergeCell ref="Z102:AA102"/>
    <mergeCell ref="U103:V103"/>
    <mergeCell ref="X103:Y103"/>
    <mergeCell ref="AA103:AB103"/>
    <mergeCell ref="AO100:AV101"/>
    <mergeCell ref="AW100:BD101"/>
    <mergeCell ref="BM100:BM101"/>
    <mergeCell ref="BN100:BN101"/>
    <mergeCell ref="U101:V101"/>
    <mergeCell ref="X101:Y101"/>
    <mergeCell ref="AA101:AB101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BT97:CA97"/>
    <mergeCell ref="CD97:CF97"/>
    <mergeCell ref="CG97:CK97"/>
    <mergeCell ref="CL97:CN97"/>
    <mergeCell ref="CO97:CR97"/>
    <mergeCell ref="AQ97:AR98"/>
    <mergeCell ref="AS97:AT98"/>
    <mergeCell ref="AU97:AV98"/>
    <mergeCell ref="AW97:AX98"/>
    <mergeCell ref="AY97:AZ98"/>
    <mergeCell ref="BA97:BB98"/>
    <mergeCell ref="AE97:AF98"/>
    <mergeCell ref="AG97:AH98"/>
    <mergeCell ref="AI97:AJ98"/>
    <mergeCell ref="AK97:AL98"/>
    <mergeCell ref="AM97:AN98"/>
    <mergeCell ref="AO97:AP98"/>
    <mergeCell ref="Q95:BA95"/>
    <mergeCell ref="BH95:BH96"/>
    <mergeCell ref="BI95:BI96"/>
    <mergeCell ref="V96:AB98"/>
    <mergeCell ref="AC96:AF96"/>
    <mergeCell ref="AG96:AH96"/>
    <mergeCell ref="AI96:AL96"/>
    <mergeCell ref="AM96:AX96"/>
    <mergeCell ref="AY96:BD96"/>
    <mergeCell ref="AC97:AD98"/>
    <mergeCell ref="BC97:BD98"/>
    <mergeCell ref="T94:Z94"/>
    <mergeCell ref="AA94:AE94"/>
    <mergeCell ref="AP94:AR94"/>
    <mergeCell ref="AS94:AW94"/>
    <mergeCell ref="AX94:AZ94"/>
    <mergeCell ref="BA94:BD94"/>
    <mergeCell ref="AF84:AI84"/>
    <mergeCell ref="AJ84:BC84"/>
    <mergeCell ref="AA85:AE85"/>
    <mergeCell ref="AF86:AI87"/>
    <mergeCell ref="AJ86:BC87"/>
    <mergeCell ref="BT89:BV89"/>
    <mergeCell ref="AS80:AV80"/>
    <mergeCell ref="AX80:BC80"/>
    <mergeCell ref="AS81:AU81"/>
    <mergeCell ref="AW81:AY81"/>
    <mergeCell ref="BA81:BC81"/>
    <mergeCell ref="B82:G82"/>
    <mergeCell ref="B80:F80"/>
    <mergeCell ref="G80:H80"/>
    <mergeCell ref="I80:J80"/>
    <mergeCell ref="K80:L80"/>
    <mergeCell ref="M80:N80"/>
    <mergeCell ref="O80:P80"/>
    <mergeCell ref="AO76:AV76"/>
    <mergeCell ref="AW76:BD76"/>
    <mergeCell ref="BH78:BH79"/>
    <mergeCell ref="BI78:BI79"/>
    <mergeCell ref="BJ78:BJ79"/>
    <mergeCell ref="C79:G79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BM74:BM75"/>
    <mergeCell ref="BN74:BN75"/>
    <mergeCell ref="A74:C75"/>
    <mergeCell ref="D74:K75"/>
    <mergeCell ref="L74:S75"/>
    <mergeCell ref="T74:U74"/>
    <mergeCell ref="W74:X74"/>
    <mergeCell ref="Z74:AA74"/>
    <mergeCell ref="U75:V75"/>
    <mergeCell ref="X75:Y75"/>
    <mergeCell ref="AA75:AB75"/>
    <mergeCell ref="AD72:AK73"/>
    <mergeCell ref="AL72:AN73"/>
    <mergeCell ref="AO72:AV73"/>
    <mergeCell ref="AW72:BD73"/>
    <mergeCell ref="BM72:BM73"/>
    <mergeCell ref="BN72:BN73"/>
    <mergeCell ref="A72:C73"/>
    <mergeCell ref="D72:K73"/>
    <mergeCell ref="L72:S73"/>
    <mergeCell ref="T72:U72"/>
    <mergeCell ref="W72:X72"/>
    <mergeCell ref="Z72:AA72"/>
    <mergeCell ref="U73:V73"/>
    <mergeCell ref="X73:Y73"/>
    <mergeCell ref="AA73:AB73"/>
    <mergeCell ref="AD70:AK71"/>
    <mergeCell ref="AL70:AN71"/>
    <mergeCell ref="AO70:AV71"/>
    <mergeCell ref="AW70:BD71"/>
    <mergeCell ref="BM70:BM71"/>
    <mergeCell ref="BN70:BN71"/>
    <mergeCell ref="A70:C71"/>
    <mergeCell ref="D70:K71"/>
    <mergeCell ref="L70:S71"/>
    <mergeCell ref="T70:U70"/>
    <mergeCell ref="W70:X70"/>
    <mergeCell ref="Z70:AA70"/>
    <mergeCell ref="U71:V71"/>
    <mergeCell ref="X71:Y71"/>
    <mergeCell ref="AA71:AB71"/>
    <mergeCell ref="AD68:AK69"/>
    <mergeCell ref="AL68:AN69"/>
    <mergeCell ref="AO68:AV69"/>
    <mergeCell ref="AW68:BD69"/>
    <mergeCell ref="BM68:BM69"/>
    <mergeCell ref="BN68:BN69"/>
    <mergeCell ref="A68:C69"/>
    <mergeCell ref="D68:K69"/>
    <mergeCell ref="L68:S69"/>
    <mergeCell ref="T68:U68"/>
    <mergeCell ref="W68:X68"/>
    <mergeCell ref="Z68:AA68"/>
    <mergeCell ref="U69:V69"/>
    <mergeCell ref="X69:Y69"/>
    <mergeCell ref="AA69:AB69"/>
    <mergeCell ref="AD66:AK67"/>
    <mergeCell ref="AL66:AN67"/>
    <mergeCell ref="AO66:AV67"/>
    <mergeCell ref="AW66:BD67"/>
    <mergeCell ref="BM66:BM67"/>
    <mergeCell ref="BN66:BN67"/>
    <mergeCell ref="A66:C67"/>
    <mergeCell ref="D66:K67"/>
    <mergeCell ref="L66:S67"/>
    <mergeCell ref="T66:U66"/>
    <mergeCell ref="W66:X66"/>
    <mergeCell ref="Z66:AA66"/>
    <mergeCell ref="U67:V67"/>
    <mergeCell ref="X67:Y67"/>
    <mergeCell ref="AA67:AB67"/>
    <mergeCell ref="AD64:AK65"/>
    <mergeCell ref="AL64:AN65"/>
    <mergeCell ref="AO64:AV65"/>
    <mergeCell ref="AW64:BD65"/>
    <mergeCell ref="BM64:BM65"/>
    <mergeCell ref="BN64:BN65"/>
    <mergeCell ref="A64:C65"/>
    <mergeCell ref="D64:K65"/>
    <mergeCell ref="L64:S65"/>
    <mergeCell ref="T64:U64"/>
    <mergeCell ref="W64:X64"/>
    <mergeCell ref="Z64:AA64"/>
    <mergeCell ref="U65:V65"/>
    <mergeCell ref="X65:Y65"/>
    <mergeCell ref="AA65:AB65"/>
    <mergeCell ref="AD62:AK63"/>
    <mergeCell ref="AL62:AN63"/>
    <mergeCell ref="AO62:AV63"/>
    <mergeCell ref="AW62:BD63"/>
    <mergeCell ref="BM62:BM63"/>
    <mergeCell ref="BN62:BN63"/>
    <mergeCell ref="A62:C63"/>
    <mergeCell ref="D62:K63"/>
    <mergeCell ref="L62:S63"/>
    <mergeCell ref="T62:U62"/>
    <mergeCell ref="W62:X62"/>
    <mergeCell ref="Z62:AA62"/>
    <mergeCell ref="U63:V63"/>
    <mergeCell ref="X63:Y63"/>
    <mergeCell ref="AA63:AB63"/>
    <mergeCell ref="AD60:AK61"/>
    <mergeCell ref="AL60:AN61"/>
    <mergeCell ref="AO60:AV61"/>
    <mergeCell ref="AW60:BD61"/>
    <mergeCell ref="BM60:BM61"/>
    <mergeCell ref="BN60:BN61"/>
    <mergeCell ref="A60:C61"/>
    <mergeCell ref="D60:K61"/>
    <mergeCell ref="L60:S61"/>
    <mergeCell ref="T60:U60"/>
    <mergeCell ref="W60:X60"/>
    <mergeCell ref="Z60:AA60"/>
    <mergeCell ref="U61:V61"/>
    <mergeCell ref="X61:Y61"/>
    <mergeCell ref="AA61:AB61"/>
    <mergeCell ref="AD58:AK59"/>
    <mergeCell ref="AL58:AN59"/>
    <mergeCell ref="AO58:AV59"/>
    <mergeCell ref="AW58:BD59"/>
    <mergeCell ref="BM58:BM59"/>
    <mergeCell ref="BN58:BN59"/>
    <mergeCell ref="A58:C59"/>
    <mergeCell ref="D58:K59"/>
    <mergeCell ref="L58:S59"/>
    <mergeCell ref="T58:U58"/>
    <mergeCell ref="W58:X58"/>
    <mergeCell ref="Z58:AA58"/>
    <mergeCell ref="U59:V59"/>
    <mergeCell ref="X59:Y59"/>
    <mergeCell ref="AA59:AB59"/>
    <mergeCell ref="AO56:AV57"/>
    <mergeCell ref="AW56:BD57"/>
    <mergeCell ref="BM56:BM57"/>
    <mergeCell ref="BN56:BN57"/>
    <mergeCell ref="U57:V57"/>
    <mergeCell ref="X57:Y57"/>
    <mergeCell ref="AA57:AB57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BT53:CA53"/>
    <mergeCell ref="CD53:CF53"/>
    <mergeCell ref="CG53:CK53"/>
    <mergeCell ref="CL53:CN53"/>
    <mergeCell ref="CO53:CR53"/>
    <mergeCell ref="AQ53:AR54"/>
    <mergeCell ref="AS53:AT54"/>
    <mergeCell ref="AU53:AV54"/>
    <mergeCell ref="AW53:AX54"/>
    <mergeCell ref="AY53:AZ54"/>
    <mergeCell ref="BA53:BB54"/>
    <mergeCell ref="AE53:AF54"/>
    <mergeCell ref="AG53:AH54"/>
    <mergeCell ref="AI53:AJ54"/>
    <mergeCell ref="AK53:AL54"/>
    <mergeCell ref="AM53:AN54"/>
    <mergeCell ref="AO53:AP54"/>
    <mergeCell ref="Q51:BA51"/>
    <mergeCell ref="BH51:BH52"/>
    <mergeCell ref="BI51:BI52"/>
    <mergeCell ref="V52:AB54"/>
    <mergeCell ref="AC52:AF52"/>
    <mergeCell ref="AG52:AH52"/>
    <mergeCell ref="AI52:AL52"/>
    <mergeCell ref="AM52:AX52"/>
    <mergeCell ref="AY52:BD52"/>
    <mergeCell ref="AC53:AD54"/>
    <mergeCell ref="BC53:BD54"/>
    <mergeCell ref="T50:Z50"/>
    <mergeCell ref="AA50:AE50"/>
    <mergeCell ref="AP50:AR50"/>
    <mergeCell ref="AS50:AW50"/>
    <mergeCell ref="AX50:AZ50"/>
    <mergeCell ref="BA50:BD50"/>
    <mergeCell ref="AF40:AI40"/>
    <mergeCell ref="AJ40:BC40"/>
    <mergeCell ref="AA41:AE41"/>
    <mergeCell ref="AF42:AI43"/>
    <mergeCell ref="AJ42:BC43"/>
    <mergeCell ref="BT45:BV45"/>
    <mergeCell ref="AS36:AV36"/>
    <mergeCell ref="AX36:BC36"/>
    <mergeCell ref="AS37:AU37"/>
    <mergeCell ref="AW37:AY37"/>
    <mergeCell ref="BA37:BC37"/>
    <mergeCell ref="B38:G38"/>
    <mergeCell ref="B36:F36"/>
    <mergeCell ref="G36:H36"/>
    <mergeCell ref="I36:J36"/>
    <mergeCell ref="K36:L36"/>
    <mergeCell ref="M36:N36"/>
    <mergeCell ref="O36:P36"/>
    <mergeCell ref="AO32:AV32"/>
    <mergeCell ref="AW32:BD32"/>
    <mergeCell ref="BH34:BH35"/>
    <mergeCell ref="BI34:BI35"/>
    <mergeCell ref="BJ34:BJ35"/>
    <mergeCell ref="C35:G35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BM30:BM31"/>
    <mergeCell ref="BN30:BN31"/>
    <mergeCell ref="A30:C31"/>
    <mergeCell ref="D30:K31"/>
    <mergeCell ref="L30:S31"/>
    <mergeCell ref="T30:U30"/>
    <mergeCell ref="W30:X30"/>
    <mergeCell ref="Z30:AA30"/>
    <mergeCell ref="U31:V31"/>
    <mergeCell ref="X31:Y31"/>
    <mergeCell ref="AA31:AB31"/>
    <mergeCell ref="AD28:AK29"/>
    <mergeCell ref="AL28:AN29"/>
    <mergeCell ref="AO28:AV29"/>
    <mergeCell ref="AW28:BD29"/>
    <mergeCell ref="BM28:BM29"/>
    <mergeCell ref="BN28:BN29"/>
    <mergeCell ref="A28:C29"/>
    <mergeCell ref="D28:K29"/>
    <mergeCell ref="L28:S29"/>
    <mergeCell ref="T28:U28"/>
    <mergeCell ref="W28:X28"/>
    <mergeCell ref="Z28:AA28"/>
    <mergeCell ref="U29:V29"/>
    <mergeCell ref="X29:Y29"/>
    <mergeCell ref="AA29:AB29"/>
    <mergeCell ref="AD26:AK27"/>
    <mergeCell ref="AL26:AN27"/>
    <mergeCell ref="AO26:AV27"/>
    <mergeCell ref="AW26:BD27"/>
    <mergeCell ref="BM26:BM27"/>
    <mergeCell ref="BN26:BN27"/>
    <mergeCell ref="A26:C27"/>
    <mergeCell ref="D26:K27"/>
    <mergeCell ref="L26:S27"/>
    <mergeCell ref="T26:U26"/>
    <mergeCell ref="W26:X26"/>
    <mergeCell ref="Z26:AA26"/>
    <mergeCell ref="U27:V27"/>
    <mergeCell ref="X27:Y27"/>
    <mergeCell ref="AA27:AB27"/>
    <mergeCell ref="AD24:AK25"/>
    <mergeCell ref="AL24:AN25"/>
    <mergeCell ref="AO24:AV25"/>
    <mergeCell ref="AW24:BD25"/>
    <mergeCell ref="BM24:BM25"/>
    <mergeCell ref="BN24:BN25"/>
    <mergeCell ref="A24:C25"/>
    <mergeCell ref="D24:K25"/>
    <mergeCell ref="L24:S25"/>
    <mergeCell ref="T24:U24"/>
    <mergeCell ref="W24:X24"/>
    <mergeCell ref="Z24:AA24"/>
    <mergeCell ref="U25:V25"/>
    <mergeCell ref="X25:Y25"/>
    <mergeCell ref="AA25:AB25"/>
    <mergeCell ref="AD22:AK23"/>
    <mergeCell ref="AL22:AN23"/>
    <mergeCell ref="AO22:AV23"/>
    <mergeCell ref="AW22:BD23"/>
    <mergeCell ref="BM22:BM23"/>
    <mergeCell ref="BN22:BN23"/>
    <mergeCell ref="A22:C23"/>
    <mergeCell ref="D22:K23"/>
    <mergeCell ref="L22:S23"/>
    <mergeCell ref="T22:U22"/>
    <mergeCell ref="W22:X22"/>
    <mergeCell ref="Z22:AA22"/>
    <mergeCell ref="U23:V23"/>
    <mergeCell ref="X23:Y23"/>
    <mergeCell ref="AA23:AB23"/>
    <mergeCell ref="AD20:AK21"/>
    <mergeCell ref="AL20:AN21"/>
    <mergeCell ref="AO20:AV21"/>
    <mergeCell ref="AW20:BD21"/>
    <mergeCell ref="BM20:BM21"/>
    <mergeCell ref="BN20:BN21"/>
    <mergeCell ref="A20:C21"/>
    <mergeCell ref="D20:K21"/>
    <mergeCell ref="L20:S21"/>
    <mergeCell ref="T20:U20"/>
    <mergeCell ref="W20:X20"/>
    <mergeCell ref="Z20:AA20"/>
    <mergeCell ref="U21:V21"/>
    <mergeCell ref="X21:Y21"/>
    <mergeCell ref="AA21:AB21"/>
    <mergeCell ref="AD18:AK19"/>
    <mergeCell ref="AL18:AN19"/>
    <mergeCell ref="AO18:AV19"/>
    <mergeCell ref="AW18:BD19"/>
    <mergeCell ref="BM18:BM19"/>
    <mergeCell ref="BN18:BN19"/>
    <mergeCell ref="A18:C19"/>
    <mergeCell ref="D18:K19"/>
    <mergeCell ref="L18:S19"/>
    <mergeCell ref="T18:U18"/>
    <mergeCell ref="W18:X18"/>
    <mergeCell ref="Z18:AA18"/>
    <mergeCell ref="U19:V19"/>
    <mergeCell ref="X19:Y19"/>
    <mergeCell ref="AA19:AB19"/>
    <mergeCell ref="AD16:AK17"/>
    <mergeCell ref="AL16:AN17"/>
    <mergeCell ref="AO16:AV17"/>
    <mergeCell ref="AW16:BD17"/>
    <mergeCell ref="BM16:BM17"/>
    <mergeCell ref="BN16:BN17"/>
    <mergeCell ref="A16:C17"/>
    <mergeCell ref="D16:K17"/>
    <mergeCell ref="L16:S17"/>
    <mergeCell ref="T16:U16"/>
    <mergeCell ref="W16:X16"/>
    <mergeCell ref="Z16:AA16"/>
    <mergeCell ref="U17:V17"/>
    <mergeCell ref="X17:Y17"/>
    <mergeCell ref="AA17:AB17"/>
    <mergeCell ref="AD14:AK15"/>
    <mergeCell ref="AL14:AN15"/>
    <mergeCell ref="AO14:AV15"/>
    <mergeCell ref="AW14:BD15"/>
    <mergeCell ref="BM14:BM15"/>
    <mergeCell ref="BN14:BN15"/>
    <mergeCell ref="A14:C15"/>
    <mergeCell ref="D14:K15"/>
    <mergeCell ref="L14:S15"/>
    <mergeCell ref="T14:U14"/>
    <mergeCell ref="W14:X14"/>
    <mergeCell ref="Z14:AA14"/>
    <mergeCell ref="U15:V15"/>
    <mergeCell ref="X15:Y15"/>
    <mergeCell ref="AA15:AB15"/>
    <mergeCell ref="AO12:AV13"/>
    <mergeCell ref="AW12:BD13"/>
    <mergeCell ref="BM12:BM13"/>
    <mergeCell ref="BN12:BN13"/>
    <mergeCell ref="U13:V13"/>
    <mergeCell ref="X13:Y13"/>
    <mergeCell ref="AA13:AB13"/>
    <mergeCell ref="AO11:AV11"/>
    <mergeCell ref="AW11:BD11"/>
    <mergeCell ref="A12:C13"/>
    <mergeCell ref="D12:K13"/>
    <mergeCell ref="L12:S13"/>
    <mergeCell ref="T12:U12"/>
    <mergeCell ref="W12:X12"/>
    <mergeCell ref="Z12:AA12"/>
    <mergeCell ref="AD12:AK13"/>
    <mergeCell ref="AL12:AN13"/>
    <mergeCell ref="A11:C11"/>
    <mergeCell ref="D11:K11"/>
    <mergeCell ref="L11:S11"/>
    <mergeCell ref="T11:AC11"/>
    <mergeCell ref="AD11:AK11"/>
    <mergeCell ref="AL11:AN11"/>
    <mergeCell ref="BC9:BD10"/>
    <mergeCell ref="BT9:CA9"/>
    <mergeCell ref="CD9:CF9"/>
    <mergeCell ref="CG9:CK9"/>
    <mergeCell ref="CL9:CN9"/>
    <mergeCell ref="CO9:CR9"/>
    <mergeCell ref="AQ9:AR10"/>
    <mergeCell ref="AS9:AT10"/>
    <mergeCell ref="AU9:AV10"/>
    <mergeCell ref="AW9:AX10"/>
    <mergeCell ref="AY9:AZ10"/>
    <mergeCell ref="BA9:BB10"/>
    <mergeCell ref="BT1:BV1"/>
    <mergeCell ref="BM3:BN3"/>
    <mergeCell ref="T6:Z6"/>
    <mergeCell ref="AA6:AE6"/>
    <mergeCell ref="AP6:AR6"/>
    <mergeCell ref="AS6:AW6"/>
    <mergeCell ref="AX6:AZ6"/>
    <mergeCell ref="BA6:BD6"/>
    <mergeCell ref="AE9:AF10"/>
    <mergeCell ref="AG9:AH10"/>
    <mergeCell ref="AI9:AJ10"/>
    <mergeCell ref="AK9:AL10"/>
    <mergeCell ref="AM9:AN10"/>
    <mergeCell ref="AO9:AP10"/>
    <mergeCell ref="Q7:BA7"/>
    <mergeCell ref="BH7:BH8"/>
    <mergeCell ref="BI7:BI8"/>
    <mergeCell ref="V8:AB10"/>
    <mergeCell ref="AC8:AF8"/>
    <mergeCell ref="AG8:AH8"/>
    <mergeCell ref="AI8:AL8"/>
    <mergeCell ref="AM8:AX8"/>
    <mergeCell ref="AY8:BD8"/>
    <mergeCell ref="AC9:AD10"/>
  </mergeCells>
  <phoneticPr fontId="2"/>
  <conditionalFormatting sqref="BV8:CO8 CQ8 BV52:CO52 CQ52 BV96:CO96 CQ96 BV140:CO140 CQ140">
    <cfRule type="cellIs" dxfId="20" priority="1" stopIfTrue="1" operator="equal">
      <formula>0</formula>
    </cfRule>
  </conditionalFormatting>
  <dataValidations count="25">
    <dataValidation type="whole" allowBlank="1" showInputMessage="1" showErrorMessage="1" sqref="T138:Z138 T50:Z50 T94:Z94" xr:uid="{F900A812-421E-4D21-A9B6-B394249DA141}">
      <formula1>1000</formula1>
      <formula2>9999</formula2>
    </dataValidation>
    <dataValidation type="whole" imeMode="disabled" allowBlank="1" showInputMessage="1" showErrorMessage="1" errorTitle="終了月エラー" error="範囲外の月が入力されています。" sqref="X13:Y13 X163:Y163 X149:Y149 X151:Y151 X153:Y153 X155:Y155 X157:Y157 X159:Y159 X161:Y161 X15:Y15 X57:Y57 X59:Y59 X61:Y61 X63:Y63 X65:Y65 X67:Y67 X69:Y69 X71:Y71 X73:Y73 X75:Y75 X101:Y101 X103:Y103 X105:Y105 X107:Y107 X109:Y109 X111:Y111 X113:Y113 X115:Y115 X117:Y117 X119:Y119 X145:Y145 X147:Y147 X17:Y17 X19:Y19 X21:Y21 X23:Y23 X25:Y25 X27:Y27 X29:Y29 X31:Y31" xr:uid="{B6B93BAE-171F-4773-A4C6-210E4D4AABA2}">
      <formula1>BJ13</formula1>
      <formula2>BK13</formula2>
    </dataValidation>
    <dataValidation type="whole" imeMode="disabled" allowBlank="1" showInputMessage="1" showErrorMessage="1" errorTitle="終了年エラー" error="範囲外の年が入力されています。" sqref="U57:V57 U59:V59 U61:V61 U63:V63 U65:V65 U67:V67 U69:V69 U71:V71 U73:V73 U75:V75" xr:uid="{82B5A11D-A9A8-40F8-9F5A-72E6B0E590E8}">
      <formula1>$X$50</formula1>
      <formula2>$X$50+1</formula2>
    </dataValidation>
    <dataValidation type="whole" imeMode="disabled" allowBlank="1" showInputMessage="1" showErrorMessage="1" errorTitle="終了年エラー" error="範囲外の年が入力されています。" sqref="U101:V101 U103:V103 U105:V105 U107:V107 U109:V109 U111:V111 U113:V113 U115:V115 U117:V117 U119:V119" xr:uid="{CDDC1FF6-66A3-461D-AD8F-A5B06AAB5716}">
      <formula1>$X$94</formula1>
      <formula2>$X$94+1</formula2>
    </dataValidation>
    <dataValidation type="whole" imeMode="disabled" allowBlank="1" showInputMessage="1" showErrorMessage="1" errorTitle="開始年エラー" error="範囲外の年が入力されています。" sqref="T100:U100 T102:U102 T104:U104 T106:U106 T108:U108 T110:U110 T112:U112 T114:U114 T116:U116 T118:U118" xr:uid="{004C7897-10CF-42AE-A694-B532A1F3F4C9}">
      <formula1>$X$94</formula1>
      <formula2>$X$94+1</formula2>
    </dataValidation>
    <dataValidation type="whole" imeMode="disabled" allowBlank="1" showInputMessage="1" showErrorMessage="1" errorTitle="終了年エラー" error="範囲外の年が入力されています。" sqref="U145:V145 U147:V147 U149:V149 U151:V151 U153:V153 U155:V155 U157:V157 U159:V159 U161:V161 U163:V163" xr:uid="{3B443545-1443-4D17-B706-B53D90FF768A}">
      <formula1>$X$138</formula1>
      <formula2>$X$138+1</formula2>
    </dataValidation>
    <dataValidation type="whole" imeMode="disabled" allowBlank="1" showInputMessage="1" showErrorMessage="1" errorTitle="開始年エラー" error="範囲外の年が入力されています。" sqref="T144:U144 T146:U146 T148:U148 T150:U150 T152:U152 T154:U154 T156:U156 T158:U158 T160:U160 T162:U162" xr:uid="{668439B3-924F-417A-9669-8647F4B64C29}">
      <formula1>$X$138</formula1>
      <formula2>$X$138+1</formula2>
    </dataValidation>
    <dataValidation type="whole" imeMode="disabled" allowBlank="1" showInputMessage="1" showErrorMessage="1" errorTitle="終了日エラー" error="範囲外の日が入力されています。" sqref="AA13:AB13 AA163:AB163 AA149:AB149 AA151:AB151 AA153:AB153 AA155:AB155 AA157:AB157 AA159:AB159 AA161:AB161 AA15:AB15 AA57:AB57 AA59:AB59 AA61:AB61 AA63:AB63 AA65:AB65 AA67:AB67 AA69:AB69 AA71:AB71 AA73:AB73 AA75:AB75 AA101:AB101 AA103:AB103 AA105:AB105 AA107:AB107 AA109:AB109 AA111:AB111 AA113:AB113 AA115:AB115 AA117:AB117 AA119:AB119 AA145:AB145 AA147:AB147 AA17:AB17 AA19:AB19 AA21:AB21 AA23:AB23 AA25:AB25 AA27:AB27 AA29:AB29 AA31:AB31" xr:uid="{209FFA38-DCB2-4C3B-955E-C527054863D0}">
      <formula1>1</formula1>
      <formula2>BL13</formula2>
    </dataValidation>
    <dataValidation type="whole" imeMode="disabled" allowBlank="1" showInputMessage="1" showErrorMessage="1" errorTitle="開始年エラー" error="範囲外の年が入力されています。" sqref="T56:U56 T58:U58 T60:U60 T62:U62 T64:U64 T66:U66 T68:U68 T70:U70 T72:U72 T74:U74" xr:uid="{6C6C925A-1703-4746-A52A-27ECE6248A76}">
      <formula1>$X$50</formula1>
      <formula2>$X$50+1</formula2>
    </dataValidation>
    <dataValidation type="whole" imeMode="disabled" allowBlank="1" showInputMessage="1" showErrorMessage="1" errorTitle="日エラー" error="不正な日が入力されています。" sqref="M168:N168 M36:N36 M80:N80 M124:N124" xr:uid="{CB36AA62-F309-4423-868A-70540C135D09}">
      <formula1>1</formula1>
      <formula2>BJ36</formula2>
    </dataValidation>
    <dataValidation type="whole" imeMode="disabled" allowBlank="1" showInputMessage="1" showErrorMessage="1" errorTitle="月エラー" error="不正な月が入力されています。" sqref="I36:J36 I80:J80 I124:J124 I168:J168" xr:uid="{6109F3A9-886D-4E68-8AD7-7EB93A081129}">
      <formula1>1</formula1>
      <formula2>12</formula2>
    </dataValidation>
    <dataValidation type="whole" imeMode="disabled" allowBlank="1" showInputMessage="1" showErrorMessage="1" errorTitle="枚数エラー" error="不正な枚数が入力されています。" sqref="AP6:AR6 AX6:AZ6 AP50:AR50 AP94:AR94 AP138:AR138 AX50:AZ50 AX94:AZ94 AX138:AZ138" xr:uid="{F64B39C1-BCE5-4017-80AF-AA6160CFC027}">
      <formula1>1</formula1>
      <formula2>99</formula2>
    </dataValidation>
    <dataValidation type="list" imeMode="disabled" allowBlank="1" showErrorMessage="1" errorTitle="給付基礎日額エラー" error="不正な日額が入力されています。" sqref="L144:S163 L56:S75 L100:S119 L12:S31" xr:uid="{4E7163E0-B4B4-4E7A-8AB8-951364AE93AC}">
      <formula1>給付基礎日額</formula1>
    </dataValidation>
    <dataValidation type="whole" imeMode="disabled" allowBlank="1" showInputMessage="1" showErrorMessage="1" errorTitle="枝番号エラー" error="範囲外の枝番号が入力されています。" sqref="AY9:BD10 AY53:BD54 AY97:BD98 AY141:BD142" xr:uid="{302A5A99-2AD4-4FAF-896E-9FBE8CB01643}">
      <formula1>0</formula1>
      <formula2>9</formula2>
    </dataValidation>
    <dataValidation type="whole" imeMode="disabled" allowBlank="1" showInputMessage="1" showErrorMessage="1" errorTitle="基幹番号エラー" error="範囲外の基幹番号が入力されています。" sqref="AM9:AX10 AM53:AX54 AM97:AX98 AM141:AX142" xr:uid="{8547CDA0-84E4-4CFA-8DA5-1E3AD71CBC3A}">
      <formula1>0</formula1>
      <formula2>9</formula2>
    </dataValidation>
    <dataValidation type="whole" imeMode="disabled" allowBlank="1" showInputMessage="1" showErrorMessage="1" errorTitle="管轄エラー" error="範囲外の管轄が入力されています。" sqref="AI9:AL10 AI53:AL54 AI97:AL98 AI141:AL142" xr:uid="{7C6766CD-C4F5-47F9-A992-83B3A35BD52F}">
      <formula1>0</formula1>
      <formula2>9</formula2>
    </dataValidation>
    <dataValidation type="list" imeMode="disabled" allowBlank="1" showInputMessage="1" showErrorMessage="1" errorTitle="所掌エラー" error="範囲外の所掌が入力されています。" sqref="AG9:AH10 AG53:AH54 AG97:AH98 AG141:AH142" xr:uid="{6F694180-69AE-4BCE-851B-AC8A4EC476E0}">
      <formula1>"1,3"</formula1>
    </dataValidation>
    <dataValidation type="whole" imeMode="disabled" allowBlank="1" showInputMessage="1" showErrorMessage="1" errorTitle="労働保険番号エラー" error="範囲外の府県が入力されています。" sqref="AC9:AD10 AC141:AD142 AC97:AD98 AC53:AD54" xr:uid="{A2EE43D1-385B-4362-9400-97D00FDA2F2B}">
      <formula1>0</formula1>
      <formula2>4</formula2>
    </dataValidation>
    <dataValidation type="whole" imeMode="disabled" allowBlank="1" showInputMessage="1" showErrorMessage="1" errorTitle="終了年エラー" error="範囲外の年が入力されています。" sqref="U13:V13 U15:V15 U17:V17 U19:V19 U21:V21 U23:V23 U25:V25 U27:V27 U29:V29 U31:V31" xr:uid="{349EA4B1-E16A-4FCF-BEF6-9A768D0D2C6B}">
      <formula1>$X$6</formula1>
      <formula2>$X$6+1</formula2>
    </dataValidation>
    <dataValidation type="whole" imeMode="disabled" allowBlank="1" showInputMessage="1" showErrorMessage="1" errorTitle="開始年エラー" error="範囲外の年が入力されています。" sqref="T12:U12 T14:U14 T16:U16 T18:U18 T20:U20 T22:U22 T24:U24 T26:U26 T28:U28 T30:U30" xr:uid="{3DDF6B34-0B70-4904-BCE7-4CD60AD4C7B0}">
      <formula1>$X$6</formula1>
      <formula2>$X$6+1</formula2>
    </dataValidation>
    <dataValidation imeMode="disabled" allowBlank="1" showInputMessage="1" showErrorMessage="1" sqref="AS168:AV168 BA37:BC37 AS37:AU37 AW37:AY37 AX36:BC36 AS36:AV36 A56:C75 A100:C119 A144:C163 BA81:BC81 BA125:BC125 BA169:BC169 AS81:AU81 AS125:AU125 AS169:AU169 AW81:AY81 AW125:AY125 AW169:AY169 AX80:BC80 AX124:BC124 AX168:BC168 AS80:AV80 AS124:AV124 A12:C31" xr:uid="{6C76A78B-F0DC-41F2-8464-7DCE26D2E035}"/>
    <dataValidation imeMode="on" allowBlank="1" showInputMessage="1" showErrorMessage="1" sqref="AJ40:BC40 AJ42:AZ43 B38:G38 AJ84:BC84 AJ128:BC128 AJ172:BC172 AJ86:AZ87 AJ130:AZ131 AJ174:AZ175 B82:G82 B126:G126 B170:G170" xr:uid="{9A6648FC-61FA-495A-90E9-A8B51E00E707}"/>
    <dataValidation type="whole" imeMode="disabled" allowBlank="1" showInputMessage="1" showErrorMessage="1" errorTitle="開始日エラー" error="範囲外の日が入力されています。" sqref="Z12:AA12 Z162:AA162 Z148:AA148 Z150:AA150 Z152:AA152 Z154:AA154 Z156:AA156 Z158:AA158 Z160:AA160 Z14:AA14 Z56:AA56 Z58:AA58 Z60:AA60 Z62:AA62 Z64:AA64 Z66:AA66 Z68:AA68 Z70:AA70 Z72:AA72 Z74:AA74 Z100:AA100 Z102:AA102 Z104:AA104 Z106:AA106 Z108:AA108 Z110:AA110 Z112:AA112 Z114:AA114 Z116:AA116 Z118:AA118 Z144:AA144 Z146:AA146 Z16:AA16 Z18:AA18 Z20:AA20 Z22:AA22 Z24:AA24 Z26:AA26 Z28:AA28 Z30:AA30" xr:uid="{6CB267AF-7073-4A36-97A2-99ED1A88398E}">
      <formula1>1</formula1>
      <formula2>BL12</formula2>
    </dataValidation>
    <dataValidation type="whole" imeMode="disabled" allowBlank="1" showInputMessage="1" showErrorMessage="1" errorTitle="開始月エラー" error="範囲外の月が入力されています。" sqref="W12:X12 W162:X162 W148:X148 W150:X150 W152:X152 W154:X154 W156:X156 W158:X158 W160:X160 W14:X14 W56:X56 W58:X58 W60:X60 W62:X62 W64:X64 W66:X66 W68:X68 W70:X70 W72:X72 W74:X74 W100:X100 W102:X102 W104:X104 W106:X106 W108:X108 W110:X110 W112:X112 W114:X114 W116:X116 W118:X118 W144:X144 W146:X146 W16:X16 W18:X18 W20:X20 W22:X22 W24:X24 W26:X26 W28:X28 W30:X30" xr:uid="{68F2609B-AEFB-4374-818B-0F35208A77FA}">
      <formula1>BJ12</formula1>
      <formula2>BK12</formula2>
    </dataValidation>
    <dataValidation type="whole" imeMode="disabled" allowBlank="1" showInputMessage="1" showErrorMessage="1" errorTitle="労働保険番号エラー" error="範囲外の府県が入力されています。" sqref="AE9:AF10 AE53:AF54 AE97:AF98 AE141:AF142" xr:uid="{344E2A37-0736-4A33-ABAA-E9004D1BC915}">
      <formula1>BH9</formula1>
      <formula2>BI9</formula2>
    </dataValidation>
  </dataValidations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4" manualBreakCount="4">
    <brk id="44" max="56" man="1"/>
    <brk id="88" max="56" man="1"/>
    <brk id="132" max="56" man="1"/>
    <brk id="176" max="5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489" r:id="rId4" name="Drop Down 1">
              <controlPr defaultSize="0" print="0" autoLine="0" autoPict="0">
                <anchor moveWithCells="1">
                  <from>
                    <xdr:col>34</xdr:col>
                    <xdr:colOff>76200</xdr:colOff>
                    <xdr:row>101</xdr:row>
                    <xdr:rowOff>0</xdr:rowOff>
                  </from>
                  <to>
                    <xdr:col>37</xdr:col>
                    <xdr:colOff>0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0" r:id="rId5" name="Drop Down 2">
              <controlPr defaultSize="0" print="0" autoLine="0" autoPict="0">
                <anchor moveWithCells="1">
                  <from>
                    <xdr:col>34</xdr:col>
                    <xdr:colOff>76200</xdr:colOff>
                    <xdr:row>103</xdr:row>
                    <xdr:rowOff>0</xdr:rowOff>
                  </from>
                  <to>
                    <xdr:col>37</xdr:col>
                    <xdr:colOff>0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1" r:id="rId6" name="Drop Down 3">
              <controlPr defaultSize="0" print="0" autoLine="0" autoPict="0">
                <anchor moveWithCells="1">
                  <from>
                    <xdr:col>34</xdr:col>
                    <xdr:colOff>76200</xdr:colOff>
                    <xdr:row>105</xdr:row>
                    <xdr:rowOff>0</xdr:rowOff>
                  </from>
                  <to>
                    <xdr:col>37</xdr:col>
                    <xdr:colOff>0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2" r:id="rId7" name="Drop Down 4">
              <controlPr defaultSize="0" print="0" autoLine="0" autoPict="0">
                <anchor moveWithCells="1">
                  <from>
                    <xdr:col>34</xdr:col>
                    <xdr:colOff>76200</xdr:colOff>
                    <xdr:row>107</xdr:row>
                    <xdr:rowOff>0</xdr:rowOff>
                  </from>
                  <to>
                    <xdr:col>37</xdr:col>
                    <xdr:colOff>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3" r:id="rId8" name="Drop Down 5">
              <controlPr defaultSize="0" print="0" autoLine="0" autoPict="0">
                <anchor moveWithCells="1">
                  <from>
                    <xdr:col>34</xdr:col>
                    <xdr:colOff>76200</xdr:colOff>
                    <xdr:row>109</xdr:row>
                    <xdr:rowOff>0</xdr:rowOff>
                  </from>
                  <to>
                    <xdr:col>37</xdr:col>
                    <xdr:colOff>0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4" r:id="rId9" name="Drop Down 6">
              <controlPr defaultSize="0" print="0" autoLine="0" autoPict="0">
                <anchor moveWithCells="1">
                  <from>
                    <xdr:col>34</xdr:col>
                    <xdr:colOff>76200</xdr:colOff>
                    <xdr:row>111</xdr:row>
                    <xdr:rowOff>0</xdr:rowOff>
                  </from>
                  <to>
                    <xdr:col>37</xdr:col>
                    <xdr:colOff>0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5" r:id="rId10" name="Drop Down 7">
              <controlPr defaultSize="0" print="0" autoLine="0" autoPict="0">
                <anchor moveWithCells="1">
                  <from>
                    <xdr:col>34</xdr:col>
                    <xdr:colOff>76200</xdr:colOff>
                    <xdr:row>113</xdr:row>
                    <xdr:rowOff>0</xdr:rowOff>
                  </from>
                  <to>
                    <xdr:col>37</xdr:col>
                    <xdr:colOff>0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6" r:id="rId11" name="Drop Down 8">
              <controlPr defaultSize="0" print="0" autoLine="0" autoPict="0">
                <anchor moveWithCells="1">
                  <from>
                    <xdr:col>34</xdr:col>
                    <xdr:colOff>76200</xdr:colOff>
                    <xdr:row>115</xdr:row>
                    <xdr:rowOff>0</xdr:rowOff>
                  </from>
                  <to>
                    <xdr:col>37</xdr:col>
                    <xdr:colOff>0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7" r:id="rId12" name="Drop Down 9">
              <controlPr defaultSize="0" print="0" autoLine="0" autoPict="0">
                <anchor moveWithCells="1">
                  <from>
                    <xdr:col>34</xdr:col>
                    <xdr:colOff>76200</xdr:colOff>
                    <xdr:row>147</xdr:row>
                    <xdr:rowOff>0</xdr:rowOff>
                  </from>
                  <to>
                    <xdr:col>37</xdr:col>
                    <xdr:colOff>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8" r:id="rId13" name="Drop Down 10">
              <controlPr defaultSize="0" print="0" autoLine="0" autoPict="0">
                <anchor moveWithCells="1">
                  <from>
                    <xdr:col>34</xdr:col>
                    <xdr:colOff>76200</xdr:colOff>
                    <xdr:row>149</xdr:row>
                    <xdr:rowOff>0</xdr:rowOff>
                  </from>
                  <to>
                    <xdr:col>37</xdr:col>
                    <xdr:colOff>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9" r:id="rId14" name="Drop Down 11">
              <controlPr defaultSize="0" print="0" autoLine="0" autoPict="0">
                <anchor moveWithCells="1">
                  <from>
                    <xdr:col>34</xdr:col>
                    <xdr:colOff>76200</xdr:colOff>
                    <xdr:row>151</xdr:row>
                    <xdr:rowOff>0</xdr:rowOff>
                  </from>
                  <to>
                    <xdr:col>37</xdr:col>
                    <xdr:colOff>0</xdr:colOff>
                    <xdr:row>151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0" r:id="rId15" name="Drop Down 12">
              <controlPr defaultSize="0" print="0" autoLine="0" autoPict="0">
                <anchor moveWithCells="1">
                  <from>
                    <xdr:col>34</xdr:col>
                    <xdr:colOff>76200</xdr:colOff>
                    <xdr:row>153</xdr:row>
                    <xdr:rowOff>0</xdr:rowOff>
                  </from>
                  <to>
                    <xdr:col>37</xdr:col>
                    <xdr:colOff>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1" r:id="rId16" name="Drop Down 13">
              <controlPr defaultSize="0" print="0" autoLine="0" autoPict="0">
                <anchor moveWithCells="1">
                  <from>
                    <xdr:col>34</xdr:col>
                    <xdr:colOff>76200</xdr:colOff>
                    <xdr:row>155</xdr:row>
                    <xdr:rowOff>0</xdr:rowOff>
                  </from>
                  <to>
                    <xdr:col>37</xdr:col>
                    <xdr:colOff>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2" r:id="rId17" name="Drop Down 14">
              <controlPr defaultSize="0" print="0" autoLine="0" autoPict="0">
                <anchor moveWithCells="1">
                  <from>
                    <xdr:col>34</xdr:col>
                    <xdr:colOff>76200</xdr:colOff>
                    <xdr:row>157</xdr:row>
                    <xdr:rowOff>0</xdr:rowOff>
                  </from>
                  <to>
                    <xdr:col>37</xdr:col>
                    <xdr:colOff>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3" r:id="rId18" name="Drop Down 15">
              <controlPr defaultSize="0" print="0" autoLine="0" autoPict="0">
                <anchor moveWithCells="1">
                  <from>
                    <xdr:col>34</xdr:col>
                    <xdr:colOff>76200</xdr:colOff>
                    <xdr:row>159</xdr:row>
                    <xdr:rowOff>0</xdr:rowOff>
                  </from>
                  <to>
                    <xdr:col>37</xdr:col>
                    <xdr:colOff>0</xdr:colOff>
                    <xdr:row>159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4" r:id="rId19" name="Drop Down 16">
              <controlPr defaultSize="0" print="0" autoLine="0" autoPict="0">
                <anchor moveWithCells="1">
                  <from>
                    <xdr:col>34</xdr:col>
                    <xdr:colOff>76200</xdr:colOff>
                    <xdr:row>161</xdr:row>
                    <xdr:rowOff>0</xdr:rowOff>
                  </from>
                  <to>
                    <xdr:col>37</xdr:col>
                    <xdr:colOff>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5" r:id="rId20" name="Drop Down 17">
              <controlPr defaultSize="0" print="0" autoLine="0" autoPict="0">
                <anchor moveWithCells="1">
                  <from>
                    <xdr:col>34</xdr:col>
                    <xdr:colOff>76200</xdr:colOff>
                    <xdr:row>19</xdr:row>
                    <xdr:rowOff>0</xdr:rowOff>
                  </from>
                  <to>
                    <xdr:col>37</xdr:col>
                    <xdr:colOff>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6" r:id="rId21" name="Drop Down 18">
              <controlPr defaultSize="0" print="0" autoLine="0" autoPict="0">
                <anchor moveWithCells="1">
                  <from>
                    <xdr:col>34</xdr:col>
                    <xdr:colOff>76200</xdr:colOff>
                    <xdr:row>21</xdr:row>
                    <xdr:rowOff>0</xdr:rowOff>
                  </from>
                  <to>
                    <xdr:col>37</xdr:col>
                    <xdr:colOff>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7" r:id="rId22" name="Drop Down 19">
              <controlPr defaultSize="0" print="0" autoLine="0" autoPict="0">
                <anchor moveWithCells="1">
                  <from>
                    <xdr:col>34</xdr:col>
                    <xdr:colOff>76200</xdr:colOff>
                    <xdr:row>23</xdr:row>
                    <xdr:rowOff>0</xdr:rowOff>
                  </from>
                  <to>
                    <xdr:col>37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8" r:id="rId23" name="Drop Down 20">
              <controlPr defaultSize="0" print="0" autoLine="0" autoPict="0">
                <anchor moveWithCells="1">
                  <from>
                    <xdr:col>34</xdr:col>
                    <xdr:colOff>76200</xdr:colOff>
                    <xdr:row>25</xdr:row>
                    <xdr:rowOff>0</xdr:rowOff>
                  </from>
                  <to>
                    <xdr:col>37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9" r:id="rId24" name="Drop Down 21">
              <controlPr defaultSize="0" print="0" autoLine="0" autoPict="0">
                <anchor moveWithCells="1">
                  <from>
                    <xdr:col>34</xdr:col>
                    <xdr:colOff>76200</xdr:colOff>
                    <xdr:row>27</xdr:row>
                    <xdr:rowOff>0</xdr:rowOff>
                  </from>
                  <to>
                    <xdr:col>37</xdr:col>
                    <xdr:colOff>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0" r:id="rId25" name="Drop Down 22">
              <controlPr defaultSize="0" print="0" autoLine="0" autoPict="0">
                <anchor moveWithCells="1">
                  <from>
                    <xdr:col>34</xdr:col>
                    <xdr:colOff>76200</xdr:colOff>
                    <xdr:row>13</xdr:row>
                    <xdr:rowOff>0</xdr:rowOff>
                  </from>
                  <to>
                    <xdr:col>37</xdr:col>
                    <xdr:colOff>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1" r:id="rId26" name="Drop Down 23">
              <controlPr defaultSize="0" print="0" autoLine="0" autoPict="0">
                <anchor moveWithCells="1">
                  <from>
                    <xdr:col>34</xdr:col>
                    <xdr:colOff>76200</xdr:colOff>
                    <xdr:row>15</xdr:row>
                    <xdr:rowOff>0</xdr:rowOff>
                  </from>
                  <to>
                    <xdr:col>37</xdr:col>
                    <xdr:colOff>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2" r:id="rId27" name="Drop Down 24">
              <controlPr defaultSize="0" print="0" autoLine="0" autoPict="0">
                <anchor moveWithCells="1">
                  <from>
                    <xdr:col>34</xdr:col>
                    <xdr:colOff>76200</xdr:colOff>
                    <xdr:row>17</xdr:row>
                    <xdr:rowOff>0</xdr:rowOff>
                  </from>
                  <to>
                    <xdr:col>37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3" r:id="rId28" name="Drop Down 25">
              <controlPr defaultSize="0" print="0" autoLine="0" autoPict="0">
                <anchor moveWithCells="1">
                  <from>
                    <xdr:col>34</xdr:col>
                    <xdr:colOff>76200</xdr:colOff>
                    <xdr:row>55</xdr:row>
                    <xdr:rowOff>0</xdr:rowOff>
                  </from>
                  <to>
                    <xdr:col>37</xdr:col>
                    <xdr:colOff>0</xdr:colOff>
                    <xdr:row>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4" r:id="rId29" name="Drop Down 26">
              <controlPr defaultSize="0" print="0" autoLine="0" autoPict="0">
                <anchor moveWithCells="1">
                  <from>
                    <xdr:col>34</xdr:col>
                    <xdr:colOff>76200</xdr:colOff>
                    <xdr:row>57</xdr:row>
                    <xdr:rowOff>0</xdr:rowOff>
                  </from>
                  <to>
                    <xdr:col>37</xdr:col>
                    <xdr:colOff>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5" r:id="rId30" name="Drop Down 27">
              <controlPr defaultSize="0" print="0" autoLine="0" autoPict="0">
                <anchor moveWithCells="1">
                  <from>
                    <xdr:col>34</xdr:col>
                    <xdr:colOff>76200</xdr:colOff>
                    <xdr:row>59</xdr:row>
                    <xdr:rowOff>0</xdr:rowOff>
                  </from>
                  <to>
                    <xdr:col>37</xdr:col>
                    <xdr:colOff>0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6" r:id="rId31" name="Drop Down 28">
              <controlPr defaultSize="0" print="0" autoLine="0" autoPict="0">
                <anchor moveWithCells="1">
                  <from>
                    <xdr:col>34</xdr:col>
                    <xdr:colOff>76200</xdr:colOff>
                    <xdr:row>61</xdr:row>
                    <xdr:rowOff>0</xdr:rowOff>
                  </from>
                  <to>
                    <xdr:col>37</xdr:col>
                    <xdr:colOff>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7" r:id="rId32" name="Drop Down 29">
              <controlPr defaultSize="0" print="0" autoLine="0" autoPict="0">
                <anchor moveWithCells="1">
                  <from>
                    <xdr:col>34</xdr:col>
                    <xdr:colOff>76200</xdr:colOff>
                    <xdr:row>63</xdr:row>
                    <xdr:rowOff>0</xdr:rowOff>
                  </from>
                  <to>
                    <xdr:col>37</xdr:col>
                    <xdr:colOff>0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8" r:id="rId33" name="Drop Down 30">
              <controlPr defaultSize="0" print="0" autoLine="0" autoPict="0">
                <anchor moveWithCells="1">
                  <from>
                    <xdr:col>34</xdr:col>
                    <xdr:colOff>76200</xdr:colOff>
                    <xdr:row>65</xdr:row>
                    <xdr:rowOff>0</xdr:rowOff>
                  </from>
                  <to>
                    <xdr:col>37</xdr:col>
                    <xdr:colOff>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9" r:id="rId34" name="Drop Down 31">
              <controlPr defaultSize="0" print="0" autoLine="0" autoPict="0">
                <anchor moveWithCells="1">
                  <from>
                    <xdr:col>34</xdr:col>
                    <xdr:colOff>76200</xdr:colOff>
                    <xdr:row>67</xdr:row>
                    <xdr:rowOff>0</xdr:rowOff>
                  </from>
                  <to>
                    <xdr:col>37</xdr:col>
                    <xdr:colOff>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0" r:id="rId35" name="Drop Down 32">
              <controlPr defaultSize="0" print="0" autoLine="0" autoPict="0">
                <anchor moveWithCells="1">
                  <from>
                    <xdr:col>34</xdr:col>
                    <xdr:colOff>76200</xdr:colOff>
                    <xdr:row>69</xdr:row>
                    <xdr:rowOff>0</xdr:rowOff>
                  </from>
                  <to>
                    <xdr:col>37</xdr:col>
                    <xdr:colOff>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1" r:id="rId36" name="Drop Down 33">
              <controlPr defaultSize="0" print="0" autoLine="0" autoPict="0">
                <anchor moveWithCells="1">
                  <from>
                    <xdr:col>34</xdr:col>
                    <xdr:colOff>76200</xdr:colOff>
                    <xdr:row>71</xdr:row>
                    <xdr:rowOff>0</xdr:rowOff>
                  </from>
                  <to>
                    <xdr:col>37</xdr:col>
                    <xdr:colOff>0</xdr:colOff>
                    <xdr:row>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2" r:id="rId37" name="Drop Down 34">
              <controlPr defaultSize="0" print="0" autoLine="0" autoPict="0">
                <anchor moveWithCells="1">
                  <from>
                    <xdr:col>34</xdr:col>
                    <xdr:colOff>76200</xdr:colOff>
                    <xdr:row>99</xdr:row>
                    <xdr:rowOff>0</xdr:rowOff>
                  </from>
                  <to>
                    <xdr:col>37</xdr:col>
                    <xdr:colOff>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3" r:id="rId38" name="Drop Down 35">
              <controlPr defaultSize="0" print="0" autoLine="0" autoPict="0">
                <anchor moveWithCells="1">
                  <from>
                    <xdr:col>34</xdr:col>
                    <xdr:colOff>95250</xdr:colOff>
                    <xdr:row>11</xdr:row>
                    <xdr:rowOff>0</xdr:rowOff>
                  </from>
                  <to>
                    <xdr:col>37</xdr:col>
                    <xdr:colOff>19050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4" r:id="rId39" name="Drop Down 36">
              <controlPr defaultSize="0" print="0" autoLine="0" autoPict="0">
                <anchor moveWithCells="1">
                  <from>
                    <xdr:col>34</xdr:col>
                    <xdr:colOff>76200</xdr:colOff>
                    <xdr:row>143</xdr:row>
                    <xdr:rowOff>0</xdr:rowOff>
                  </from>
                  <to>
                    <xdr:col>37</xdr:col>
                    <xdr:colOff>0</xdr:colOff>
                    <xdr:row>143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5" r:id="rId40" name="Drop Down 37">
              <controlPr defaultSize="0" print="0" autoLine="0" autoPict="0">
                <anchor moveWithCells="1">
                  <from>
                    <xdr:col>34</xdr:col>
                    <xdr:colOff>76200</xdr:colOff>
                    <xdr:row>145</xdr:row>
                    <xdr:rowOff>0</xdr:rowOff>
                  </from>
                  <to>
                    <xdr:col>37</xdr:col>
                    <xdr:colOff>0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6" r:id="rId41" name="Drop Down 38">
              <controlPr defaultSize="0" print="0" autoLine="0" autoPict="0">
                <anchor moveWithCells="1">
                  <from>
                    <xdr:col>34</xdr:col>
                    <xdr:colOff>76200</xdr:colOff>
                    <xdr:row>29</xdr:row>
                    <xdr:rowOff>0</xdr:rowOff>
                  </from>
                  <to>
                    <xdr:col>37</xdr:col>
                    <xdr:colOff>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7" r:id="rId42" name="Drop Down 39">
              <controlPr defaultSize="0" print="0" autoLine="0" autoPict="0">
                <anchor moveWithCells="1">
                  <from>
                    <xdr:col>34</xdr:col>
                    <xdr:colOff>76200</xdr:colOff>
                    <xdr:row>73</xdr:row>
                    <xdr:rowOff>12700</xdr:rowOff>
                  </from>
                  <to>
                    <xdr:col>37</xdr:col>
                    <xdr:colOff>0</xdr:colOff>
                    <xdr:row>73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28" r:id="rId43" name="Drop Down 40">
              <controlPr defaultSize="0" print="0" autoLine="0" autoPict="0">
                <anchor moveWithCells="1">
                  <from>
                    <xdr:col>34</xdr:col>
                    <xdr:colOff>76200</xdr:colOff>
                    <xdr:row>117</xdr:row>
                    <xdr:rowOff>0</xdr:rowOff>
                  </from>
                  <to>
                    <xdr:col>37</xdr:col>
                    <xdr:colOff>0</xdr:colOff>
                    <xdr:row>117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ED8E1-2FB1-4512-AE7F-06C5D63235EE}">
  <sheetPr codeName="Sheet21">
    <tabColor rgb="FFFF0000"/>
  </sheetPr>
  <dimension ref="A1"/>
  <sheetViews>
    <sheetView workbookViewId="0">
      <selection activeCell="P5" sqref="P5"/>
    </sheetView>
  </sheetViews>
  <sheetFormatPr defaultRowHeight="13" x14ac:dyDescent="0.2"/>
  <sheetData/>
  <phoneticPr fontId="2"/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8CFE8-3E1D-45A5-A0FC-1D77BC4B47F9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" x14ac:dyDescent="0.2"/>
  <cols>
    <col min="1" max="56" width="1.90625" style="2" customWidth="1"/>
    <col min="57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6384" width="9" style="2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472" t="s">
        <v>135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 x14ac:dyDescent="0.2">
      <c r="K6" s="18"/>
      <c r="L6" s="5"/>
      <c r="T6" s="356" t="str">
        <f>IF(特例_1!T6="","",特例_1!T6)</f>
        <v/>
      </c>
      <c r="U6" s="356"/>
      <c r="V6" s="356"/>
      <c r="W6" s="356"/>
      <c r="X6" s="356"/>
      <c r="Y6" s="356"/>
      <c r="Z6" s="356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IF(特例_1!AP6="","",特例_1!AP6)</f>
        <v/>
      </c>
      <c r="AQ6" s="351"/>
      <c r="AR6" s="351"/>
      <c r="AS6" s="113" t="s">
        <v>92</v>
      </c>
      <c r="AT6" s="113"/>
      <c r="AU6" s="113"/>
      <c r="AV6" s="113"/>
      <c r="AW6" s="113"/>
      <c r="AX6" s="351" t="str">
        <f>IF(特例_1!AX6="","",特例_1!AX6)</f>
        <v/>
      </c>
      <c r="AY6" s="351"/>
      <c r="AZ6" s="351"/>
      <c r="BA6" s="113"/>
      <c r="BB6" s="113"/>
      <c r="BC6" s="113"/>
      <c r="BD6" s="115"/>
      <c r="BF6" s="12"/>
      <c r="BQ6" s="42"/>
      <c r="CB6" s="1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468" t="str">
        <f>IF(特例_1!AC9="","",特例_1!AC9)</f>
        <v/>
      </c>
      <c r="AD9" s="469"/>
      <c r="AE9" s="468" t="str">
        <f>IF(特例_1!AE9="","",特例_1!AE9)</f>
        <v/>
      </c>
      <c r="AF9" s="469"/>
      <c r="AG9" s="468" t="str">
        <f>IF(特例_1!AG9="","",特例_1!AG9)</f>
        <v/>
      </c>
      <c r="AH9" s="469"/>
      <c r="AI9" s="468" t="str">
        <f>IF(特例_1!AI9="","",特例_1!AI9)</f>
        <v/>
      </c>
      <c r="AJ9" s="469"/>
      <c r="AK9" s="468" t="str">
        <f>IF(特例_1!AK9="","",特例_1!AK9)</f>
        <v/>
      </c>
      <c r="AL9" s="469"/>
      <c r="AM9" s="468" t="str">
        <f>IF(特例_1!AM9="","",特例_1!AM9)</f>
        <v/>
      </c>
      <c r="AN9" s="469"/>
      <c r="AO9" s="468" t="str">
        <f>IF(特例_1!AO9="","",特例_1!AO9)</f>
        <v/>
      </c>
      <c r="AP9" s="469"/>
      <c r="AQ9" s="468" t="str">
        <f>IF(特例_1!AQ9="","",特例_1!AQ9)</f>
        <v/>
      </c>
      <c r="AR9" s="469"/>
      <c r="AS9" s="468" t="str">
        <f>IF(特例_1!AS9="","",特例_1!AS9)</f>
        <v/>
      </c>
      <c r="AT9" s="469"/>
      <c r="AU9" s="468" t="str">
        <f>IF(特例_1!AU9="","",特例_1!AU9)</f>
        <v/>
      </c>
      <c r="AV9" s="469"/>
      <c r="AW9" s="468" t="str">
        <f>IF(特例_1!AW9="","",特例_1!AW9)</f>
        <v/>
      </c>
      <c r="AX9" s="469"/>
      <c r="AY9" s="468" t="str">
        <f>IF(特例_1!AY9="","",特例_1!AY9)</f>
        <v/>
      </c>
      <c r="AZ9" s="469"/>
      <c r="BA9" s="468" t="str">
        <f>IF(特例_1!BA9="","",特例_1!BA9)</f>
        <v/>
      </c>
      <c r="BB9" s="469"/>
      <c r="BC9" s="468" t="str">
        <f>IF(特例_1!BC9="","",特例_1!BC9)</f>
        <v/>
      </c>
      <c r="BD9" s="469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2" customHeight="1" thickTop="1" x14ac:dyDescent="0.2">
      <c r="A12" s="473" t="str">
        <f>IF(特例_1!A12="","",特例_1!A12)</f>
        <v/>
      </c>
      <c r="B12" s="474"/>
      <c r="C12" s="475"/>
      <c r="D12" s="479" t="str">
        <f>IF(特例_1!D12="","",特例_1!D12)</f>
        <v/>
      </c>
      <c r="E12" s="480"/>
      <c r="F12" s="480"/>
      <c r="G12" s="480"/>
      <c r="H12" s="480"/>
      <c r="I12" s="480"/>
      <c r="J12" s="480"/>
      <c r="K12" s="481"/>
      <c r="L12" s="479" t="str">
        <f>IF(特例_1!L12="","",特例_1!L12)</f>
        <v/>
      </c>
      <c r="M12" s="480"/>
      <c r="N12" s="480"/>
      <c r="O12" s="480"/>
      <c r="P12" s="480"/>
      <c r="Q12" s="480"/>
      <c r="R12" s="480"/>
      <c r="S12" s="481"/>
      <c r="T12" s="484" t="str">
        <f>IF(特例_1!T12="","",特例_1!T12)</f>
        <v/>
      </c>
      <c r="U12" s="485"/>
      <c r="V12" s="70" t="s">
        <v>46</v>
      </c>
      <c r="W12" s="485" t="str">
        <f>IF(特例_1!W12="","",特例_1!W12)</f>
        <v/>
      </c>
      <c r="X12" s="485"/>
      <c r="Y12" s="70" t="s">
        <v>47</v>
      </c>
      <c r="Z12" s="485" t="str">
        <f>IF(特例_1!Z12="","",特例_1!Z12)</f>
        <v/>
      </c>
      <c r="AA12" s="485"/>
      <c r="AB12" s="70" t="s">
        <v>48</v>
      </c>
      <c r="AC12" s="70"/>
      <c r="AD12" s="388" t="str">
        <f>IF(特例_1!AD12="","",特例_1!AD12)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IF(特例_1!AL12="","",特例_1!AL12)</f>
        <v/>
      </c>
      <c r="AM12" s="480"/>
      <c r="AN12" s="481"/>
      <c r="AO12" s="479" t="str">
        <f>IF(特例_1!AO12="","",特例_1!AO12)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IF(特例_1!AW12="","",特例_1!AW12)</f>
        <v/>
      </c>
      <c r="AX12" s="487"/>
      <c r="AY12" s="487"/>
      <c r="AZ12" s="487"/>
      <c r="BA12" s="487"/>
      <c r="BB12" s="487"/>
      <c r="BC12" s="487"/>
      <c r="BD12" s="488"/>
    </row>
    <row r="13" spans="1:97" ht="22" customHeight="1" x14ac:dyDescent="0.2">
      <c r="A13" s="476"/>
      <c r="B13" s="477"/>
      <c r="C13" s="478"/>
      <c r="D13" s="482"/>
      <c r="E13" s="326"/>
      <c r="F13" s="326"/>
      <c r="G13" s="326"/>
      <c r="H13" s="326"/>
      <c r="I13" s="326"/>
      <c r="J13" s="326"/>
      <c r="K13" s="483"/>
      <c r="L13" s="482"/>
      <c r="M13" s="326"/>
      <c r="N13" s="326"/>
      <c r="O13" s="326"/>
      <c r="P13" s="326"/>
      <c r="Q13" s="326"/>
      <c r="R13" s="326"/>
      <c r="S13" s="483"/>
      <c r="T13" s="82" t="s">
        <v>166</v>
      </c>
      <c r="U13" s="492" t="str">
        <f>IF(特例_1!U13="","",特例_1!U13)</f>
        <v/>
      </c>
      <c r="V13" s="492"/>
      <c r="W13" s="72" t="s">
        <v>46</v>
      </c>
      <c r="X13" s="492" t="str">
        <f>IF(特例_1!X13="","",特例_1!X13)</f>
        <v/>
      </c>
      <c r="Y13" s="492"/>
      <c r="Z13" s="72" t="s">
        <v>47</v>
      </c>
      <c r="AA13" s="492" t="str">
        <f>IF(特例_1!AA13="","",特例_1!AA13)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326"/>
      <c r="AN13" s="483"/>
      <c r="AO13" s="482"/>
      <c r="AP13" s="326"/>
      <c r="AQ13" s="326"/>
      <c r="AR13" s="326"/>
      <c r="AS13" s="326"/>
      <c r="AT13" s="326"/>
      <c r="AU13" s="326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2" customHeight="1" x14ac:dyDescent="0.2">
      <c r="A14" s="473" t="str">
        <f>IF(特例_1!A14="","",特例_1!A14)</f>
        <v/>
      </c>
      <c r="B14" s="474"/>
      <c r="C14" s="475"/>
      <c r="D14" s="479" t="str">
        <f>IF(特例_1!D14="","",特例_1!D14)</f>
        <v/>
      </c>
      <c r="E14" s="480"/>
      <c r="F14" s="480"/>
      <c r="G14" s="480"/>
      <c r="H14" s="480"/>
      <c r="I14" s="480"/>
      <c r="J14" s="480"/>
      <c r="K14" s="481"/>
      <c r="L14" s="479" t="str">
        <f>IF(特例_1!L14="","",特例_1!L14)</f>
        <v/>
      </c>
      <c r="M14" s="480"/>
      <c r="N14" s="480"/>
      <c r="O14" s="480"/>
      <c r="P14" s="480"/>
      <c r="Q14" s="480"/>
      <c r="R14" s="480"/>
      <c r="S14" s="481"/>
      <c r="T14" s="484" t="str">
        <f>IF(特例_1!T14="","",特例_1!T14)</f>
        <v/>
      </c>
      <c r="U14" s="485"/>
      <c r="V14" s="70" t="s">
        <v>46</v>
      </c>
      <c r="W14" s="485" t="str">
        <f>IF(特例_1!W14="","",特例_1!W14)</f>
        <v/>
      </c>
      <c r="X14" s="485"/>
      <c r="Y14" s="70" t="s">
        <v>47</v>
      </c>
      <c r="Z14" s="485" t="str">
        <f>IF(特例_1!Z14="","",特例_1!Z14)</f>
        <v/>
      </c>
      <c r="AA14" s="485"/>
      <c r="AB14" s="70" t="s">
        <v>48</v>
      </c>
      <c r="AC14" s="70"/>
      <c r="AD14" s="413" t="str">
        <f>IF(特例_1!AD14="","",特例_1!AD14)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IF(特例_1!AL14="","",特例_1!AL14)</f>
        <v/>
      </c>
      <c r="AM14" s="480"/>
      <c r="AN14" s="481"/>
      <c r="AO14" s="479" t="str">
        <f>IF(特例_1!AO14="","",特例_1!AO14)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IF(特例_1!AW14="","",特例_1!AW14)</f>
        <v/>
      </c>
      <c r="AX14" s="494"/>
      <c r="AY14" s="494"/>
      <c r="AZ14" s="494"/>
      <c r="BA14" s="494"/>
      <c r="BB14" s="494"/>
      <c r="BC14" s="494"/>
      <c r="BD14" s="495"/>
    </row>
    <row r="15" spans="1:97" ht="22" customHeight="1" x14ac:dyDescent="0.2">
      <c r="A15" s="476"/>
      <c r="B15" s="477"/>
      <c r="C15" s="478"/>
      <c r="D15" s="482"/>
      <c r="E15" s="326"/>
      <c r="F15" s="326"/>
      <c r="G15" s="326"/>
      <c r="H15" s="326"/>
      <c r="I15" s="326"/>
      <c r="J15" s="326"/>
      <c r="K15" s="483"/>
      <c r="L15" s="482"/>
      <c r="M15" s="326"/>
      <c r="N15" s="326"/>
      <c r="O15" s="326"/>
      <c r="P15" s="326"/>
      <c r="Q15" s="326"/>
      <c r="R15" s="326"/>
      <c r="S15" s="483"/>
      <c r="T15" s="82" t="s">
        <v>166</v>
      </c>
      <c r="U15" s="492" t="str">
        <f>IF(特例_1!U15="","",特例_1!U15)</f>
        <v/>
      </c>
      <c r="V15" s="492"/>
      <c r="W15" s="72" t="s">
        <v>46</v>
      </c>
      <c r="X15" s="492" t="str">
        <f>IF(特例_1!X15="","",特例_1!X15)</f>
        <v/>
      </c>
      <c r="Y15" s="492"/>
      <c r="Z15" s="72" t="s">
        <v>47</v>
      </c>
      <c r="AA15" s="492" t="str">
        <f>IF(特例_1!AA15="","",特例_1!AA15)</f>
        <v/>
      </c>
      <c r="AB15" s="492"/>
      <c r="AC15" s="71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482"/>
      <c r="AM15" s="326"/>
      <c r="AN15" s="483"/>
      <c r="AO15" s="482"/>
      <c r="AP15" s="326"/>
      <c r="AQ15" s="326"/>
      <c r="AR15" s="326"/>
      <c r="AS15" s="326"/>
      <c r="AT15" s="326"/>
      <c r="AU15" s="326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2" customHeight="1" x14ac:dyDescent="0.2">
      <c r="A16" s="473" t="str">
        <f>IF(特例_1!A16="","",特例_1!A16)</f>
        <v/>
      </c>
      <c r="B16" s="474"/>
      <c r="C16" s="475"/>
      <c r="D16" s="479" t="str">
        <f>IF(特例_1!D16="","",特例_1!D16)</f>
        <v/>
      </c>
      <c r="E16" s="480"/>
      <c r="F16" s="480"/>
      <c r="G16" s="480"/>
      <c r="H16" s="480"/>
      <c r="I16" s="480"/>
      <c r="J16" s="480"/>
      <c r="K16" s="481"/>
      <c r="L16" s="479" t="str">
        <f>IF(特例_1!L16="","",特例_1!L16)</f>
        <v/>
      </c>
      <c r="M16" s="480"/>
      <c r="N16" s="480"/>
      <c r="O16" s="480"/>
      <c r="P16" s="480"/>
      <c r="Q16" s="480"/>
      <c r="R16" s="480"/>
      <c r="S16" s="481"/>
      <c r="T16" s="484" t="str">
        <f>IF(特例_1!T16="","",特例_1!T16)</f>
        <v/>
      </c>
      <c r="U16" s="485"/>
      <c r="V16" s="70" t="s">
        <v>46</v>
      </c>
      <c r="W16" s="485" t="str">
        <f>IF(特例_1!W16="","",特例_1!W16)</f>
        <v/>
      </c>
      <c r="X16" s="485"/>
      <c r="Y16" s="70" t="s">
        <v>47</v>
      </c>
      <c r="Z16" s="485" t="str">
        <f>IF(特例_1!Z16="","",特例_1!Z16)</f>
        <v/>
      </c>
      <c r="AA16" s="485"/>
      <c r="AB16" s="70" t="s">
        <v>48</v>
      </c>
      <c r="AC16" s="70"/>
      <c r="AD16" s="413" t="str">
        <f>IF(特例_1!AD16="","",特例_1!AD16)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IF(特例_1!AL16="","",特例_1!AL16)</f>
        <v/>
      </c>
      <c r="AM16" s="480"/>
      <c r="AN16" s="481"/>
      <c r="AO16" s="479" t="str">
        <f>IF(特例_1!AO16="","",特例_1!AO16)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IF(特例_1!AW16="","",特例_1!AW16)</f>
        <v/>
      </c>
      <c r="AX16" s="494"/>
      <c r="AY16" s="494"/>
      <c r="AZ16" s="494"/>
      <c r="BA16" s="494"/>
      <c r="BB16" s="494"/>
      <c r="BC16" s="494"/>
      <c r="BD16" s="495"/>
    </row>
    <row r="17" spans="1:56" ht="22" customHeight="1" x14ac:dyDescent="0.2">
      <c r="A17" s="476"/>
      <c r="B17" s="477"/>
      <c r="C17" s="478"/>
      <c r="D17" s="482"/>
      <c r="E17" s="326"/>
      <c r="F17" s="326"/>
      <c r="G17" s="326"/>
      <c r="H17" s="326"/>
      <c r="I17" s="326"/>
      <c r="J17" s="326"/>
      <c r="K17" s="483"/>
      <c r="L17" s="482"/>
      <c r="M17" s="326"/>
      <c r="N17" s="326"/>
      <c r="O17" s="326"/>
      <c r="P17" s="326"/>
      <c r="Q17" s="326"/>
      <c r="R17" s="326"/>
      <c r="S17" s="483"/>
      <c r="T17" s="82" t="s">
        <v>166</v>
      </c>
      <c r="U17" s="492" t="str">
        <f>IF(特例_1!U17="","",特例_1!U17)</f>
        <v/>
      </c>
      <c r="V17" s="492"/>
      <c r="W17" s="72" t="s">
        <v>46</v>
      </c>
      <c r="X17" s="492" t="str">
        <f>IF(特例_1!X17="","",特例_1!X17)</f>
        <v/>
      </c>
      <c r="Y17" s="492"/>
      <c r="Z17" s="72" t="s">
        <v>47</v>
      </c>
      <c r="AA17" s="492" t="str">
        <f>IF(特例_1!AA17="","",特例_1!AA17)</f>
        <v/>
      </c>
      <c r="AB17" s="492"/>
      <c r="AC17" s="71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482"/>
      <c r="AM17" s="326"/>
      <c r="AN17" s="483"/>
      <c r="AO17" s="482"/>
      <c r="AP17" s="326"/>
      <c r="AQ17" s="326"/>
      <c r="AR17" s="326"/>
      <c r="AS17" s="326"/>
      <c r="AT17" s="326"/>
      <c r="AU17" s="326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2" customHeight="1" x14ac:dyDescent="0.2">
      <c r="A18" s="473" t="str">
        <f>IF(特例_1!A18="","",特例_1!A18)</f>
        <v/>
      </c>
      <c r="B18" s="474"/>
      <c r="C18" s="475"/>
      <c r="D18" s="479" t="str">
        <f>IF(特例_1!D18="","",特例_1!D18)</f>
        <v/>
      </c>
      <c r="E18" s="480"/>
      <c r="F18" s="480"/>
      <c r="G18" s="480"/>
      <c r="H18" s="480"/>
      <c r="I18" s="480"/>
      <c r="J18" s="480"/>
      <c r="K18" s="481"/>
      <c r="L18" s="479" t="str">
        <f>IF(特例_1!L18="","",特例_1!L18)</f>
        <v/>
      </c>
      <c r="M18" s="480"/>
      <c r="N18" s="480"/>
      <c r="O18" s="480"/>
      <c r="P18" s="480"/>
      <c r="Q18" s="480"/>
      <c r="R18" s="480"/>
      <c r="S18" s="481"/>
      <c r="T18" s="484" t="str">
        <f>IF(特例_1!T18="","",特例_1!T18)</f>
        <v/>
      </c>
      <c r="U18" s="485"/>
      <c r="V18" s="70" t="s">
        <v>46</v>
      </c>
      <c r="W18" s="485" t="str">
        <f>IF(特例_1!W18="","",特例_1!W18)</f>
        <v/>
      </c>
      <c r="X18" s="485"/>
      <c r="Y18" s="70" t="s">
        <v>47</v>
      </c>
      <c r="Z18" s="485" t="str">
        <f>IF(特例_1!Z18="","",特例_1!Z18)</f>
        <v/>
      </c>
      <c r="AA18" s="485"/>
      <c r="AB18" s="70" t="s">
        <v>48</v>
      </c>
      <c r="AC18" s="70"/>
      <c r="AD18" s="413" t="str">
        <f>IF(特例_1!AD18="","",特例_1!AD18)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IF(特例_1!AL18="","",特例_1!AL18)</f>
        <v/>
      </c>
      <c r="AM18" s="480"/>
      <c r="AN18" s="481"/>
      <c r="AO18" s="479" t="str">
        <f>IF(特例_1!AO18="","",特例_1!AO18)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IF(特例_1!AW18="","",特例_1!AW18)</f>
        <v/>
      </c>
      <c r="AX18" s="494"/>
      <c r="AY18" s="494"/>
      <c r="AZ18" s="494"/>
      <c r="BA18" s="494"/>
      <c r="BB18" s="494"/>
      <c r="BC18" s="494"/>
      <c r="BD18" s="495"/>
    </row>
    <row r="19" spans="1:56" ht="22" customHeight="1" x14ac:dyDescent="0.2">
      <c r="A19" s="476"/>
      <c r="B19" s="477"/>
      <c r="C19" s="478"/>
      <c r="D19" s="482"/>
      <c r="E19" s="326"/>
      <c r="F19" s="326"/>
      <c r="G19" s="326"/>
      <c r="H19" s="326"/>
      <c r="I19" s="326"/>
      <c r="J19" s="326"/>
      <c r="K19" s="483"/>
      <c r="L19" s="482"/>
      <c r="M19" s="326"/>
      <c r="N19" s="326"/>
      <c r="O19" s="326"/>
      <c r="P19" s="326"/>
      <c r="Q19" s="326"/>
      <c r="R19" s="326"/>
      <c r="S19" s="483"/>
      <c r="T19" s="82" t="s">
        <v>166</v>
      </c>
      <c r="U19" s="492" t="str">
        <f>IF(特例_1!U19="","",特例_1!U19)</f>
        <v/>
      </c>
      <c r="V19" s="492"/>
      <c r="W19" s="72" t="s">
        <v>46</v>
      </c>
      <c r="X19" s="492" t="str">
        <f>IF(特例_1!X19="","",特例_1!X19)</f>
        <v/>
      </c>
      <c r="Y19" s="492"/>
      <c r="Z19" s="72" t="s">
        <v>47</v>
      </c>
      <c r="AA19" s="492" t="str">
        <f>IF(特例_1!AA19="","",特例_1!AA19)</f>
        <v/>
      </c>
      <c r="AB19" s="492"/>
      <c r="AC19" s="71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482"/>
      <c r="AM19" s="326"/>
      <c r="AN19" s="483"/>
      <c r="AO19" s="482"/>
      <c r="AP19" s="326"/>
      <c r="AQ19" s="326"/>
      <c r="AR19" s="326"/>
      <c r="AS19" s="326"/>
      <c r="AT19" s="326"/>
      <c r="AU19" s="326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2" customHeight="1" x14ac:dyDescent="0.2">
      <c r="A20" s="473" t="str">
        <f>IF(特例_1!A20="","",特例_1!A20)</f>
        <v/>
      </c>
      <c r="B20" s="474"/>
      <c r="C20" s="475"/>
      <c r="D20" s="479" t="str">
        <f>IF(特例_1!D20="","",特例_1!D20)</f>
        <v/>
      </c>
      <c r="E20" s="480"/>
      <c r="F20" s="480"/>
      <c r="G20" s="480"/>
      <c r="H20" s="480"/>
      <c r="I20" s="480"/>
      <c r="J20" s="480"/>
      <c r="K20" s="481"/>
      <c r="L20" s="479" t="str">
        <f>IF(特例_1!L20="","",特例_1!L20)</f>
        <v/>
      </c>
      <c r="M20" s="480"/>
      <c r="N20" s="480"/>
      <c r="O20" s="480"/>
      <c r="P20" s="480"/>
      <c r="Q20" s="480"/>
      <c r="R20" s="480"/>
      <c r="S20" s="481"/>
      <c r="T20" s="484" t="str">
        <f>IF(特例_1!T20="","",特例_1!T20)</f>
        <v/>
      </c>
      <c r="U20" s="485"/>
      <c r="V20" s="70" t="s">
        <v>46</v>
      </c>
      <c r="W20" s="485" t="str">
        <f>IF(特例_1!W20="","",特例_1!W20)</f>
        <v/>
      </c>
      <c r="X20" s="485"/>
      <c r="Y20" s="70" t="s">
        <v>47</v>
      </c>
      <c r="Z20" s="485" t="str">
        <f>IF(特例_1!Z20="","",特例_1!Z20)</f>
        <v/>
      </c>
      <c r="AA20" s="485"/>
      <c r="AB20" s="70" t="s">
        <v>48</v>
      </c>
      <c r="AC20" s="70"/>
      <c r="AD20" s="413" t="str">
        <f>IF(特例_1!AD20="","",特例_1!AD20)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IF(特例_1!AL20="","",特例_1!AL20)</f>
        <v/>
      </c>
      <c r="AM20" s="480"/>
      <c r="AN20" s="481"/>
      <c r="AO20" s="479" t="str">
        <f>IF(特例_1!AO20="","",特例_1!AO20)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IF(特例_1!AW20="","",特例_1!AW20)</f>
        <v/>
      </c>
      <c r="AX20" s="494"/>
      <c r="AY20" s="494"/>
      <c r="AZ20" s="494"/>
      <c r="BA20" s="494"/>
      <c r="BB20" s="494"/>
      <c r="BC20" s="494"/>
      <c r="BD20" s="495"/>
    </row>
    <row r="21" spans="1:56" ht="22" customHeight="1" x14ac:dyDescent="0.2">
      <c r="A21" s="476"/>
      <c r="B21" s="477"/>
      <c r="C21" s="478"/>
      <c r="D21" s="482"/>
      <c r="E21" s="326"/>
      <c r="F21" s="326"/>
      <c r="G21" s="326"/>
      <c r="H21" s="326"/>
      <c r="I21" s="326"/>
      <c r="J21" s="326"/>
      <c r="K21" s="483"/>
      <c r="L21" s="482"/>
      <c r="M21" s="326"/>
      <c r="N21" s="326"/>
      <c r="O21" s="326"/>
      <c r="P21" s="326"/>
      <c r="Q21" s="326"/>
      <c r="R21" s="326"/>
      <c r="S21" s="483"/>
      <c r="T21" s="82" t="s">
        <v>166</v>
      </c>
      <c r="U21" s="492" t="str">
        <f>IF(特例_1!U21="","",特例_1!U21)</f>
        <v/>
      </c>
      <c r="V21" s="492"/>
      <c r="W21" s="72" t="s">
        <v>46</v>
      </c>
      <c r="X21" s="492" t="str">
        <f>IF(特例_1!X21="","",特例_1!X21)</f>
        <v/>
      </c>
      <c r="Y21" s="492"/>
      <c r="Z21" s="72" t="s">
        <v>47</v>
      </c>
      <c r="AA21" s="492" t="str">
        <f>IF(特例_1!AA21="","",特例_1!AA21)</f>
        <v/>
      </c>
      <c r="AB21" s="492"/>
      <c r="AC21" s="71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482"/>
      <c r="AM21" s="326"/>
      <c r="AN21" s="483"/>
      <c r="AO21" s="482"/>
      <c r="AP21" s="326"/>
      <c r="AQ21" s="326"/>
      <c r="AR21" s="326"/>
      <c r="AS21" s="326"/>
      <c r="AT21" s="326"/>
      <c r="AU21" s="326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2" customHeight="1" x14ac:dyDescent="0.2">
      <c r="A22" s="473" t="str">
        <f>IF(特例_1!A22="","",特例_1!A22)</f>
        <v/>
      </c>
      <c r="B22" s="474"/>
      <c r="C22" s="475"/>
      <c r="D22" s="479" t="str">
        <f>IF(特例_1!D22="","",特例_1!D22)</f>
        <v/>
      </c>
      <c r="E22" s="480"/>
      <c r="F22" s="480"/>
      <c r="G22" s="480"/>
      <c r="H22" s="480"/>
      <c r="I22" s="480"/>
      <c r="J22" s="480"/>
      <c r="K22" s="481"/>
      <c r="L22" s="479" t="str">
        <f>IF(特例_1!L22="","",特例_1!L22)</f>
        <v/>
      </c>
      <c r="M22" s="480"/>
      <c r="N22" s="480"/>
      <c r="O22" s="480"/>
      <c r="P22" s="480"/>
      <c r="Q22" s="480"/>
      <c r="R22" s="480"/>
      <c r="S22" s="481"/>
      <c r="T22" s="484" t="str">
        <f>IF(特例_1!T22="","",特例_1!T22)</f>
        <v/>
      </c>
      <c r="U22" s="485"/>
      <c r="V22" s="70" t="s">
        <v>46</v>
      </c>
      <c r="W22" s="485" t="str">
        <f>IF(特例_1!W22="","",特例_1!W22)</f>
        <v/>
      </c>
      <c r="X22" s="485"/>
      <c r="Y22" s="70" t="s">
        <v>47</v>
      </c>
      <c r="Z22" s="485" t="str">
        <f>IF(特例_1!Z22="","",特例_1!Z22)</f>
        <v/>
      </c>
      <c r="AA22" s="485"/>
      <c r="AB22" s="70" t="s">
        <v>48</v>
      </c>
      <c r="AC22" s="70"/>
      <c r="AD22" s="413" t="str">
        <f>IF(特例_1!AD22="","",特例_1!AD22)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IF(特例_1!AL22="","",特例_1!AL22)</f>
        <v/>
      </c>
      <c r="AM22" s="480"/>
      <c r="AN22" s="481"/>
      <c r="AO22" s="479" t="str">
        <f>IF(特例_1!AO22="","",特例_1!AO22)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IF(特例_1!AW22="","",特例_1!AW22)</f>
        <v/>
      </c>
      <c r="AX22" s="494"/>
      <c r="AY22" s="494"/>
      <c r="AZ22" s="494"/>
      <c r="BA22" s="494"/>
      <c r="BB22" s="494"/>
      <c r="BC22" s="494"/>
      <c r="BD22" s="495"/>
    </row>
    <row r="23" spans="1:56" ht="22" customHeight="1" x14ac:dyDescent="0.2">
      <c r="A23" s="476"/>
      <c r="B23" s="477"/>
      <c r="C23" s="478"/>
      <c r="D23" s="482"/>
      <c r="E23" s="326"/>
      <c r="F23" s="326"/>
      <c r="G23" s="326"/>
      <c r="H23" s="326"/>
      <c r="I23" s="326"/>
      <c r="J23" s="326"/>
      <c r="K23" s="483"/>
      <c r="L23" s="482"/>
      <c r="M23" s="326"/>
      <c r="N23" s="326"/>
      <c r="O23" s="326"/>
      <c r="P23" s="326"/>
      <c r="Q23" s="326"/>
      <c r="R23" s="326"/>
      <c r="S23" s="483"/>
      <c r="T23" s="82" t="s">
        <v>166</v>
      </c>
      <c r="U23" s="492" t="str">
        <f>IF(特例_1!U23="","",特例_1!U23)</f>
        <v/>
      </c>
      <c r="V23" s="492"/>
      <c r="W23" s="72" t="s">
        <v>46</v>
      </c>
      <c r="X23" s="492" t="str">
        <f>IF(特例_1!X23="","",特例_1!X23)</f>
        <v/>
      </c>
      <c r="Y23" s="492"/>
      <c r="Z23" s="72" t="s">
        <v>47</v>
      </c>
      <c r="AA23" s="492" t="str">
        <f>IF(特例_1!AA23="","",特例_1!AA23)</f>
        <v/>
      </c>
      <c r="AB23" s="492"/>
      <c r="AC23" s="71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482"/>
      <c r="AM23" s="326"/>
      <c r="AN23" s="483"/>
      <c r="AO23" s="482"/>
      <c r="AP23" s="326"/>
      <c r="AQ23" s="326"/>
      <c r="AR23" s="326"/>
      <c r="AS23" s="326"/>
      <c r="AT23" s="326"/>
      <c r="AU23" s="326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2" customHeight="1" x14ac:dyDescent="0.2">
      <c r="A24" s="473" t="str">
        <f>IF(特例_1!A24="","",特例_1!A24)</f>
        <v/>
      </c>
      <c r="B24" s="474"/>
      <c r="C24" s="475"/>
      <c r="D24" s="479" t="str">
        <f>IF(特例_1!D24="","",特例_1!D24)</f>
        <v/>
      </c>
      <c r="E24" s="480"/>
      <c r="F24" s="480"/>
      <c r="G24" s="480"/>
      <c r="H24" s="480"/>
      <c r="I24" s="480"/>
      <c r="J24" s="480"/>
      <c r="K24" s="481"/>
      <c r="L24" s="479" t="str">
        <f>IF(特例_1!L24="","",特例_1!L24)</f>
        <v/>
      </c>
      <c r="M24" s="480"/>
      <c r="N24" s="480"/>
      <c r="O24" s="480"/>
      <c r="P24" s="480"/>
      <c r="Q24" s="480"/>
      <c r="R24" s="480"/>
      <c r="S24" s="481"/>
      <c r="T24" s="484" t="str">
        <f>IF(特例_1!T24="","",特例_1!T24)</f>
        <v/>
      </c>
      <c r="U24" s="485"/>
      <c r="V24" s="70" t="s">
        <v>46</v>
      </c>
      <c r="W24" s="485" t="str">
        <f>IF(特例_1!W24="","",特例_1!W24)</f>
        <v/>
      </c>
      <c r="X24" s="485"/>
      <c r="Y24" s="70" t="s">
        <v>47</v>
      </c>
      <c r="Z24" s="485" t="str">
        <f>IF(特例_1!Z24="","",特例_1!Z24)</f>
        <v/>
      </c>
      <c r="AA24" s="485"/>
      <c r="AB24" s="70" t="s">
        <v>48</v>
      </c>
      <c r="AC24" s="70"/>
      <c r="AD24" s="413" t="str">
        <f>IF(特例_1!AD24="","",特例_1!AD24)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IF(特例_1!AL24="","",特例_1!AL24)</f>
        <v/>
      </c>
      <c r="AM24" s="480"/>
      <c r="AN24" s="481"/>
      <c r="AO24" s="479" t="str">
        <f>IF(特例_1!AO24="","",特例_1!AO24)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IF(特例_1!AW24="","",特例_1!AW24)</f>
        <v/>
      </c>
      <c r="AX24" s="494"/>
      <c r="AY24" s="494"/>
      <c r="AZ24" s="494"/>
      <c r="BA24" s="494"/>
      <c r="BB24" s="494"/>
      <c r="BC24" s="494"/>
      <c r="BD24" s="495"/>
    </row>
    <row r="25" spans="1:56" ht="22" customHeight="1" x14ac:dyDescent="0.2">
      <c r="A25" s="476"/>
      <c r="B25" s="477"/>
      <c r="C25" s="478"/>
      <c r="D25" s="482"/>
      <c r="E25" s="326"/>
      <c r="F25" s="326"/>
      <c r="G25" s="326"/>
      <c r="H25" s="326"/>
      <c r="I25" s="326"/>
      <c r="J25" s="326"/>
      <c r="K25" s="483"/>
      <c r="L25" s="482"/>
      <c r="M25" s="326"/>
      <c r="N25" s="326"/>
      <c r="O25" s="326"/>
      <c r="P25" s="326"/>
      <c r="Q25" s="326"/>
      <c r="R25" s="326"/>
      <c r="S25" s="483"/>
      <c r="T25" s="82" t="s">
        <v>166</v>
      </c>
      <c r="U25" s="492" t="str">
        <f>IF(特例_1!U25="","",特例_1!U25)</f>
        <v/>
      </c>
      <c r="V25" s="492"/>
      <c r="W25" s="72" t="s">
        <v>46</v>
      </c>
      <c r="X25" s="492" t="str">
        <f>IF(特例_1!X25="","",特例_1!X25)</f>
        <v/>
      </c>
      <c r="Y25" s="492"/>
      <c r="Z25" s="72" t="s">
        <v>47</v>
      </c>
      <c r="AA25" s="492" t="str">
        <f>IF(特例_1!AA25="","",特例_1!AA25)</f>
        <v/>
      </c>
      <c r="AB25" s="492"/>
      <c r="AC25" s="71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482"/>
      <c r="AM25" s="326"/>
      <c r="AN25" s="483"/>
      <c r="AO25" s="482"/>
      <c r="AP25" s="326"/>
      <c r="AQ25" s="326"/>
      <c r="AR25" s="326"/>
      <c r="AS25" s="326"/>
      <c r="AT25" s="326"/>
      <c r="AU25" s="326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2" customHeight="1" x14ac:dyDescent="0.2">
      <c r="A26" s="473" t="str">
        <f>IF(特例_1!A26="","",特例_1!A26)</f>
        <v/>
      </c>
      <c r="B26" s="474"/>
      <c r="C26" s="475"/>
      <c r="D26" s="479" t="str">
        <f>IF(特例_1!D26="","",特例_1!D26)</f>
        <v/>
      </c>
      <c r="E26" s="480"/>
      <c r="F26" s="480"/>
      <c r="G26" s="480"/>
      <c r="H26" s="480"/>
      <c r="I26" s="480"/>
      <c r="J26" s="480"/>
      <c r="K26" s="481"/>
      <c r="L26" s="479" t="str">
        <f>IF(特例_1!L26="","",特例_1!L26)</f>
        <v/>
      </c>
      <c r="M26" s="480"/>
      <c r="N26" s="480"/>
      <c r="O26" s="480"/>
      <c r="P26" s="480"/>
      <c r="Q26" s="480"/>
      <c r="R26" s="480"/>
      <c r="S26" s="481"/>
      <c r="T26" s="484" t="str">
        <f>IF(特例_1!T26="","",特例_1!T26)</f>
        <v/>
      </c>
      <c r="U26" s="485"/>
      <c r="V26" s="70" t="s">
        <v>46</v>
      </c>
      <c r="W26" s="485" t="str">
        <f>IF(特例_1!W26="","",特例_1!W26)</f>
        <v/>
      </c>
      <c r="X26" s="485"/>
      <c r="Y26" s="70" t="s">
        <v>47</v>
      </c>
      <c r="Z26" s="485" t="str">
        <f>IF(特例_1!Z26="","",特例_1!Z26)</f>
        <v/>
      </c>
      <c r="AA26" s="485"/>
      <c r="AB26" s="70" t="s">
        <v>48</v>
      </c>
      <c r="AC26" s="70"/>
      <c r="AD26" s="413" t="str">
        <f>IF(特例_1!AD26="","",特例_1!AD26)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IF(特例_1!AL26="","",特例_1!AL26)</f>
        <v/>
      </c>
      <c r="AM26" s="480"/>
      <c r="AN26" s="481"/>
      <c r="AO26" s="479" t="str">
        <f>IF(特例_1!AO26="","",特例_1!AO26)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IF(特例_1!AW26="","",特例_1!AW26)</f>
        <v/>
      </c>
      <c r="AX26" s="494"/>
      <c r="AY26" s="494"/>
      <c r="AZ26" s="494"/>
      <c r="BA26" s="494"/>
      <c r="BB26" s="494"/>
      <c r="BC26" s="494"/>
      <c r="BD26" s="495"/>
    </row>
    <row r="27" spans="1:56" ht="22" customHeight="1" x14ac:dyDescent="0.2">
      <c r="A27" s="476"/>
      <c r="B27" s="477"/>
      <c r="C27" s="478"/>
      <c r="D27" s="482"/>
      <c r="E27" s="326"/>
      <c r="F27" s="326"/>
      <c r="G27" s="326"/>
      <c r="H27" s="326"/>
      <c r="I27" s="326"/>
      <c r="J27" s="326"/>
      <c r="K27" s="483"/>
      <c r="L27" s="482"/>
      <c r="M27" s="326"/>
      <c r="N27" s="326"/>
      <c r="O27" s="326"/>
      <c r="P27" s="326"/>
      <c r="Q27" s="326"/>
      <c r="R27" s="326"/>
      <c r="S27" s="483"/>
      <c r="T27" s="82" t="s">
        <v>166</v>
      </c>
      <c r="U27" s="492" t="str">
        <f>IF(特例_1!U27="","",特例_1!U27)</f>
        <v/>
      </c>
      <c r="V27" s="492"/>
      <c r="W27" s="72" t="s">
        <v>46</v>
      </c>
      <c r="X27" s="492" t="str">
        <f>IF(特例_1!X27="","",特例_1!X27)</f>
        <v/>
      </c>
      <c r="Y27" s="492"/>
      <c r="Z27" s="72" t="s">
        <v>47</v>
      </c>
      <c r="AA27" s="492" t="str">
        <f>IF(特例_1!AA27="","",特例_1!AA27)</f>
        <v/>
      </c>
      <c r="AB27" s="492"/>
      <c r="AC27" s="71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482"/>
      <c r="AM27" s="326"/>
      <c r="AN27" s="483"/>
      <c r="AO27" s="482"/>
      <c r="AP27" s="326"/>
      <c r="AQ27" s="326"/>
      <c r="AR27" s="326"/>
      <c r="AS27" s="326"/>
      <c r="AT27" s="326"/>
      <c r="AU27" s="326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2" customHeight="1" x14ac:dyDescent="0.2">
      <c r="A28" s="473" t="str">
        <f>IF(特例_1!A28="","",特例_1!A28)</f>
        <v/>
      </c>
      <c r="B28" s="474"/>
      <c r="C28" s="475"/>
      <c r="D28" s="479" t="str">
        <f>IF(特例_1!D28="","",特例_1!D28)</f>
        <v/>
      </c>
      <c r="E28" s="480"/>
      <c r="F28" s="480"/>
      <c r="G28" s="480"/>
      <c r="H28" s="480"/>
      <c r="I28" s="480"/>
      <c r="J28" s="480"/>
      <c r="K28" s="481"/>
      <c r="L28" s="479" t="str">
        <f>IF(特例_1!L28="","",特例_1!L28)</f>
        <v/>
      </c>
      <c r="M28" s="480"/>
      <c r="N28" s="480"/>
      <c r="O28" s="480"/>
      <c r="P28" s="480"/>
      <c r="Q28" s="480"/>
      <c r="R28" s="480"/>
      <c r="S28" s="481"/>
      <c r="T28" s="484" t="str">
        <f>IF(特例_1!T28="","",特例_1!T28)</f>
        <v/>
      </c>
      <c r="U28" s="485"/>
      <c r="V28" s="70" t="s">
        <v>46</v>
      </c>
      <c r="W28" s="485" t="str">
        <f>IF(特例_1!W28="","",特例_1!W28)</f>
        <v/>
      </c>
      <c r="X28" s="485"/>
      <c r="Y28" s="70" t="s">
        <v>47</v>
      </c>
      <c r="Z28" s="485" t="str">
        <f>IF(特例_1!Z28="","",特例_1!Z28)</f>
        <v/>
      </c>
      <c r="AA28" s="485"/>
      <c r="AB28" s="70" t="s">
        <v>48</v>
      </c>
      <c r="AC28" s="70"/>
      <c r="AD28" s="413" t="str">
        <f>IF(特例_1!AD28="","",特例_1!AD28)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IF(特例_1!AL28="","",特例_1!AL28)</f>
        <v/>
      </c>
      <c r="AM28" s="480"/>
      <c r="AN28" s="481"/>
      <c r="AO28" s="479" t="str">
        <f>IF(特例_1!AO28="","",特例_1!AO28)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IF(特例_1!AW28="","",特例_1!AW28)</f>
        <v/>
      </c>
      <c r="AX28" s="494"/>
      <c r="AY28" s="494"/>
      <c r="AZ28" s="494"/>
      <c r="BA28" s="494"/>
      <c r="BB28" s="494"/>
      <c r="BC28" s="494"/>
      <c r="BD28" s="495"/>
    </row>
    <row r="29" spans="1:56" ht="22" customHeight="1" x14ac:dyDescent="0.2">
      <c r="A29" s="476"/>
      <c r="B29" s="477"/>
      <c r="C29" s="478"/>
      <c r="D29" s="482"/>
      <c r="E29" s="326"/>
      <c r="F29" s="326"/>
      <c r="G29" s="326"/>
      <c r="H29" s="326"/>
      <c r="I29" s="326"/>
      <c r="J29" s="326"/>
      <c r="K29" s="483"/>
      <c r="L29" s="482"/>
      <c r="M29" s="326"/>
      <c r="N29" s="326"/>
      <c r="O29" s="326"/>
      <c r="P29" s="326"/>
      <c r="Q29" s="326"/>
      <c r="R29" s="326"/>
      <c r="S29" s="483"/>
      <c r="T29" s="82" t="s">
        <v>166</v>
      </c>
      <c r="U29" s="492" t="str">
        <f>IF(特例_1!U29="","",特例_1!U29)</f>
        <v/>
      </c>
      <c r="V29" s="492"/>
      <c r="W29" s="72" t="s">
        <v>46</v>
      </c>
      <c r="X29" s="492" t="str">
        <f>IF(特例_1!X29="","",特例_1!X29)</f>
        <v/>
      </c>
      <c r="Y29" s="492"/>
      <c r="Z29" s="72" t="s">
        <v>47</v>
      </c>
      <c r="AA29" s="492" t="str">
        <f>IF(特例_1!AA29="","",特例_1!AA29)</f>
        <v/>
      </c>
      <c r="AB29" s="492"/>
      <c r="AC29" s="71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482"/>
      <c r="AM29" s="326"/>
      <c r="AN29" s="483"/>
      <c r="AO29" s="482"/>
      <c r="AP29" s="326"/>
      <c r="AQ29" s="326"/>
      <c r="AR29" s="326"/>
      <c r="AS29" s="326"/>
      <c r="AT29" s="326"/>
      <c r="AU29" s="326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2" customHeight="1" x14ac:dyDescent="0.2">
      <c r="A30" s="473" t="str">
        <f>IF(特例_1!A30="","",特例_1!A30)</f>
        <v/>
      </c>
      <c r="B30" s="474"/>
      <c r="C30" s="475"/>
      <c r="D30" s="479" t="str">
        <f>IF(特例_1!D30="","",特例_1!D30)</f>
        <v/>
      </c>
      <c r="E30" s="480"/>
      <c r="F30" s="480"/>
      <c r="G30" s="480"/>
      <c r="H30" s="480"/>
      <c r="I30" s="480"/>
      <c r="J30" s="480"/>
      <c r="K30" s="481"/>
      <c r="L30" s="479" t="str">
        <f>IF(特例_1!L30="","",特例_1!L30)</f>
        <v/>
      </c>
      <c r="M30" s="480"/>
      <c r="N30" s="480"/>
      <c r="O30" s="480"/>
      <c r="P30" s="480"/>
      <c r="Q30" s="480"/>
      <c r="R30" s="480"/>
      <c r="S30" s="481"/>
      <c r="T30" s="484" t="str">
        <f>IF(特例_1!T30="","",特例_1!T30)</f>
        <v/>
      </c>
      <c r="U30" s="485"/>
      <c r="V30" s="70" t="s">
        <v>46</v>
      </c>
      <c r="W30" s="485" t="str">
        <f>IF(特例_1!W30="","",特例_1!W30)</f>
        <v/>
      </c>
      <c r="X30" s="485"/>
      <c r="Y30" s="70" t="s">
        <v>47</v>
      </c>
      <c r="Z30" s="485" t="str">
        <f>IF(特例_1!Z30="","",特例_1!Z30)</f>
        <v/>
      </c>
      <c r="AA30" s="485"/>
      <c r="AB30" s="70" t="s">
        <v>48</v>
      </c>
      <c r="AC30" s="70"/>
      <c r="AD30" s="447" t="str">
        <f>IF(特例_1!AD30="","",特例_1!AD30)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IF(特例_1!AL30="","",特例_1!AL30)</f>
        <v/>
      </c>
      <c r="AM30" s="480"/>
      <c r="AN30" s="481"/>
      <c r="AO30" s="479" t="str">
        <f>IF(特例_1!AO30="","",特例_1!AO30)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IF(特例_1!AW30="","",特例_1!AW30)</f>
        <v/>
      </c>
      <c r="AX30" s="494"/>
      <c r="AY30" s="494"/>
      <c r="AZ30" s="494"/>
      <c r="BA30" s="494"/>
      <c r="BB30" s="494"/>
      <c r="BC30" s="494"/>
      <c r="BD30" s="495"/>
    </row>
    <row r="31" spans="1:56" ht="22" customHeight="1" thickBot="1" x14ac:dyDescent="0.25">
      <c r="A31" s="476"/>
      <c r="B31" s="477"/>
      <c r="C31" s="478"/>
      <c r="D31" s="482"/>
      <c r="E31" s="326"/>
      <c r="F31" s="326"/>
      <c r="G31" s="326"/>
      <c r="H31" s="326"/>
      <c r="I31" s="326"/>
      <c r="J31" s="326"/>
      <c r="K31" s="483"/>
      <c r="L31" s="482"/>
      <c r="M31" s="326"/>
      <c r="N31" s="326"/>
      <c r="O31" s="326"/>
      <c r="P31" s="326"/>
      <c r="Q31" s="326"/>
      <c r="R31" s="326"/>
      <c r="S31" s="483"/>
      <c r="T31" s="82" t="s">
        <v>166</v>
      </c>
      <c r="U31" s="492" t="str">
        <f>IF(特例_1!U31="","",特例_1!U31)</f>
        <v/>
      </c>
      <c r="V31" s="492"/>
      <c r="W31" s="72" t="s">
        <v>46</v>
      </c>
      <c r="X31" s="492" t="str">
        <f>IF(特例_1!X31="","",特例_1!X31)</f>
        <v/>
      </c>
      <c r="Y31" s="492"/>
      <c r="Z31" s="72" t="s">
        <v>47</v>
      </c>
      <c r="AA31" s="492" t="str">
        <f>IF(特例_1!AA31="","",特例_1!AA31)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326"/>
      <c r="AN31" s="483"/>
      <c r="AO31" s="482"/>
      <c r="AP31" s="326"/>
      <c r="AQ31" s="326"/>
      <c r="AR31" s="326"/>
      <c r="AS31" s="326"/>
      <c r="AT31" s="326"/>
      <c r="AU31" s="326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 x14ac:dyDescent="0.2">
      <c r="A32" s="458" t="s">
        <v>167</v>
      </c>
      <c r="B32" s="458"/>
      <c r="C32" s="458"/>
      <c r="D32" s="500">
        <f>IF(特例_1!D32="","",特例_1!D32)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IF(特例_1!AW32="","",特例_1!AW32)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 x14ac:dyDescent="0.2">
      <c r="A36" s="7"/>
      <c r="B36" s="464" t="str">
        <f>IF(特例_1!B36="","",特例_1!B36)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IF(特例_1!I36="","",特例_1!I36)</f>
        <v/>
      </c>
      <c r="J36" s="499"/>
      <c r="K36" s="499" t="s">
        <v>47</v>
      </c>
      <c r="L36" s="499"/>
      <c r="M36" s="499" t="str">
        <f>IF(特例_1!M36="","",特例_1!M36)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特例_1!AS36</f>
        <v>0</v>
      </c>
      <c r="AT36" s="496"/>
      <c r="AU36" s="496"/>
      <c r="AV36" s="496"/>
      <c r="AW36" s="69" t="s">
        <v>43</v>
      </c>
      <c r="AX36" s="496">
        <f>特例_1!AX36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特例_1!AS37</f>
        <v>0</v>
      </c>
      <c r="AT37" s="496"/>
      <c r="AU37" s="496"/>
      <c r="AV37" s="69" t="s">
        <v>43</v>
      </c>
      <c r="AW37" s="496">
        <f>特例_1!AW37</f>
        <v>0</v>
      </c>
      <c r="AX37" s="496"/>
      <c r="AY37" s="496"/>
      <c r="AZ37" s="69" t="s">
        <v>43</v>
      </c>
      <c r="BA37" s="496">
        <f>特例_1!BA37</f>
        <v>0</v>
      </c>
      <c r="BB37" s="496"/>
      <c r="BC37" s="496"/>
      <c r="BD37" s="14" t="s">
        <v>45</v>
      </c>
    </row>
    <row r="38" spans="1:76" ht="15" customHeight="1" x14ac:dyDescent="0.2">
      <c r="A38" s="7"/>
      <c r="B38" s="326">
        <f>特例_1!B38</f>
        <v>0</v>
      </c>
      <c r="C38" s="326"/>
      <c r="D38" s="326"/>
      <c r="E38" s="326"/>
      <c r="F38" s="326"/>
      <c r="G38" s="326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97">
        <f>特例_1!AJ40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501">
        <f>特例_1!AJ42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150"/>
      <c r="BU45" s="150"/>
      <c r="BV45" s="150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 x14ac:dyDescent="0.2">
      <c r="A47" s="472" t="s">
        <v>135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 x14ac:dyDescent="0.2">
      <c r="K50" s="18"/>
      <c r="L50" s="5"/>
      <c r="T50" s="356" t="str">
        <f>IF(特例_1!T50="","",特例_1!T50)</f>
        <v/>
      </c>
      <c r="U50" s="356"/>
      <c r="V50" s="356"/>
      <c r="W50" s="356"/>
      <c r="X50" s="356"/>
      <c r="Y50" s="356"/>
      <c r="Z50" s="356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IF(特例_1!AP50="","",特例_1!AP50)</f>
        <v/>
      </c>
      <c r="AQ50" s="351"/>
      <c r="AR50" s="351"/>
      <c r="AS50" s="113" t="s">
        <v>92</v>
      </c>
      <c r="AT50" s="113"/>
      <c r="AU50" s="113"/>
      <c r="AV50" s="113"/>
      <c r="AW50" s="113"/>
      <c r="AX50" s="351" t="str">
        <f>IF(特例_1!AX50="","",特例_1!AX50)</f>
        <v/>
      </c>
      <c r="AY50" s="351"/>
      <c r="AZ50" s="351"/>
      <c r="BA50" s="113" t="s">
        <v>93</v>
      </c>
      <c r="BB50" s="113"/>
      <c r="BC50" s="113"/>
      <c r="BD50" s="115"/>
      <c r="BF50" s="12"/>
      <c r="BQ50" s="42"/>
      <c r="CB50" s="1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X51" s="1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CS52" s="1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468" t="str">
        <f>IF(特例_1!AC53="","",特例_1!AC53)</f>
        <v/>
      </c>
      <c r="AD53" s="469"/>
      <c r="AE53" s="469" t="str">
        <f>IF(特例_1!AE53="","",特例_1!AE53)</f>
        <v/>
      </c>
      <c r="AF53" s="506"/>
      <c r="AG53" s="502" t="str">
        <f>IF(特例_1!AG53="","",特例_1!AG53)</f>
        <v/>
      </c>
      <c r="AH53" s="503"/>
      <c r="AI53" s="468" t="str">
        <f>IF(特例_1!AI53="","",特例_1!AI53)</f>
        <v/>
      </c>
      <c r="AJ53" s="469"/>
      <c r="AK53" s="469" t="str">
        <f>IF(特例_1!AK53="","",特例_1!AK53)</f>
        <v/>
      </c>
      <c r="AL53" s="506"/>
      <c r="AM53" s="468" t="str">
        <f>IF(特例_1!AM53="","",特例_1!AM53)</f>
        <v/>
      </c>
      <c r="AN53" s="469"/>
      <c r="AO53" s="469" t="str">
        <f>IF(特例_1!AO53="","",特例_1!AO53)</f>
        <v/>
      </c>
      <c r="AP53" s="469"/>
      <c r="AQ53" s="469" t="str">
        <f>IF(特例_1!AQ53="","",特例_1!AQ53)</f>
        <v/>
      </c>
      <c r="AR53" s="469"/>
      <c r="AS53" s="469" t="str">
        <f>IF(特例_1!AS53="","",特例_1!AS53)</f>
        <v/>
      </c>
      <c r="AT53" s="469"/>
      <c r="AU53" s="469" t="str">
        <f>IF(特例_1!AU53="","",特例_1!AU53)</f>
        <v/>
      </c>
      <c r="AV53" s="469"/>
      <c r="AW53" s="469" t="str">
        <f>IF(特例_1!AW53="","",特例_1!AW53)</f>
        <v/>
      </c>
      <c r="AX53" s="506"/>
      <c r="AY53" s="468" t="str">
        <f>IF(特例_1!AY53="","",特例_1!AY53)</f>
        <v/>
      </c>
      <c r="AZ53" s="469"/>
      <c r="BA53" s="469" t="str">
        <f>IF(特例_1!BA53="","",特例_1!BA53)</f>
        <v/>
      </c>
      <c r="BB53" s="469"/>
      <c r="BC53" s="469" t="str">
        <f>IF(特例_1!BC53="","",特例_1!BC53)</f>
        <v/>
      </c>
      <c r="BD53" s="506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13"/>
      <c r="CC53" s="13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1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2" customHeight="1" thickTop="1" x14ac:dyDescent="0.2">
      <c r="A56" s="473" t="str">
        <f>IF(特例_1!A56="","",特例_1!A56)</f>
        <v/>
      </c>
      <c r="B56" s="474"/>
      <c r="C56" s="475"/>
      <c r="D56" s="479" t="str">
        <f>IF(特例_1!D56="","",特例_1!D56)</f>
        <v/>
      </c>
      <c r="E56" s="480"/>
      <c r="F56" s="480"/>
      <c r="G56" s="480"/>
      <c r="H56" s="480"/>
      <c r="I56" s="480"/>
      <c r="J56" s="480"/>
      <c r="K56" s="481"/>
      <c r="L56" s="479" t="str">
        <f>IF(特例_1!L56="","",特例_1!L56)</f>
        <v/>
      </c>
      <c r="M56" s="480"/>
      <c r="N56" s="480"/>
      <c r="O56" s="480"/>
      <c r="P56" s="480"/>
      <c r="Q56" s="480"/>
      <c r="R56" s="480"/>
      <c r="S56" s="481"/>
      <c r="T56" s="484" t="str">
        <f>IF(特例_1!T56="","",特例_1!T56)</f>
        <v/>
      </c>
      <c r="U56" s="485"/>
      <c r="V56" s="70" t="s">
        <v>46</v>
      </c>
      <c r="W56" s="485" t="str">
        <f>IF(特例_1!W56="","",特例_1!W56)</f>
        <v/>
      </c>
      <c r="X56" s="485"/>
      <c r="Y56" s="70" t="s">
        <v>47</v>
      </c>
      <c r="Z56" s="485" t="str">
        <f>IF(特例_1!Z56="","",特例_1!Z56)</f>
        <v/>
      </c>
      <c r="AA56" s="485"/>
      <c r="AB56" s="70" t="s">
        <v>48</v>
      </c>
      <c r="AC56" s="70"/>
      <c r="AD56" s="388" t="str">
        <f>IF(特例_1!AD56="","",特例_1!AD56)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IF(特例_1!AL56="","",特例_1!AL56)</f>
        <v/>
      </c>
      <c r="AM56" s="480"/>
      <c r="AN56" s="481"/>
      <c r="AO56" s="479" t="str">
        <f>IF(特例_1!AO56="","",特例_1!AO56)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IF(特例_1!AW56="","",特例_1!AW56)</f>
        <v/>
      </c>
      <c r="AX56" s="494"/>
      <c r="AY56" s="494"/>
      <c r="AZ56" s="494"/>
      <c r="BA56" s="494"/>
      <c r="BB56" s="494"/>
      <c r="BC56" s="494"/>
      <c r="BD56" s="495"/>
    </row>
    <row r="57" spans="1:97" ht="22" customHeight="1" x14ac:dyDescent="0.2">
      <c r="A57" s="476"/>
      <c r="B57" s="477"/>
      <c r="C57" s="478"/>
      <c r="D57" s="482"/>
      <c r="E57" s="326"/>
      <c r="F57" s="326"/>
      <c r="G57" s="326"/>
      <c r="H57" s="326"/>
      <c r="I57" s="326"/>
      <c r="J57" s="326"/>
      <c r="K57" s="483"/>
      <c r="L57" s="482"/>
      <c r="M57" s="326"/>
      <c r="N57" s="326"/>
      <c r="O57" s="326"/>
      <c r="P57" s="326"/>
      <c r="Q57" s="326"/>
      <c r="R57" s="326"/>
      <c r="S57" s="483"/>
      <c r="T57" s="82" t="s">
        <v>166</v>
      </c>
      <c r="U57" s="492" t="str">
        <f>IF(特例_1!U57="","",特例_1!U57)</f>
        <v/>
      </c>
      <c r="V57" s="492"/>
      <c r="W57" s="72" t="s">
        <v>46</v>
      </c>
      <c r="X57" s="492" t="str">
        <f>IF(特例_1!X57="","",特例_1!X57)</f>
        <v/>
      </c>
      <c r="Y57" s="492"/>
      <c r="Z57" s="72" t="s">
        <v>47</v>
      </c>
      <c r="AA57" s="492" t="str">
        <f>IF(特例_1!AA57="","",特例_1!AA57)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326"/>
      <c r="AN57" s="483"/>
      <c r="AO57" s="482"/>
      <c r="AP57" s="326"/>
      <c r="AQ57" s="326"/>
      <c r="AR57" s="326"/>
      <c r="AS57" s="326"/>
      <c r="AT57" s="326"/>
      <c r="AU57" s="326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2" customHeight="1" x14ac:dyDescent="0.2">
      <c r="A58" s="473" t="str">
        <f>IF(特例_1!A58="","",特例_1!A58)</f>
        <v/>
      </c>
      <c r="B58" s="474"/>
      <c r="C58" s="475"/>
      <c r="D58" s="479" t="str">
        <f>IF(特例_1!D58="","",特例_1!D58)</f>
        <v/>
      </c>
      <c r="E58" s="480"/>
      <c r="F58" s="480"/>
      <c r="G58" s="480"/>
      <c r="H58" s="480"/>
      <c r="I58" s="480"/>
      <c r="J58" s="480"/>
      <c r="K58" s="481"/>
      <c r="L58" s="479" t="str">
        <f>IF(特例_1!L58="","",特例_1!L58)</f>
        <v/>
      </c>
      <c r="M58" s="480"/>
      <c r="N58" s="480"/>
      <c r="O58" s="480"/>
      <c r="P58" s="480"/>
      <c r="Q58" s="480"/>
      <c r="R58" s="480"/>
      <c r="S58" s="481"/>
      <c r="T58" s="484" t="str">
        <f>IF(特例_1!T58="","",特例_1!T58)</f>
        <v/>
      </c>
      <c r="U58" s="485"/>
      <c r="V58" s="70" t="s">
        <v>46</v>
      </c>
      <c r="W58" s="485" t="str">
        <f>IF(特例_1!W58="","",特例_1!W58)</f>
        <v/>
      </c>
      <c r="X58" s="485"/>
      <c r="Y58" s="70" t="s">
        <v>47</v>
      </c>
      <c r="Z58" s="485" t="str">
        <f>IF(特例_1!Z58="","",特例_1!Z58)</f>
        <v/>
      </c>
      <c r="AA58" s="485"/>
      <c r="AB58" s="70" t="s">
        <v>48</v>
      </c>
      <c r="AC58" s="70"/>
      <c r="AD58" s="413" t="str">
        <f>IF(特例_1!AD58="","",特例_1!AD58)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IF(特例_1!AL58="","",特例_1!AL58)</f>
        <v/>
      </c>
      <c r="AM58" s="480"/>
      <c r="AN58" s="481"/>
      <c r="AO58" s="479" t="str">
        <f>IF(特例_1!AO58="","",特例_1!AO58)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IF(特例_1!AW58="","",特例_1!AW58)</f>
        <v/>
      </c>
      <c r="AX58" s="494"/>
      <c r="AY58" s="494"/>
      <c r="AZ58" s="494"/>
      <c r="BA58" s="494"/>
      <c r="BB58" s="494"/>
      <c r="BC58" s="494"/>
      <c r="BD58" s="495"/>
    </row>
    <row r="59" spans="1:97" ht="22" customHeight="1" x14ac:dyDescent="0.2">
      <c r="A59" s="476"/>
      <c r="B59" s="477"/>
      <c r="C59" s="478"/>
      <c r="D59" s="482"/>
      <c r="E59" s="326"/>
      <c r="F59" s="326"/>
      <c r="G59" s="326"/>
      <c r="H59" s="326"/>
      <c r="I59" s="326"/>
      <c r="J59" s="326"/>
      <c r="K59" s="483"/>
      <c r="L59" s="482"/>
      <c r="M59" s="326"/>
      <c r="N59" s="326"/>
      <c r="O59" s="326"/>
      <c r="P59" s="326"/>
      <c r="Q59" s="326"/>
      <c r="R59" s="326"/>
      <c r="S59" s="483"/>
      <c r="T59" s="82" t="s">
        <v>166</v>
      </c>
      <c r="U59" s="492" t="str">
        <f>IF(特例_1!U59="","",特例_1!U59)</f>
        <v/>
      </c>
      <c r="V59" s="492"/>
      <c r="W59" s="72" t="s">
        <v>46</v>
      </c>
      <c r="X59" s="492" t="str">
        <f>IF(特例_1!X59="","",特例_1!X59)</f>
        <v/>
      </c>
      <c r="Y59" s="492"/>
      <c r="Z59" s="72" t="s">
        <v>47</v>
      </c>
      <c r="AA59" s="492" t="str">
        <f>IF(特例_1!AA59="","",特例_1!AA59)</f>
        <v/>
      </c>
      <c r="AB59" s="492"/>
      <c r="AC59" s="71" t="s">
        <v>48</v>
      </c>
      <c r="AD59" s="141"/>
      <c r="AE59" s="141"/>
      <c r="AF59" s="141"/>
      <c r="AG59" s="141"/>
      <c r="AH59" s="141"/>
      <c r="AI59" s="141"/>
      <c r="AJ59" s="141"/>
      <c r="AK59" s="141"/>
      <c r="AL59" s="482"/>
      <c r="AM59" s="326"/>
      <c r="AN59" s="483"/>
      <c r="AO59" s="482"/>
      <c r="AP59" s="326"/>
      <c r="AQ59" s="326"/>
      <c r="AR59" s="326"/>
      <c r="AS59" s="326"/>
      <c r="AT59" s="326"/>
      <c r="AU59" s="326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2" customHeight="1" x14ac:dyDescent="0.2">
      <c r="A60" s="473" t="str">
        <f>IF(特例_1!A60="","",特例_1!A60)</f>
        <v/>
      </c>
      <c r="B60" s="474"/>
      <c r="C60" s="475"/>
      <c r="D60" s="479" t="str">
        <f>IF(特例_1!D60="","",特例_1!D60)</f>
        <v/>
      </c>
      <c r="E60" s="480"/>
      <c r="F60" s="480"/>
      <c r="G60" s="480"/>
      <c r="H60" s="480"/>
      <c r="I60" s="480"/>
      <c r="J60" s="480"/>
      <c r="K60" s="481"/>
      <c r="L60" s="479" t="str">
        <f>IF(特例_1!L60="","",特例_1!L60)</f>
        <v/>
      </c>
      <c r="M60" s="480"/>
      <c r="N60" s="480"/>
      <c r="O60" s="480"/>
      <c r="P60" s="480"/>
      <c r="Q60" s="480"/>
      <c r="R60" s="480"/>
      <c r="S60" s="481"/>
      <c r="T60" s="484" t="str">
        <f>IF(特例_1!T60="","",特例_1!T60)</f>
        <v/>
      </c>
      <c r="U60" s="485"/>
      <c r="V60" s="70" t="s">
        <v>46</v>
      </c>
      <c r="W60" s="485" t="str">
        <f>IF(特例_1!W60="","",特例_1!W60)</f>
        <v/>
      </c>
      <c r="X60" s="485"/>
      <c r="Y60" s="70" t="s">
        <v>47</v>
      </c>
      <c r="Z60" s="485" t="str">
        <f>IF(特例_1!Z60="","",特例_1!Z60)</f>
        <v/>
      </c>
      <c r="AA60" s="485"/>
      <c r="AB60" s="70" t="s">
        <v>48</v>
      </c>
      <c r="AC60" s="70"/>
      <c r="AD60" s="413" t="str">
        <f>IF(特例_1!AD60="","",特例_1!AD60)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IF(特例_1!AL60="","",特例_1!AL60)</f>
        <v/>
      </c>
      <c r="AM60" s="480"/>
      <c r="AN60" s="481"/>
      <c r="AO60" s="479" t="str">
        <f>IF(特例_1!AO60="","",特例_1!AO60)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IF(特例_1!AW60="","",特例_1!AW60)</f>
        <v/>
      </c>
      <c r="AX60" s="494"/>
      <c r="AY60" s="494"/>
      <c r="AZ60" s="494"/>
      <c r="BA60" s="494"/>
      <c r="BB60" s="494"/>
      <c r="BC60" s="494"/>
      <c r="BD60" s="495"/>
    </row>
    <row r="61" spans="1:97" ht="22" customHeight="1" x14ac:dyDescent="0.2">
      <c r="A61" s="476"/>
      <c r="B61" s="477"/>
      <c r="C61" s="478"/>
      <c r="D61" s="482"/>
      <c r="E61" s="326"/>
      <c r="F61" s="326"/>
      <c r="G61" s="326"/>
      <c r="H61" s="326"/>
      <c r="I61" s="326"/>
      <c r="J61" s="326"/>
      <c r="K61" s="483"/>
      <c r="L61" s="482"/>
      <c r="M61" s="326"/>
      <c r="N61" s="326"/>
      <c r="O61" s="326"/>
      <c r="P61" s="326"/>
      <c r="Q61" s="326"/>
      <c r="R61" s="326"/>
      <c r="S61" s="483"/>
      <c r="T61" s="82" t="s">
        <v>166</v>
      </c>
      <c r="U61" s="492" t="str">
        <f>IF(特例_1!U61="","",特例_1!U61)</f>
        <v/>
      </c>
      <c r="V61" s="492"/>
      <c r="W61" s="72" t="s">
        <v>46</v>
      </c>
      <c r="X61" s="492" t="str">
        <f>IF(特例_1!X61="","",特例_1!X61)</f>
        <v/>
      </c>
      <c r="Y61" s="492"/>
      <c r="Z61" s="72" t="s">
        <v>47</v>
      </c>
      <c r="AA61" s="492" t="str">
        <f>IF(特例_1!AA61="","",特例_1!AA61)</f>
        <v/>
      </c>
      <c r="AB61" s="492"/>
      <c r="AC61" s="71" t="s">
        <v>48</v>
      </c>
      <c r="AD61" s="141"/>
      <c r="AE61" s="141"/>
      <c r="AF61" s="141"/>
      <c r="AG61" s="141"/>
      <c r="AH61" s="141"/>
      <c r="AI61" s="141"/>
      <c r="AJ61" s="141"/>
      <c r="AK61" s="141"/>
      <c r="AL61" s="482"/>
      <c r="AM61" s="326"/>
      <c r="AN61" s="483"/>
      <c r="AO61" s="482"/>
      <c r="AP61" s="326"/>
      <c r="AQ61" s="326"/>
      <c r="AR61" s="326"/>
      <c r="AS61" s="326"/>
      <c r="AT61" s="326"/>
      <c r="AU61" s="326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2" customHeight="1" x14ac:dyDescent="0.2">
      <c r="A62" s="473" t="str">
        <f>IF(特例_1!A62="","",特例_1!A62)</f>
        <v/>
      </c>
      <c r="B62" s="474"/>
      <c r="C62" s="475"/>
      <c r="D62" s="479" t="str">
        <f>IF(特例_1!D62="","",特例_1!D62)</f>
        <v/>
      </c>
      <c r="E62" s="480"/>
      <c r="F62" s="480"/>
      <c r="G62" s="480"/>
      <c r="H62" s="480"/>
      <c r="I62" s="480"/>
      <c r="J62" s="480"/>
      <c r="K62" s="481"/>
      <c r="L62" s="479" t="str">
        <f>IF(特例_1!L62="","",特例_1!L62)</f>
        <v/>
      </c>
      <c r="M62" s="480"/>
      <c r="N62" s="480"/>
      <c r="O62" s="480"/>
      <c r="P62" s="480"/>
      <c r="Q62" s="480"/>
      <c r="R62" s="480"/>
      <c r="S62" s="481"/>
      <c r="T62" s="484" t="str">
        <f>IF(特例_1!T62="","",特例_1!T62)</f>
        <v/>
      </c>
      <c r="U62" s="485"/>
      <c r="V62" s="70" t="s">
        <v>46</v>
      </c>
      <c r="W62" s="485" t="str">
        <f>IF(特例_1!W62="","",特例_1!W62)</f>
        <v/>
      </c>
      <c r="X62" s="485"/>
      <c r="Y62" s="70" t="s">
        <v>47</v>
      </c>
      <c r="Z62" s="485" t="str">
        <f>IF(特例_1!Z62="","",特例_1!Z62)</f>
        <v/>
      </c>
      <c r="AA62" s="485"/>
      <c r="AB62" s="70" t="s">
        <v>48</v>
      </c>
      <c r="AC62" s="70"/>
      <c r="AD62" s="413" t="str">
        <f>IF(特例_1!AD62="","",特例_1!AD62)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IF(特例_1!AL62="","",特例_1!AL62)</f>
        <v/>
      </c>
      <c r="AM62" s="480"/>
      <c r="AN62" s="481"/>
      <c r="AO62" s="479" t="str">
        <f>IF(特例_1!AO62="","",特例_1!AO62)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IF(特例_1!AW62="","",特例_1!AW62)</f>
        <v/>
      </c>
      <c r="AX62" s="494"/>
      <c r="AY62" s="494"/>
      <c r="AZ62" s="494"/>
      <c r="BA62" s="494"/>
      <c r="BB62" s="494"/>
      <c r="BC62" s="494"/>
      <c r="BD62" s="495"/>
    </row>
    <row r="63" spans="1:97" ht="22" customHeight="1" x14ac:dyDescent="0.2">
      <c r="A63" s="476"/>
      <c r="B63" s="477"/>
      <c r="C63" s="478"/>
      <c r="D63" s="482"/>
      <c r="E63" s="326"/>
      <c r="F63" s="326"/>
      <c r="G63" s="326"/>
      <c r="H63" s="326"/>
      <c r="I63" s="326"/>
      <c r="J63" s="326"/>
      <c r="K63" s="483"/>
      <c r="L63" s="482"/>
      <c r="M63" s="326"/>
      <c r="N63" s="326"/>
      <c r="O63" s="326"/>
      <c r="P63" s="326"/>
      <c r="Q63" s="326"/>
      <c r="R63" s="326"/>
      <c r="S63" s="483"/>
      <c r="T63" s="82" t="s">
        <v>166</v>
      </c>
      <c r="U63" s="492" t="str">
        <f>IF(特例_1!U63="","",特例_1!U63)</f>
        <v/>
      </c>
      <c r="V63" s="492"/>
      <c r="W63" s="72" t="s">
        <v>46</v>
      </c>
      <c r="X63" s="492" t="str">
        <f>IF(特例_1!X63="","",特例_1!X63)</f>
        <v/>
      </c>
      <c r="Y63" s="492"/>
      <c r="Z63" s="72" t="s">
        <v>47</v>
      </c>
      <c r="AA63" s="492" t="str">
        <f>IF(特例_1!AA63="","",特例_1!AA63)</f>
        <v/>
      </c>
      <c r="AB63" s="492"/>
      <c r="AC63" s="71" t="s">
        <v>48</v>
      </c>
      <c r="AD63" s="141"/>
      <c r="AE63" s="141"/>
      <c r="AF63" s="141"/>
      <c r="AG63" s="141"/>
      <c r="AH63" s="141"/>
      <c r="AI63" s="141"/>
      <c r="AJ63" s="141"/>
      <c r="AK63" s="141"/>
      <c r="AL63" s="482"/>
      <c r="AM63" s="326"/>
      <c r="AN63" s="483"/>
      <c r="AO63" s="482"/>
      <c r="AP63" s="326"/>
      <c r="AQ63" s="326"/>
      <c r="AR63" s="326"/>
      <c r="AS63" s="326"/>
      <c r="AT63" s="326"/>
      <c r="AU63" s="326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2" customHeight="1" x14ac:dyDescent="0.2">
      <c r="A64" s="473" t="str">
        <f>IF(特例_1!A64="","",特例_1!A64)</f>
        <v/>
      </c>
      <c r="B64" s="474"/>
      <c r="C64" s="475"/>
      <c r="D64" s="479" t="str">
        <f>IF(特例_1!D64="","",特例_1!D64)</f>
        <v/>
      </c>
      <c r="E64" s="480"/>
      <c r="F64" s="480"/>
      <c r="G64" s="480"/>
      <c r="H64" s="480"/>
      <c r="I64" s="480"/>
      <c r="J64" s="480"/>
      <c r="K64" s="481"/>
      <c r="L64" s="479" t="str">
        <f>IF(特例_1!L64="","",特例_1!L64)</f>
        <v/>
      </c>
      <c r="M64" s="480"/>
      <c r="N64" s="480"/>
      <c r="O64" s="480"/>
      <c r="P64" s="480"/>
      <c r="Q64" s="480"/>
      <c r="R64" s="480"/>
      <c r="S64" s="481"/>
      <c r="T64" s="484" t="str">
        <f>IF(特例_1!T64="","",特例_1!T64)</f>
        <v/>
      </c>
      <c r="U64" s="485"/>
      <c r="V64" s="70" t="s">
        <v>46</v>
      </c>
      <c r="W64" s="485" t="str">
        <f>IF(特例_1!W64="","",特例_1!W64)</f>
        <v/>
      </c>
      <c r="X64" s="485"/>
      <c r="Y64" s="70" t="s">
        <v>47</v>
      </c>
      <c r="Z64" s="485" t="str">
        <f>IF(特例_1!Z64="","",特例_1!Z64)</f>
        <v/>
      </c>
      <c r="AA64" s="485"/>
      <c r="AB64" s="70" t="s">
        <v>48</v>
      </c>
      <c r="AC64" s="70"/>
      <c r="AD64" s="413" t="str">
        <f>IF(特例_1!AD64="","",特例_1!AD64)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IF(特例_1!AL64="","",特例_1!AL64)</f>
        <v/>
      </c>
      <c r="AM64" s="480"/>
      <c r="AN64" s="481"/>
      <c r="AO64" s="479" t="str">
        <f>IF(特例_1!AO64="","",特例_1!AO64)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IF(特例_1!AW64="","",特例_1!AW64)</f>
        <v/>
      </c>
      <c r="AX64" s="494"/>
      <c r="AY64" s="494"/>
      <c r="AZ64" s="494"/>
      <c r="BA64" s="494"/>
      <c r="BB64" s="494"/>
      <c r="BC64" s="494"/>
      <c r="BD64" s="495"/>
    </row>
    <row r="65" spans="1:64" ht="22" customHeight="1" x14ac:dyDescent="0.2">
      <c r="A65" s="476"/>
      <c r="B65" s="477"/>
      <c r="C65" s="478"/>
      <c r="D65" s="482"/>
      <c r="E65" s="326"/>
      <c r="F65" s="326"/>
      <c r="G65" s="326"/>
      <c r="H65" s="326"/>
      <c r="I65" s="326"/>
      <c r="J65" s="326"/>
      <c r="K65" s="483"/>
      <c r="L65" s="482"/>
      <c r="M65" s="326"/>
      <c r="N65" s="326"/>
      <c r="O65" s="326"/>
      <c r="P65" s="326"/>
      <c r="Q65" s="326"/>
      <c r="R65" s="326"/>
      <c r="S65" s="483"/>
      <c r="T65" s="82" t="s">
        <v>166</v>
      </c>
      <c r="U65" s="492" t="str">
        <f>IF(特例_1!U65="","",特例_1!U65)</f>
        <v/>
      </c>
      <c r="V65" s="492"/>
      <c r="W65" s="72" t="s">
        <v>46</v>
      </c>
      <c r="X65" s="492" t="str">
        <f>IF(特例_1!X65="","",特例_1!X65)</f>
        <v/>
      </c>
      <c r="Y65" s="492"/>
      <c r="Z65" s="72" t="s">
        <v>47</v>
      </c>
      <c r="AA65" s="492" t="str">
        <f>IF(特例_1!AA65="","",特例_1!AA65)</f>
        <v/>
      </c>
      <c r="AB65" s="492"/>
      <c r="AC65" s="71" t="s">
        <v>48</v>
      </c>
      <c r="AD65" s="141"/>
      <c r="AE65" s="141"/>
      <c r="AF65" s="141"/>
      <c r="AG65" s="141"/>
      <c r="AH65" s="141"/>
      <c r="AI65" s="141"/>
      <c r="AJ65" s="141"/>
      <c r="AK65" s="141"/>
      <c r="AL65" s="482"/>
      <c r="AM65" s="326"/>
      <c r="AN65" s="483"/>
      <c r="AO65" s="482"/>
      <c r="AP65" s="326"/>
      <c r="AQ65" s="326"/>
      <c r="AR65" s="326"/>
      <c r="AS65" s="326"/>
      <c r="AT65" s="326"/>
      <c r="AU65" s="326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2" customHeight="1" x14ac:dyDescent="0.2">
      <c r="A66" s="473" t="str">
        <f>IF(特例_1!A66="","",特例_1!A66)</f>
        <v/>
      </c>
      <c r="B66" s="474"/>
      <c r="C66" s="475"/>
      <c r="D66" s="479" t="str">
        <f>IF(特例_1!D66="","",特例_1!D66)</f>
        <v/>
      </c>
      <c r="E66" s="480"/>
      <c r="F66" s="480"/>
      <c r="G66" s="480"/>
      <c r="H66" s="480"/>
      <c r="I66" s="480"/>
      <c r="J66" s="480"/>
      <c r="K66" s="481"/>
      <c r="L66" s="479" t="str">
        <f>IF(特例_1!L66="","",特例_1!L66)</f>
        <v/>
      </c>
      <c r="M66" s="480"/>
      <c r="N66" s="480"/>
      <c r="O66" s="480"/>
      <c r="P66" s="480"/>
      <c r="Q66" s="480"/>
      <c r="R66" s="480"/>
      <c r="S66" s="481"/>
      <c r="T66" s="484" t="str">
        <f>IF(特例_1!T66="","",特例_1!T66)</f>
        <v/>
      </c>
      <c r="U66" s="485"/>
      <c r="V66" s="70" t="s">
        <v>46</v>
      </c>
      <c r="W66" s="485" t="str">
        <f>IF(特例_1!W66="","",特例_1!W66)</f>
        <v/>
      </c>
      <c r="X66" s="485"/>
      <c r="Y66" s="70" t="s">
        <v>47</v>
      </c>
      <c r="Z66" s="485" t="str">
        <f>IF(特例_1!Z66="","",特例_1!Z66)</f>
        <v/>
      </c>
      <c r="AA66" s="485"/>
      <c r="AB66" s="70" t="s">
        <v>48</v>
      </c>
      <c r="AC66" s="70"/>
      <c r="AD66" s="413" t="str">
        <f>IF(特例_1!AD66="","",特例_1!AD66)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IF(特例_1!AL66="","",特例_1!AL66)</f>
        <v/>
      </c>
      <c r="AM66" s="480"/>
      <c r="AN66" s="481"/>
      <c r="AO66" s="479" t="str">
        <f>IF(特例_1!AO66="","",特例_1!AO66)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IF(特例_1!AW66="","",特例_1!AW66)</f>
        <v/>
      </c>
      <c r="AX66" s="494"/>
      <c r="AY66" s="494"/>
      <c r="AZ66" s="494"/>
      <c r="BA66" s="494"/>
      <c r="BB66" s="494"/>
      <c r="BC66" s="494"/>
      <c r="BD66" s="495"/>
    </row>
    <row r="67" spans="1:64" ht="22" customHeight="1" x14ac:dyDescent="0.2">
      <c r="A67" s="476"/>
      <c r="B67" s="477"/>
      <c r="C67" s="478"/>
      <c r="D67" s="482"/>
      <c r="E67" s="326"/>
      <c r="F67" s="326"/>
      <c r="G67" s="326"/>
      <c r="H67" s="326"/>
      <c r="I67" s="326"/>
      <c r="J67" s="326"/>
      <c r="K67" s="483"/>
      <c r="L67" s="482"/>
      <c r="M67" s="326"/>
      <c r="N67" s="326"/>
      <c r="O67" s="326"/>
      <c r="P67" s="326"/>
      <c r="Q67" s="326"/>
      <c r="R67" s="326"/>
      <c r="S67" s="483"/>
      <c r="T67" s="82" t="s">
        <v>166</v>
      </c>
      <c r="U67" s="492" t="str">
        <f>IF(特例_1!U67="","",特例_1!U67)</f>
        <v/>
      </c>
      <c r="V67" s="492"/>
      <c r="W67" s="72" t="s">
        <v>46</v>
      </c>
      <c r="X67" s="492" t="str">
        <f>IF(特例_1!X67="","",特例_1!X67)</f>
        <v/>
      </c>
      <c r="Y67" s="492"/>
      <c r="Z67" s="72" t="s">
        <v>47</v>
      </c>
      <c r="AA67" s="492" t="str">
        <f>IF(特例_1!AA67="","",特例_1!AA67)</f>
        <v/>
      </c>
      <c r="AB67" s="492"/>
      <c r="AC67" s="71" t="s">
        <v>48</v>
      </c>
      <c r="AD67" s="141"/>
      <c r="AE67" s="141"/>
      <c r="AF67" s="141"/>
      <c r="AG67" s="141"/>
      <c r="AH67" s="141"/>
      <c r="AI67" s="141"/>
      <c r="AJ67" s="141"/>
      <c r="AK67" s="141"/>
      <c r="AL67" s="482"/>
      <c r="AM67" s="326"/>
      <c r="AN67" s="483"/>
      <c r="AO67" s="482"/>
      <c r="AP67" s="326"/>
      <c r="AQ67" s="326"/>
      <c r="AR67" s="326"/>
      <c r="AS67" s="326"/>
      <c r="AT67" s="326"/>
      <c r="AU67" s="326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2" customHeight="1" x14ac:dyDescent="0.2">
      <c r="A68" s="473" t="str">
        <f>IF(特例_1!A68="","",特例_1!A68)</f>
        <v/>
      </c>
      <c r="B68" s="474"/>
      <c r="C68" s="475"/>
      <c r="D68" s="479" t="str">
        <f>IF(特例_1!D68="","",特例_1!D68)</f>
        <v/>
      </c>
      <c r="E68" s="480"/>
      <c r="F68" s="480"/>
      <c r="G68" s="480"/>
      <c r="H68" s="480"/>
      <c r="I68" s="480"/>
      <c r="J68" s="480"/>
      <c r="K68" s="481"/>
      <c r="L68" s="479" t="str">
        <f>IF(特例_1!L68="","",特例_1!L68)</f>
        <v/>
      </c>
      <c r="M68" s="480"/>
      <c r="N68" s="480"/>
      <c r="O68" s="480"/>
      <c r="P68" s="480"/>
      <c r="Q68" s="480"/>
      <c r="R68" s="480"/>
      <c r="S68" s="481"/>
      <c r="T68" s="484" t="str">
        <f>IF(特例_1!T68="","",特例_1!T68)</f>
        <v/>
      </c>
      <c r="U68" s="485"/>
      <c r="V68" s="70" t="s">
        <v>46</v>
      </c>
      <c r="W68" s="485" t="str">
        <f>IF(特例_1!W68="","",特例_1!W68)</f>
        <v/>
      </c>
      <c r="X68" s="485"/>
      <c r="Y68" s="70" t="s">
        <v>47</v>
      </c>
      <c r="Z68" s="485" t="str">
        <f>IF(特例_1!Z68="","",特例_1!Z68)</f>
        <v/>
      </c>
      <c r="AA68" s="485"/>
      <c r="AB68" s="70" t="s">
        <v>48</v>
      </c>
      <c r="AC68" s="70"/>
      <c r="AD68" s="413" t="str">
        <f>IF(特例_1!AD68="","",特例_1!AD68)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IF(特例_1!AL68="","",特例_1!AL68)</f>
        <v/>
      </c>
      <c r="AM68" s="480"/>
      <c r="AN68" s="481"/>
      <c r="AO68" s="479" t="str">
        <f>IF(特例_1!AO68="","",特例_1!AO68)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IF(特例_1!AW68="","",特例_1!AW68)</f>
        <v/>
      </c>
      <c r="AX68" s="494"/>
      <c r="AY68" s="494"/>
      <c r="AZ68" s="494"/>
      <c r="BA68" s="494"/>
      <c r="BB68" s="494"/>
      <c r="BC68" s="494"/>
      <c r="BD68" s="495"/>
    </row>
    <row r="69" spans="1:64" ht="22" customHeight="1" x14ac:dyDescent="0.2">
      <c r="A69" s="476"/>
      <c r="B69" s="477"/>
      <c r="C69" s="478"/>
      <c r="D69" s="482"/>
      <c r="E69" s="326"/>
      <c r="F69" s="326"/>
      <c r="G69" s="326"/>
      <c r="H69" s="326"/>
      <c r="I69" s="326"/>
      <c r="J69" s="326"/>
      <c r="K69" s="483"/>
      <c r="L69" s="482"/>
      <c r="M69" s="326"/>
      <c r="N69" s="326"/>
      <c r="O69" s="326"/>
      <c r="P69" s="326"/>
      <c r="Q69" s="326"/>
      <c r="R69" s="326"/>
      <c r="S69" s="483"/>
      <c r="T69" s="82" t="s">
        <v>166</v>
      </c>
      <c r="U69" s="492" t="str">
        <f>IF(特例_1!U69="","",特例_1!U69)</f>
        <v/>
      </c>
      <c r="V69" s="492"/>
      <c r="W69" s="72" t="s">
        <v>46</v>
      </c>
      <c r="X69" s="492" t="str">
        <f>IF(特例_1!X69="","",特例_1!X69)</f>
        <v/>
      </c>
      <c r="Y69" s="492"/>
      <c r="Z69" s="72" t="s">
        <v>47</v>
      </c>
      <c r="AA69" s="492" t="str">
        <f>IF(特例_1!AA69="","",特例_1!AA69)</f>
        <v/>
      </c>
      <c r="AB69" s="492"/>
      <c r="AC69" s="71" t="s">
        <v>48</v>
      </c>
      <c r="AD69" s="141"/>
      <c r="AE69" s="141"/>
      <c r="AF69" s="141"/>
      <c r="AG69" s="141"/>
      <c r="AH69" s="141"/>
      <c r="AI69" s="141"/>
      <c r="AJ69" s="141"/>
      <c r="AK69" s="141"/>
      <c r="AL69" s="482"/>
      <c r="AM69" s="326"/>
      <c r="AN69" s="483"/>
      <c r="AO69" s="482"/>
      <c r="AP69" s="326"/>
      <c r="AQ69" s="326"/>
      <c r="AR69" s="326"/>
      <c r="AS69" s="326"/>
      <c r="AT69" s="326"/>
      <c r="AU69" s="326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2" customHeight="1" x14ac:dyDescent="0.2">
      <c r="A70" s="473" t="str">
        <f>IF(特例_1!A70="","",特例_1!A70)</f>
        <v/>
      </c>
      <c r="B70" s="474"/>
      <c r="C70" s="475"/>
      <c r="D70" s="479" t="str">
        <f>IF(特例_1!D70="","",特例_1!D70)</f>
        <v/>
      </c>
      <c r="E70" s="480"/>
      <c r="F70" s="480"/>
      <c r="G70" s="480"/>
      <c r="H70" s="480"/>
      <c r="I70" s="480"/>
      <c r="J70" s="480"/>
      <c r="K70" s="481"/>
      <c r="L70" s="479" t="str">
        <f>IF(特例_1!L70="","",特例_1!L70)</f>
        <v/>
      </c>
      <c r="M70" s="480"/>
      <c r="N70" s="480"/>
      <c r="O70" s="480"/>
      <c r="P70" s="480"/>
      <c r="Q70" s="480"/>
      <c r="R70" s="480"/>
      <c r="S70" s="481"/>
      <c r="T70" s="484" t="str">
        <f>IF(特例_1!T70="","",特例_1!T70)</f>
        <v/>
      </c>
      <c r="U70" s="485"/>
      <c r="V70" s="70" t="s">
        <v>46</v>
      </c>
      <c r="W70" s="485" t="str">
        <f>IF(特例_1!W70="","",特例_1!W70)</f>
        <v/>
      </c>
      <c r="X70" s="485"/>
      <c r="Y70" s="70" t="s">
        <v>47</v>
      </c>
      <c r="Z70" s="485" t="str">
        <f>IF(特例_1!Z70="","",特例_1!Z70)</f>
        <v/>
      </c>
      <c r="AA70" s="485"/>
      <c r="AB70" s="70" t="s">
        <v>48</v>
      </c>
      <c r="AC70" s="70"/>
      <c r="AD70" s="413" t="str">
        <f>IF(特例_1!AD70="","",特例_1!AD70)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IF(特例_1!AL70="","",特例_1!AL70)</f>
        <v/>
      </c>
      <c r="AM70" s="480"/>
      <c r="AN70" s="481"/>
      <c r="AO70" s="479" t="str">
        <f>IF(特例_1!AO70="","",特例_1!AO70)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IF(特例_1!AW70="","",特例_1!AW70)</f>
        <v/>
      </c>
      <c r="AX70" s="494"/>
      <c r="AY70" s="494"/>
      <c r="AZ70" s="494"/>
      <c r="BA70" s="494"/>
      <c r="BB70" s="494"/>
      <c r="BC70" s="494"/>
      <c r="BD70" s="495"/>
    </row>
    <row r="71" spans="1:64" ht="22" customHeight="1" x14ac:dyDescent="0.2">
      <c r="A71" s="476"/>
      <c r="B71" s="477"/>
      <c r="C71" s="478"/>
      <c r="D71" s="482"/>
      <c r="E71" s="326"/>
      <c r="F71" s="326"/>
      <c r="G71" s="326"/>
      <c r="H71" s="326"/>
      <c r="I71" s="326"/>
      <c r="J71" s="326"/>
      <c r="K71" s="483"/>
      <c r="L71" s="482"/>
      <c r="M71" s="326"/>
      <c r="N71" s="326"/>
      <c r="O71" s="326"/>
      <c r="P71" s="326"/>
      <c r="Q71" s="326"/>
      <c r="R71" s="326"/>
      <c r="S71" s="483"/>
      <c r="T71" s="82" t="s">
        <v>166</v>
      </c>
      <c r="U71" s="492" t="str">
        <f>IF(特例_1!U71="","",特例_1!U71)</f>
        <v/>
      </c>
      <c r="V71" s="492"/>
      <c r="W71" s="72" t="s">
        <v>46</v>
      </c>
      <c r="X71" s="492" t="str">
        <f>IF(特例_1!X71="","",特例_1!X71)</f>
        <v/>
      </c>
      <c r="Y71" s="492"/>
      <c r="Z71" s="72" t="s">
        <v>47</v>
      </c>
      <c r="AA71" s="492" t="str">
        <f>IF(特例_1!AA71="","",特例_1!AA71)</f>
        <v/>
      </c>
      <c r="AB71" s="492"/>
      <c r="AC71" s="71" t="s">
        <v>48</v>
      </c>
      <c r="AD71" s="141"/>
      <c r="AE71" s="141"/>
      <c r="AF71" s="141"/>
      <c r="AG71" s="141"/>
      <c r="AH71" s="141"/>
      <c r="AI71" s="141"/>
      <c r="AJ71" s="141"/>
      <c r="AK71" s="141"/>
      <c r="AL71" s="482"/>
      <c r="AM71" s="326"/>
      <c r="AN71" s="483"/>
      <c r="AO71" s="482"/>
      <c r="AP71" s="326"/>
      <c r="AQ71" s="326"/>
      <c r="AR71" s="326"/>
      <c r="AS71" s="326"/>
      <c r="AT71" s="326"/>
      <c r="AU71" s="326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2" customHeight="1" x14ac:dyDescent="0.2">
      <c r="A72" s="473" t="str">
        <f>IF(特例_1!A72="","",特例_1!A72)</f>
        <v/>
      </c>
      <c r="B72" s="474"/>
      <c r="C72" s="475"/>
      <c r="D72" s="479" t="str">
        <f>IF(特例_1!D72="","",特例_1!D72)</f>
        <v/>
      </c>
      <c r="E72" s="480"/>
      <c r="F72" s="480"/>
      <c r="G72" s="480"/>
      <c r="H72" s="480"/>
      <c r="I72" s="480"/>
      <c r="J72" s="480"/>
      <c r="K72" s="481"/>
      <c r="L72" s="479" t="str">
        <f>IF(特例_1!L72="","",特例_1!L72)</f>
        <v/>
      </c>
      <c r="M72" s="480"/>
      <c r="N72" s="480"/>
      <c r="O72" s="480"/>
      <c r="P72" s="480"/>
      <c r="Q72" s="480"/>
      <c r="R72" s="480"/>
      <c r="S72" s="481"/>
      <c r="T72" s="484" t="str">
        <f>IF(特例_1!T72="","",特例_1!T72)</f>
        <v/>
      </c>
      <c r="U72" s="485"/>
      <c r="V72" s="70" t="s">
        <v>46</v>
      </c>
      <c r="W72" s="485" t="str">
        <f>IF(特例_1!W72="","",特例_1!W72)</f>
        <v/>
      </c>
      <c r="X72" s="485"/>
      <c r="Y72" s="70" t="s">
        <v>47</v>
      </c>
      <c r="Z72" s="485" t="str">
        <f>IF(特例_1!Z72="","",特例_1!Z72)</f>
        <v/>
      </c>
      <c r="AA72" s="485"/>
      <c r="AB72" s="70" t="s">
        <v>48</v>
      </c>
      <c r="AC72" s="70"/>
      <c r="AD72" s="413" t="str">
        <f>IF(特例_1!AD72="","",特例_1!AD72)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IF(特例_1!AL72="","",特例_1!AL72)</f>
        <v/>
      </c>
      <c r="AM72" s="480"/>
      <c r="AN72" s="481"/>
      <c r="AO72" s="479" t="str">
        <f>IF(特例_1!AO72="","",特例_1!AO72)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IF(特例_1!AW72="","",特例_1!AW72)</f>
        <v/>
      </c>
      <c r="AX72" s="494"/>
      <c r="AY72" s="494"/>
      <c r="AZ72" s="494"/>
      <c r="BA72" s="494"/>
      <c r="BB72" s="494"/>
      <c r="BC72" s="494"/>
      <c r="BD72" s="495"/>
    </row>
    <row r="73" spans="1:64" ht="22" customHeight="1" x14ac:dyDescent="0.2">
      <c r="A73" s="476"/>
      <c r="B73" s="477"/>
      <c r="C73" s="478"/>
      <c r="D73" s="482"/>
      <c r="E73" s="326"/>
      <c r="F73" s="326"/>
      <c r="G73" s="326"/>
      <c r="H73" s="326"/>
      <c r="I73" s="326"/>
      <c r="J73" s="326"/>
      <c r="K73" s="483"/>
      <c r="L73" s="482"/>
      <c r="M73" s="326"/>
      <c r="N73" s="326"/>
      <c r="O73" s="326"/>
      <c r="P73" s="326"/>
      <c r="Q73" s="326"/>
      <c r="R73" s="326"/>
      <c r="S73" s="483"/>
      <c r="T73" s="82" t="s">
        <v>166</v>
      </c>
      <c r="U73" s="492" t="str">
        <f>IF(特例_1!U73="","",特例_1!U73)</f>
        <v/>
      </c>
      <c r="V73" s="492"/>
      <c r="W73" s="72" t="s">
        <v>46</v>
      </c>
      <c r="X73" s="492" t="str">
        <f>IF(特例_1!X73="","",特例_1!X73)</f>
        <v/>
      </c>
      <c r="Y73" s="492"/>
      <c r="Z73" s="72" t="s">
        <v>47</v>
      </c>
      <c r="AA73" s="492" t="str">
        <f>IF(特例_1!AA73="","",特例_1!AA73)</f>
        <v/>
      </c>
      <c r="AB73" s="492"/>
      <c r="AC73" s="71" t="s">
        <v>48</v>
      </c>
      <c r="AD73" s="141"/>
      <c r="AE73" s="141"/>
      <c r="AF73" s="141"/>
      <c r="AG73" s="141"/>
      <c r="AH73" s="141"/>
      <c r="AI73" s="141"/>
      <c r="AJ73" s="141"/>
      <c r="AK73" s="141"/>
      <c r="AL73" s="482"/>
      <c r="AM73" s="326"/>
      <c r="AN73" s="483"/>
      <c r="AO73" s="482"/>
      <c r="AP73" s="326"/>
      <c r="AQ73" s="326"/>
      <c r="AR73" s="326"/>
      <c r="AS73" s="326"/>
      <c r="AT73" s="326"/>
      <c r="AU73" s="326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2" customHeight="1" x14ac:dyDescent="0.2">
      <c r="A74" s="473" t="str">
        <f>IF(特例_1!A74="","",特例_1!A74)</f>
        <v/>
      </c>
      <c r="B74" s="474"/>
      <c r="C74" s="475"/>
      <c r="D74" s="479" t="str">
        <f>IF(特例_1!D74="","",特例_1!D74)</f>
        <v/>
      </c>
      <c r="E74" s="480"/>
      <c r="F74" s="480"/>
      <c r="G74" s="480"/>
      <c r="H74" s="480"/>
      <c r="I74" s="480"/>
      <c r="J74" s="480"/>
      <c r="K74" s="481"/>
      <c r="L74" s="479" t="str">
        <f>IF(特例_1!L74="","",特例_1!L74)</f>
        <v/>
      </c>
      <c r="M74" s="480"/>
      <c r="N74" s="480"/>
      <c r="O74" s="480"/>
      <c r="P74" s="480"/>
      <c r="Q74" s="480"/>
      <c r="R74" s="480"/>
      <c r="S74" s="481"/>
      <c r="T74" s="484" t="str">
        <f>IF(特例_1!T74="","",特例_1!T74)</f>
        <v/>
      </c>
      <c r="U74" s="485"/>
      <c r="V74" s="70" t="s">
        <v>46</v>
      </c>
      <c r="W74" s="485" t="str">
        <f>IF(特例_1!W74="","",特例_1!W74)</f>
        <v/>
      </c>
      <c r="X74" s="485"/>
      <c r="Y74" s="70" t="s">
        <v>47</v>
      </c>
      <c r="Z74" s="485" t="str">
        <f>IF(特例_1!Z74="","",特例_1!Z74)</f>
        <v/>
      </c>
      <c r="AA74" s="485"/>
      <c r="AB74" s="70" t="s">
        <v>48</v>
      </c>
      <c r="AC74" s="70"/>
      <c r="AD74" s="447" t="str">
        <f>IF(特例_1!AD74="","",特例_1!AD74)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IF(特例_1!AL74="","",特例_1!AL74)</f>
        <v/>
      </c>
      <c r="AM74" s="480"/>
      <c r="AN74" s="481"/>
      <c r="AO74" s="479" t="str">
        <f>IF(特例_1!AO74="","",特例_1!AO74)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IF(特例_1!AW74="","",特例_1!AW74)</f>
        <v/>
      </c>
      <c r="AX74" s="494"/>
      <c r="AY74" s="494"/>
      <c r="AZ74" s="494"/>
      <c r="BA74" s="494"/>
      <c r="BB74" s="494"/>
      <c r="BC74" s="494"/>
      <c r="BD74" s="495"/>
    </row>
    <row r="75" spans="1:64" ht="22" customHeight="1" thickBot="1" x14ac:dyDescent="0.25">
      <c r="A75" s="476"/>
      <c r="B75" s="477"/>
      <c r="C75" s="478"/>
      <c r="D75" s="482"/>
      <c r="E75" s="326"/>
      <c r="F75" s="326"/>
      <c r="G75" s="326"/>
      <c r="H75" s="326"/>
      <c r="I75" s="326"/>
      <c r="J75" s="326"/>
      <c r="K75" s="483"/>
      <c r="L75" s="482"/>
      <c r="M75" s="326"/>
      <c r="N75" s="326"/>
      <c r="O75" s="326"/>
      <c r="P75" s="326"/>
      <c r="Q75" s="326"/>
      <c r="R75" s="326"/>
      <c r="S75" s="483"/>
      <c r="T75" s="82" t="s">
        <v>166</v>
      </c>
      <c r="U75" s="492" t="str">
        <f>IF(特例_1!U75="","",特例_1!U75)</f>
        <v/>
      </c>
      <c r="V75" s="492"/>
      <c r="W75" s="72" t="s">
        <v>46</v>
      </c>
      <c r="X75" s="492" t="str">
        <f>IF(特例_1!X75="","",特例_1!X75)</f>
        <v/>
      </c>
      <c r="Y75" s="492"/>
      <c r="Z75" s="72" t="s">
        <v>47</v>
      </c>
      <c r="AA75" s="492" t="str">
        <f>IF(特例_1!AA75="","",特例_1!AA75)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326"/>
      <c r="AN75" s="483"/>
      <c r="AO75" s="482"/>
      <c r="AP75" s="326"/>
      <c r="AQ75" s="326"/>
      <c r="AR75" s="326"/>
      <c r="AS75" s="326"/>
      <c r="AT75" s="326"/>
      <c r="AU75" s="326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 x14ac:dyDescent="0.2">
      <c r="A76" s="458" t="s">
        <v>167</v>
      </c>
      <c r="B76" s="458"/>
      <c r="C76" s="458"/>
      <c r="D76" s="500">
        <f>IF(特例_1!D76="","",特例_1!D76)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IF(特例_1!AW76="","",特例_1!AW76)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 x14ac:dyDescent="0.2">
      <c r="A80" s="7"/>
      <c r="B80" s="464" t="str">
        <f>IF(特例_1!B80="","",特例_1!B80)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IF(特例_1!I80="","",特例_1!I80)</f>
        <v/>
      </c>
      <c r="J80" s="499"/>
      <c r="K80" s="499" t="s">
        <v>47</v>
      </c>
      <c r="L80" s="499"/>
      <c r="M80" s="499" t="str">
        <f>IF(特例_1!M80="","",特例_1!M80)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特例_1!AS80</f>
        <v>0</v>
      </c>
      <c r="AT80" s="496"/>
      <c r="AU80" s="496"/>
      <c r="AV80" s="496"/>
      <c r="AW80" s="69" t="s">
        <v>43</v>
      </c>
      <c r="AX80" s="496">
        <f>特例_1!AX80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特例_1!AS81</f>
        <v>0</v>
      </c>
      <c r="AT81" s="496"/>
      <c r="AU81" s="496"/>
      <c r="AV81" s="69" t="s">
        <v>43</v>
      </c>
      <c r="AW81" s="496">
        <f>特例_1!AW81</f>
        <v>0</v>
      </c>
      <c r="AX81" s="496"/>
      <c r="AY81" s="496"/>
      <c r="AZ81" s="69" t="s">
        <v>43</v>
      </c>
      <c r="BA81" s="496">
        <f>特例_1!BA81</f>
        <v>0</v>
      </c>
      <c r="BB81" s="496"/>
      <c r="BC81" s="496"/>
      <c r="BD81" s="14" t="s">
        <v>45</v>
      </c>
    </row>
    <row r="82" spans="1:97" ht="15" customHeight="1" x14ac:dyDescent="0.2">
      <c r="A82" s="7"/>
      <c r="B82" s="326">
        <f>特例_1!B82</f>
        <v>0</v>
      </c>
      <c r="C82" s="326"/>
      <c r="D82" s="326"/>
      <c r="E82" s="326"/>
      <c r="F82" s="326"/>
      <c r="G82" s="326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97">
        <f>特例_1!AJ84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501">
        <f>特例_1!AJ86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150"/>
      <c r="BU89" s="150"/>
      <c r="BV89" s="150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 x14ac:dyDescent="0.2">
      <c r="A91" s="472" t="s">
        <v>135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 x14ac:dyDescent="0.2">
      <c r="K94" s="18"/>
      <c r="L94" s="5"/>
      <c r="T94" s="356" t="str">
        <f>IF(特例_1!T94="","",特例_1!T94)</f>
        <v/>
      </c>
      <c r="U94" s="356"/>
      <c r="V94" s="356"/>
      <c r="W94" s="356"/>
      <c r="X94" s="356"/>
      <c r="Y94" s="356"/>
      <c r="Z94" s="356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IF(特例_1!AP94="","",特例_1!AP94)</f>
        <v/>
      </c>
      <c r="AQ94" s="351"/>
      <c r="AR94" s="351"/>
      <c r="AS94" s="113" t="s">
        <v>92</v>
      </c>
      <c r="AT94" s="113"/>
      <c r="AU94" s="113"/>
      <c r="AV94" s="113"/>
      <c r="AW94" s="113"/>
      <c r="AX94" s="351" t="str">
        <f>IF(特例_1!AX94="","",特例_1!AX94)</f>
        <v/>
      </c>
      <c r="AY94" s="351"/>
      <c r="AZ94" s="351"/>
      <c r="BA94" s="113" t="s">
        <v>93</v>
      </c>
      <c r="BB94" s="113"/>
      <c r="BC94" s="113"/>
      <c r="BD94" s="115"/>
      <c r="BF94" s="12"/>
      <c r="BQ94" s="42"/>
      <c r="CB94" s="1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X95" s="1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CS96" s="1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468" t="str">
        <f>IF(特例_1!AC97="","",特例_1!AC97)</f>
        <v/>
      </c>
      <c r="AD97" s="469"/>
      <c r="AE97" s="469" t="str">
        <f>IF(特例_1!AE97="","",特例_1!AE97)</f>
        <v/>
      </c>
      <c r="AF97" s="506"/>
      <c r="AG97" s="502" t="str">
        <f>IF(特例_1!AG97="","",特例_1!AG97)</f>
        <v/>
      </c>
      <c r="AH97" s="503"/>
      <c r="AI97" s="468" t="str">
        <f>IF(特例_1!AI97="","",特例_1!AI97)</f>
        <v/>
      </c>
      <c r="AJ97" s="469"/>
      <c r="AK97" s="469" t="str">
        <f>IF(特例_1!AK97="","",特例_1!AK97)</f>
        <v/>
      </c>
      <c r="AL97" s="506"/>
      <c r="AM97" s="468" t="str">
        <f>IF(特例_1!AM97="","",特例_1!AM97)</f>
        <v/>
      </c>
      <c r="AN97" s="469"/>
      <c r="AO97" s="469" t="str">
        <f>IF(特例_1!AO97="","",特例_1!AO97)</f>
        <v/>
      </c>
      <c r="AP97" s="469"/>
      <c r="AQ97" s="469" t="str">
        <f>IF(特例_1!AQ97="","",特例_1!AQ97)</f>
        <v/>
      </c>
      <c r="AR97" s="469"/>
      <c r="AS97" s="469" t="str">
        <f>IF(特例_1!AS97="","",特例_1!AS97)</f>
        <v/>
      </c>
      <c r="AT97" s="469"/>
      <c r="AU97" s="469" t="str">
        <f>IF(特例_1!AU97="","",特例_1!AU97)</f>
        <v/>
      </c>
      <c r="AV97" s="469"/>
      <c r="AW97" s="469" t="str">
        <f>IF(特例_1!AW97="","",特例_1!AW97)</f>
        <v/>
      </c>
      <c r="AX97" s="506"/>
      <c r="AY97" s="468" t="str">
        <f>IF(特例_1!AY97="","",特例_1!AY97)</f>
        <v/>
      </c>
      <c r="AZ97" s="469"/>
      <c r="BA97" s="469" t="str">
        <f>IF(特例_1!BA97="","",特例_1!BA97)</f>
        <v/>
      </c>
      <c r="BB97" s="469"/>
      <c r="BC97" s="469" t="str">
        <f>IF(特例_1!BC97="","",特例_1!BC97)</f>
        <v/>
      </c>
      <c r="BD97" s="506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13"/>
      <c r="CC97" s="13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1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2" customHeight="1" thickTop="1" x14ac:dyDescent="0.2">
      <c r="A100" s="473" t="str">
        <f>IF(特例_1!A100="","",特例_1!A100)</f>
        <v/>
      </c>
      <c r="B100" s="474"/>
      <c r="C100" s="475"/>
      <c r="D100" s="479" t="str">
        <f>IF(特例_1!D100="","",特例_1!D100)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IF(特例_1!L100="","",特例_1!L100)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IF(特例_1!T100="","",特例_1!T100)</f>
        <v/>
      </c>
      <c r="U100" s="485"/>
      <c r="V100" s="70" t="s">
        <v>46</v>
      </c>
      <c r="W100" s="485" t="str">
        <f>IF(特例_1!W100="","",特例_1!W100)</f>
        <v/>
      </c>
      <c r="X100" s="485"/>
      <c r="Y100" s="70" t="s">
        <v>47</v>
      </c>
      <c r="Z100" s="485" t="str">
        <f>IF(特例_1!Z100="","",特例_1!Z100)</f>
        <v/>
      </c>
      <c r="AA100" s="485"/>
      <c r="AB100" s="70" t="s">
        <v>48</v>
      </c>
      <c r="AC100" s="70"/>
      <c r="AD100" s="388" t="str">
        <f>IF(特例_1!AD100="","",特例_1!AD100)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IF(特例_1!AL100="","",特例_1!AL100)</f>
        <v/>
      </c>
      <c r="AM100" s="480"/>
      <c r="AN100" s="481"/>
      <c r="AO100" s="479" t="str">
        <f>IF(特例_1!AO100="","",特例_1!AO100)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IF(特例_1!AW100="","",特例_1!AW100)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2" customHeight="1" x14ac:dyDescent="0.2">
      <c r="A101" s="476"/>
      <c r="B101" s="477"/>
      <c r="C101" s="478"/>
      <c r="D101" s="482"/>
      <c r="E101" s="326"/>
      <c r="F101" s="326"/>
      <c r="G101" s="326"/>
      <c r="H101" s="326"/>
      <c r="I101" s="326"/>
      <c r="J101" s="326"/>
      <c r="K101" s="483"/>
      <c r="L101" s="482"/>
      <c r="M101" s="326"/>
      <c r="N101" s="326"/>
      <c r="O101" s="326"/>
      <c r="P101" s="326"/>
      <c r="Q101" s="326"/>
      <c r="R101" s="326"/>
      <c r="S101" s="483"/>
      <c r="T101" s="82" t="s">
        <v>166</v>
      </c>
      <c r="U101" s="492" t="str">
        <f>IF(特例_1!U101="","",特例_1!U101)</f>
        <v/>
      </c>
      <c r="V101" s="492"/>
      <c r="W101" s="72" t="s">
        <v>46</v>
      </c>
      <c r="X101" s="492" t="str">
        <f>IF(特例_1!X101="","",特例_1!X101)</f>
        <v/>
      </c>
      <c r="Y101" s="492"/>
      <c r="Z101" s="72" t="s">
        <v>47</v>
      </c>
      <c r="AA101" s="492" t="str">
        <f>IF(特例_1!AA101="","",特例_1!AA101)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326"/>
      <c r="AN101" s="483"/>
      <c r="AO101" s="482"/>
      <c r="AP101" s="326"/>
      <c r="AQ101" s="326"/>
      <c r="AR101" s="326"/>
      <c r="AS101" s="326"/>
      <c r="AT101" s="326"/>
      <c r="AU101" s="326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2" customHeight="1" x14ac:dyDescent="0.2">
      <c r="A102" s="473" t="str">
        <f>IF(特例_1!A102="","",特例_1!A102)</f>
        <v/>
      </c>
      <c r="B102" s="474"/>
      <c r="C102" s="475"/>
      <c r="D102" s="479" t="str">
        <f>IF(特例_1!D102="","",特例_1!D102)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IF(特例_1!L102="","",特例_1!L102)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IF(特例_1!T102="","",特例_1!T102)</f>
        <v/>
      </c>
      <c r="U102" s="485"/>
      <c r="V102" s="70" t="s">
        <v>46</v>
      </c>
      <c r="W102" s="485" t="str">
        <f>IF(特例_1!W102="","",特例_1!W102)</f>
        <v/>
      </c>
      <c r="X102" s="485"/>
      <c r="Y102" s="70" t="s">
        <v>47</v>
      </c>
      <c r="Z102" s="485" t="str">
        <f>IF(特例_1!Z102="","",特例_1!Z102)</f>
        <v/>
      </c>
      <c r="AA102" s="485"/>
      <c r="AB102" s="70" t="s">
        <v>48</v>
      </c>
      <c r="AC102" s="70"/>
      <c r="AD102" s="413" t="str">
        <f>IF(特例_1!AD102="","",特例_1!AD102)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IF(特例_1!AL102="","",特例_1!AL102)</f>
        <v/>
      </c>
      <c r="AM102" s="480"/>
      <c r="AN102" s="481"/>
      <c r="AO102" s="479" t="str">
        <f>IF(特例_1!AO102="","",特例_1!AO102)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IF(特例_1!AW102="","",特例_1!AW102)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2" customHeight="1" x14ac:dyDescent="0.2">
      <c r="A103" s="476"/>
      <c r="B103" s="477"/>
      <c r="C103" s="478"/>
      <c r="D103" s="482"/>
      <c r="E103" s="326"/>
      <c r="F103" s="326"/>
      <c r="G103" s="326"/>
      <c r="H103" s="326"/>
      <c r="I103" s="326"/>
      <c r="J103" s="326"/>
      <c r="K103" s="483"/>
      <c r="L103" s="482"/>
      <c r="M103" s="326"/>
      <c r="N103" s="326"/>
      <c r="O103" s="326"/>
      <c r="P103" s="326"/>
      <c r="Q103" s="326"/>
      <c r="R103" s="326"/>
      <c r="S103" s="483"/>
      <c r="T103" s="82" t="s">
        <v>166</v>
      </c>
      <c r="U103" s="492" t="str">
        <f>IF(特例_1!U103="","",特例_1!U103)</f>
        <v/>
      </c>
      <c r="V103" s="492"/>
      <c r="W103" s="72" t="s">
        <v>46</v>
      </c>
      <c r="X103" s="492" t="str">
        <f>IF(特例_1!X103="","",特例_1!X103)</f>
        <v/>
      </c>
      <c r="Y103" s="492"/>
      <c r="Z103" s="72" t="s">
        <v>47</v>
      </c>
      <c r="AA103" s="492" t="str">
        <f>IF(特例_1!AA103="","",特例_1!AA103)</f>
        <v/>
      </c>
      <c r="AB103" s="492"/>
      <c r="AC103" s="71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482"/>
      <c r="AM103" s="326"/>
      <c r="AN103" s="483"/>
      <c r="AO103" s="482"/>
      <c r="AP103" s="326"/>
      <c r="AQ103" s="326"/>
      <c r="AR103" s="326"/>
      <c r="AS103" s="326"/>
      <c r="AT103" s="326"/>
      <c r="AU103" s="326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2" customHeight="1" x14ac:dyDescent="0.2">
      <c r="A104" s="473" t="str">
        <f>IF(特例_1!A104="","",特例_1!A104)</f>
        <v/>
      </c>
      <c r="B104" s="474"/>
      <c r="C104" s="475"/>
      <c r="D104" s="479" t="str">
        <f>IF(特例_1!D104="","",特例_1!D104)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IF(特例_1!L104="","",特例_1!L104)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IF(特例_1!T104="","",特例_1!T104)</f>
        <v/>
      </c>
      <c r="U104" s="485"/>
      <c r="V104" s="70" t="s">
        <v>46</v>
      </c>
      <c r="W104" s="485" t="str">
        <f>IF(特例_1!W104="","",特例_1!W104)</f>
        <v/>
      </c>
      <c r="X104" s="485"/>
      <c r="Y104" s="70" t="s">
        <v>47</v>
      </c>
      <c r="Z104" s="485" t="str">
        <f>IF(特例_1!Z104="","",特例_1!Z104)</f>
        <v/>
      </c>
      <c r="AA104" s="485"/>
      <c r="AB104" s="70" t="s">
        <v>48</v>
      </c>
      <c r="AC104" s="70"/>
      <c r="AD104" s="413" t="str">
        <f>IF(特例_1!AD104="","",特例_1!AD104)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IF(特例_1!AL104="","",特例_1!AL104)</f>
        <v/>
      </c>
      <c r="AM104" s="480"/>
      <c r="AN104" s="481"/>
      <c r="AO104" s="479" t="str">
        <f>IF(特例_1!AO104="","",特例_1!AO104)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IF(特例_1!AW104="","",特例_1!AW104)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2" customHeight="1" x14ac:dyDescent="0.2">
      <c r="A105" s="476"/>
      <c r="B105" s="477"/>
      <c r="C105" s="478"/>
      <c r="D105" s="482"/>
      <c r="E105" s="326"/>
      <c r="F105" s="326"/>
      <c r="G105" s="326"/>
      <c r="H105" s="326"/>
      <c r="I105" s="326"/>
      <c r="J105" s="326"/>
      <c r="K105" s="483"/>
      <c r="L105" s="482"/>
      <c r="M105" s="326"/>
      <c r="N105" s="326"/>
      <c r="O105" s="326"/>
      <c r="P105" s="326"/>
      <c r="Q105" s="326"/>
      <c r="R105" s="326"/>
      <c r="S105" s="483"/>
      <c r="T105" s="82" t="s">
        <v>166</v>
      </c>
      <c r="U105" s="492" t="str">
        <f>IF(特例_1!U105="","",特例_1!U105)</f>
        <v/>
      </c>
      <c r="V105" s="492"/>
      <c r="W105" s="72" t="s">
        <v>46</v>
      </c>
      <c r="X105" s="492" t="str">
        <f>IF(特例_1!X105="","",特例_1!X105)</f>
        <v/>
      </c>
      <c r="Y105" s="492"/>
      <c r="Z105" s="72" t="s">
        <v>47</v>
      </c>
      <c r="AA105" s="492" t="str">
        <f>IF(特例_1!AA105="","",特例_1!AA105)</f>
        <v/>
      </c>
      <c r="AB105" s="492"/>
      <c r="AC105" s="71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482"/>
      <c r="AM105" s="326"/>
      <c r="AN105" s="483"/>
      <c r="AO105" s="482"/>
      <c r="AP105" s="326"/>
      <c r="AQ105" s="326"/>
      <c r="AR105" s="326"/>
      <c r="AS105" s="326"/>
      <c r="AT105" s="326"/>
      <c r="AU105" s="326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2" customHeight="1" x14ac:dyDescent="0.2">
      <c r="A106" s="473" t="str">
        <f>IF(特例_1!A106="","",特例_1!A106)</f>
        <v/>
      </c>
      <c r="B106" s="474"/>
      <c r="C106" s="475"/>
      <c r="D106" s="479" t="str">
        <f>IF(特例_1!D106="","",特例_1!D106)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IF(特例_1!L106="","",特例_1!L106)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IF(特例_1!T106="","",特例_1!T106)</f>
        <v/>
      </c>
      <c r="U106" s="485"/>
      <c r="V106" s="70" t="s">
        <v>46</v>
      </c>
      <c r="W106" s="485" t="str">
        <f>IF(特例_1!W106="","",特例_1!W106)</f>
        <v/>
      </c>
      <c r="X106" s="485"/>
      <c r="Y106" s="70" t="s">
        <v>47</v>
      </c>
      <c r="Z106" s="485" t="str">
        <f>IF(特例_1!Z106="","",特例_1!Z106)</f>
        <v/>
      </c>
      <c r="AA106" s="485"/>
      <c r="AB106" s="70" t="s">
        <v>48</v>
      </c>
      <c r="AC106" s="70"/>
      <c r="AD106" s="413" t="str">
        <f>IF(特例_1!AD106="","",特例_1!AD106)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IF(特例_1!AL106="","",特例_1!AL106)</f>
        <v/>
      </c>
      <c r="AM106" s="480"/>
      <c r="AN106" s="481"/>
      <c r="AO106" s="479" t="str">
        <f>IF(特例_1!AO106="","",特例_1!AO106)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IF(特例_1!AW106="","",特例_1!AW106)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2" customHeight="1" x14ac:dyDescent="0.2">
      <c r="A107" s="476"/>
      <c r="B107" s="477"/>
      <c r="C107" s="478"/>
      <c r="D107" s="482"/>
      <c r="E107" s="326"/>
      <c r="F107" s="326"/>
      <c r="G107" s="326"/>
      <c r="H107" s="326"/>
      <c r="I107" s="326"/>
      <c r="J107" s="326"/>
      <c r="K107" s="483"/>
      <c r="L107" s="482"/>
      <c r="M107" s="326"/>
      <c r="N107" s="326"/>
      <c r="O107" s="326"/>
      <c r="P107" s="326"/>
      <c r="Q107" s="326"/>
      <c r="R107" s="326"/>
      <c r="S107" s="483"/>
      <c r="T107" s="82" t="s">
        <v>166</v>
      </c>
      <c r="U107" s="492" t="str">
        <f>IF(特例_1!U107="","",特例_1!U107)</f>
        <v/>
      </c>
      <c r="V107" s="492"/>
      <c r="W107" s="72" t="s">
        <v>46</v>
      </c>
      <c r="X107" s="492" t="str">
        <f>IF(特例_1!X107="","",特例_1!X107)</f>
        <v/>
      </c>
      <c r="Y107" s="492"/>
      <c r="Z107" s="72" t="s">
        <v>47</v>
      </c>
      <c r="AA107" s="492" t="str">
        <f>IF(特例_1!AA107="","",特例_1!AA107)</f>
        <v/>
      </c>
      <c r="AB107" s="492"/>
      <c r="AC107" s="71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482"/>
      <c r="AM107" s="326"/>
      <c r="AN107" s="483"/>
      <c r="AO107" s="482"/>
      <c r="AP107" s="326"/>
      <c r="AQ107" s="326"/>
      <c r="AR107" s="326"/>
      <c r="AS107" s="326"/>
      <c r="AT107" s="326"/>
      <c r="AU107" s="326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2" customHeight="1" x14ac:dyDescent="0.2">
      <c r="A108" s="473" t="str">
        <f>IF(特例_1!A108="","",特例_1!A108)</f>
        <v/>
      </c>
      <c r="B108" s="474"/>
      <c r="C108" s="475"/>
      <c r="D108" s="479" t="str">
        <f>IF(特例_1!D108="","",特例_1!D108)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IF(特例_1!L108="","",特例_1!L108)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IF(特例_1!T108="","",特例_1!T108)</f>
        <v/>
      </c>
      <c r="U108" s="485"/>
      <c r="V108" s="70" t="s">
        <v>46</v>
      </c>
      <c r="W108" s="485" t="str">
        <f>IF(特例_1!W108="","",特例_1!W108)</f>
        <v/>
      </c>
      <c r="X108" s="485"/>
      <c r="Y108" s="70" t="s">
        <v>47</v>
      </c>
      <c r="Z108" s="485" t="str">
        <f>IF(特例_1!Z108="","",特例_1!Z108)</f>
        <v/>
      </c>
      <c r="AA108" s="485"/>
      <c r="AB108" s="70" t="s">
        <v>48</v>
      </c>
      <c r="AC108" s="70"/>
      <c r="AD108" s="413" t="str">
        <f>IF(特例_1!AD108="","",特例_1!AD108)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IF(特例_1!AL108="","",特例_1!AL108)</f>
        <v/>
      </c>
      <c r="AM108" s="480"/>
      <c r="AN108" s="481"/>
      <c r="AO108" s="479" t="str">
        <f>IF(特例_1!AO108="","",特例_1!AO108)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IF(特例_1!AW108="","",特例_1!AW108)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2" customHeight="1" x14ac:dyDescent="0.2">
      <c r="A109" s="476"/>
      <c r="B109" s="477"/>
      <c r="C109" s="478"/>
      <c r="D109" s="482"/>
      <c r="E109" s="326"/>
      <c r="F109" s="326"/>
      <c r="G109" s="326"/>
      <c r="H109" s="326"/>
      <c r="I109" s="326"/>
      <c r="J109" s="326"/>
      <c r="K109" s="483"/>
      <c r="L109" s="482"/>
      <c r="M109" s="326"/>
      <c r="N109" s="326"/>
      <c r="O109" s="326"/>
      <c r="P109" s="326"/>
      <c r="Q109" s="326"/>
      <c r="R109" s="326"/>
      <c r="S109" s="483"/>
      <c r="T109" s="82" t="s">
        <v>166</v>
      </c>
      <c r="U109" s="492" t="str">
        <f>IF(特例_1!U109="","",特例_1!U109)</f>
        <v/>
      </c>
      <c r="V109" s="492"/>
      <c r="W109" s="72" t="s">
        <v>46</v>
      </c>
      <c r="X109" s="492" t="str">
        <f>IF(特例_1!X109="","",特例_1!X109)</f>
        <v/>
      </c>
      <c r="Y109" s="492"/>
      <c r="Z109" s="72" t="s">
        <v>47</v>
      </c>
      <c r="AA109" s="492" t="str">
        <f>IF(特例_1!AA109="","",特例_1!AA109)</f>
        <v/>
      </c>
      <c r="AB109" s="492"/>
      <c r="AC109" s="71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482"/>
      <c r="AM109" s="326"/>
      <c r="AN109" s="483"/>
      <c r="AO109" s="482"/>
      <c r="AP109" s="326"/>
      <c r="AQ109" s="326"/>
      <c r="AR109" s="326"/>
      <c r="AS109" s="326"/>
      <c r="AT109" s="326"/>
      <c r="AU109" s="326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2" customHeight="1" x14ac:dyDescent="0.2">
      <c r="A110" s="473" t="str">
        <f>IF(特例_1!A110="","",特例_1!A110)</f>
        <v/>
      </c>
      <c r="B110" s="474"/>
      <c r="C110" s="475"/>
      <c r="D110" s="479" t="str">
        <f>IF(特例_1!D110="","",特例_1!D110)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IF(特例_1!L110="","",特例_1!L110)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IF(特例_1!T110="","",特例_1!T110)</f>
        <v/>
      </c>
      <c r="U110" s="485"/>
      <c r="V110" s="70" t="s">
        <v>46</v>
      </c>
      <c r="W110" s="485" t="str">
        <f>IF(特例_1!W110="","",特例_1!W110)</f>
        <v/>
      </c>
      <c r="X110" s="485"/>
      <c r="Y110" s="70" t="s">
        <v>47</v>
      </c>
      <c r="Z110" s="485" t="str">
        <f>IF(特例_1!Z110="","",特例_1!Z110)</f>
        <v/>
      </c>
      <c r="AA110" s="485"/>
      <c r="AB110" s="70" t="s">
        <v>48</v>
      </c>
      <c r="AC110" s="70"/>
      <c r="AD110" s="413" t="str">
        <f>IF(特例_1!AD110="","",特例_1!AD110)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IF(特例_1!AL110="","",特例_1!AL110)</f>
        <v/>
      </c>
      <c r="AM110" s="480"/>
      <c r="AN110" s="481"/>
      <c r="AO110" s="479" t="str">
        <f>IF(特例_1!AO110="","",特例_1!AO110)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IF(特例_1!AW110="","",特例_1!AW110)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2" customHeight="1" x14ac:dyDescent="0.2">
      <c r="A111" s="476"/>
      <c r="B111" s="477"/>
      <c r="C111" s="478"/>
      <c r="D111" s="482"/>
      <c r="E111" s="326"/>
      <c r="F111" s="326"/>
      <c r="G111" s="326"/>
      <c r="H111" s="326"/>
      <c r="I111" s="326"/>
      <c r="J111" s="326"/>
      <c r="K111" s="483"/>
      <c r="L111" s="482"/>
      <c r="M111" s="326"/>
      <c r="N111" s="326"/>
      <c r="O111" s="326"/>
      <c r="P111" s="326"/>
      <c r="Q111" s="326"/>
      <c r="R111" s="326"/>
      <c r="S111" s="483"/>
      <c r="T111" s="82" t="s">
        <v>166</v>
      </c>
      <c r="U111" s="492" t="str">
        <f>IF(特例_1!U111="","",特例_1!U111)</f>
        <v/>
      </c>
      <c r="V111" s="492"/>
      <c r="W111" s="72" t="s">
        <v>46</v>
      </c>
      <c r="X111" s="492" t="str">
        <f>IF(特例_1!X111="","",特例_1!X111)</f>
        <v/>
      </c>
      <c r="Y111" s="492"/>
      <c r="Z111" s="72" t="s">
        <v>47</v>
      </c>
      <c r="AA111" s="492" t="str">
        <f>IF(特例_1!AA111="","",特例_1!AA111)</f>
        <v/>
      </c>
      <c r="AB111" s="492"/>
      <c r="AC111" s="71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482"/>
      <c r="AM111" s="326"/>
      <c r="AN111" s="483"/>
      <c r="AO111" s="482"/>
      <c r="AP111" s="326"/>
      <c r="AQ111" s="326"/>
      <c r="AR111" s="326"/>
      <c r="AS111" s="326"/>
      <c r="AT111" s="326"/>
      <c r="AU111" s="326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2" customHeight="1" x14ac:dyDescent="0.2">
      <c r="A112" s="473" t="str">
        <f>IF(特例_1!A112="","",特例_1!A112)</f>
        <v/>
      </c>
      <c r="B112" s="474"/>
      <c r="C112" s="475"/>
      <c r="D112" s="479" t="str">
        <f>IF(特例_1!D112="","",特例_1!D112)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IF(特例_1!L112="","",特例_1!L112)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IF(特例_1!T112="","",特例_1!T112)</f>
        <v/>
      </c>
      <c r="U112" s="485"/>
      <c r="V112" s="70" t="s">
        <v>46</v>
      </c>
      <c r="W112" s="485" t="str">
        <f>IF(特例_1!W112="","",特例_1!W112)</f>
        <v/>
      </c>
      <c r="X112" s="485"/>
      <c r="Y112" s="70" t="s">
        <v>47</v>
      </c>
      <c r="Z112" s="485" t="str">
        <f>IF(特例_1!Z112="","",特例_1!Z112)</f>
        <v/>
      </c>
      <c r="AA112" s="485"/>
      <c r="AB112" s="70" t="s">
        <v>48</v>
      </c>
      <c r="AC112" s="70"/>
      <c r="AD112" s="413" t="str">
        <f>IF(特例_1!AD112="","",特例_1!AD112)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IF(特例_1!AL112="","",特例_1!AL112)</f>
        <v/>
      </c>
      <c r="AM112" s="480"/>
      <c r="AN112" s="481"/>
      <c r="AO112" s="479" t="str">
        <f>IF(特例_1!AO112="","",特例_1!AO112)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IF(特例_1!AW112="","",特例_1!AW112)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2" customHeight="1" x14ac:dyDescent="0.2">
      <c r="A113" s="476"/>
      <c r="B113" s="477"/>
      <c r="C113" s="478"/>
      <c r="D113" s="482"/>
      <c r="E113" s="326"/>
      <c r="F113" s="326"/>
      <c r="G113" s="326"/>
      <c r="H113" s="326"/>
      <c r="I113" s="326"/>
      <c r="J113" s="326"/>
      <c r="K113" s="483"/>
      <c r="L113" s="482"/>
      <c r="M113" s="326"/>
      <c r="N113" s="326"/>
      <c r="O113" s="326"/>
      <c r="P113" s="326"/>
      <c r="Q113" s="326"/>
      <c r="R113" s="326"/>
      <c r="S113" s="483"/>
      <c r="T113" s="82" t="s">
        <v>166</v>
      </c>
      <c r="U113" s="492" t="str">
        <f>IF(特例_1!U113="","",特例_1!U113)</f>
        <v/>
      </c>
      <c r="V113" s="492"/>
      <c r="W113" s="72" t="s">
        <v>46</v>
      </c>
      <c r="X113" s="492" t="str">
        <f>IF(特例_1!X113="","",特例_1!X113)</f>
        <v/>
      </c>
      <c r="Y113" s="492"/>
      <c r="Z113" s="72" t="s">
        <v>47</v>
      </c>
      <c r="AA113" s="492" t="str">
        <f>IF(特例_1!AA113="","",特例_1!AA113)</f>
        <v/>
      </c>
      <c r="AB113" s="492"/>
      <c r="AC113" s="71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482"/>
      <c r="AM113" s="326"/>
      <c r="AN113" s="483"/>
      <c r="AO113" s="482"/>
      <c r="AP113" s="326"/>
      <c r="AQ113" s="326"/>
      <c r="AR113" s="326"/>
      <c r="AS113" s="326"/>
      <c r="AT113" s="326"/>
      <c r="AU113" s="326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2" customHeight="1" x14ac:dyDescent="0.2">
      <c r="A114" s="473" t="str">
        <f>IF(特例_1!A114="","",特例_1!A114)</f>
        <v/>
      </c>
      <c r="B114" s="474"/>
      <c r="C114" s="475"/>
      <c r="D114" s="479" t="str">
        <f>IF(特例_1!D114="","",特例_1!D114)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IF(特例_1!L114="","",特例_1!L114)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IF(特例_1!T114="","",特例_1!T114)</f>
        <v/>
      </c>
      <c r="U114" s="485"/>
      <c r="V114" s="70" t="s">
        <v>46</v>
      </c>
      <c r="W114" s="485" t="str">
        <f>IF(特例_1!W114="","",特例_1!W114)</f>
        <v/>
      </c>
      <c r="X114" s="485"/>
      <c r="Y114" s="70" t="s">
        <v>47</v>
      </c>
      <c r="Z114" s="485" t="str">
        <f>IF(特例_1!Z114="","",特例_1!Z114)</f>
        <v/>
      </c>
      <c r="AA114" s="485"/>
      <c r="AB114" s="70" t="s">
        <v>48</v>
      </c>
      <c r="AC114" s="70"/>
      <c r="AD114" s="413" t="str">
        <f>IF(特例_1!AD114="","",特例_1!AD114)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IF(特例_1!AL114="","",特例_1!AL114)</f>
        <v/>
      </c>
      <c r="AM114" s="480"/>
      <c r="AN114" s="481"/>
      <c r="AO114" s="479" t="str">
        <f>IF(特例_1!AO114="","",特例_1!AO114)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IF(特例_1!AW114="","",特例_1!AW114)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2" customHeight="1" x14ac:dyDescent="0.2">
      <c r="A115" s="476"/>
      <c r="B115" s="477"/>
      <c r="C115" s="478"/>
      <c r="D115" s="482"/>
      <c r="E115" s="326"/>
      <c r="F115" s="326"/>
      <c r="G115" s="326"/>
      <c r="H115" s="326"/>
      <c r="I115" s="326"/>
      <c r="J115" s="326"/>
      <c r="K115" s="483"/>
      <c r="L115" s="482"/>
      <c r="M115" s="326"/>
      <c r="N115" s="326"/>
      <c r="O115" s="326"/>
      <c r="P115" s="326"/>
      <c r="Q115" s="326"/>
      <c r="R115" s="326"/>
      <c r="S115" s="483"/>
      <c r="T115" s="82" t="s">
        <v>166</v>
      </c>
      <c r="U115" s="492" t="str">
        <f>IF(特例_1!U115="","",特例_1!U115)</f>
        <v/>
      </c>
      <c r="V115" s="492"/>
      <c r="W115" s="72" t="s">
        <v>46</v>
      </c>
      <c r="X115" s="492" t="str">
        <f>IF(特例_1!X115="","",特例_1!X115)</f>
        <v/>
      </c>
      <c r="Y115" s="492"/>
      <c r="Z115" s="72" t="s">
        <v>47</v>
      </c>
      <c r="AA115" s="492" t="str">
        <f>IF(特例_1!AA115="","",特例_1!AA115)</f>
        <v/>
      </c>
      <c r="AB115" s="492"/>
      <c r="AC115" s="71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482"/>
      <c r="AM115" s="326"/>
      <c r="AN115" s="483"/>
      <c r="AO115" s="482"/>
      <c r="AP115" s="326"/>
      <c r="AQ115" s="326"/>
      <c r="AR115" s="326"/>
      <c r="AS115" s="326"/>
      <c r="AT115" s="326"/>
      <c r="AU115" s="326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2" customHeight="1" x14ac:dyDescent="0.2">
      <c r="A116" s="473" t="str">
        <f>IF(特例_1!A116="","",特例_1!A116)</f>
        <v/>
      </c>
      <c r="B116" s="474"/>
      <c r="C116" s="475"/>
      <c r="D116" s="479" t="str">
        <f>IF(特例_1!D116="","",特例_1!D116)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IF(特例_1!L116="","",特例_1!L116)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IF(特例_1!T116="","",特例_1!T116)</f>
        <v/>
      </c>
      <c r="U116" s="485"/>
      <c r="V116" s="70" t="s">
        <v>46</v>
      </c>
      <c r="W116" s="485" t="str">
        <f>IF(特例_1!W116="","",特例_1!W116)</f>
        <v/>
      </c>
      <c r="X116" s="485"/>
      <c r="Y116" s="70" t="s">
        <v>47</v>
      </c>
      <c r="Z116" s="485" t="str">
        <f>IF(特例_1!Z116="","",特例_1!Z116)</f>
        <v/>
      </c>
      <c r="AA116" s="485"/>
      <c r="AB116" s="70" t="s">
        <v>48</v>
      </c>
      <c r="AC116" s="70"/>
      <c r="AD116" s="413" t="str">
        <f>IF(特例_1!AD116="","",特例_1!AD116)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IF(特例_1!AL116="","",特例_1!AL116)</f>
        <v/>
      </c>
      <c r="AM116" s="480"/>
      <c r="AN116" s="481"/>
      <c r="AO116" s="479" t="str">
        <f>IF(特例_1!AO116="","",特例_1!AO116)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IF(特例_1!AW116="","",特例_1!AW116)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2" customHeight="1" x14ac:dyDescent="0.2">
      <c r="A117" s="476"/>
      <c r="B117" s="477"/>
      <c r="C117" s="478"/>
      <c r="D117" s="482"/>
      <c r="E117" s="326"/>
      <c r="F117" s="326"/>
      <c r="G117" s="326"/>
      <c r="H117" s="326"/>
      <c r="I117" s="326"/>
      <c r="J117" s="326"/>
      <c r="K117" s="483"/>
      <c r="L117" s="482"/>
      <c r="M117" s="326"/>
      <c r="N117" s="326"/>
      <c r="O117" s="326"/>
      <c r="P117" s="326"/>
      <c r="Q117" s="326"/>
      <c r="R117" s="326"/>
      <c r="S117" s="483"/>
      <c r="T117" s="82" t="s">
        <v>166</v>
      </c>
      <c r="U117" s="492" t="str">
        <f>IF(特例_1!U117="","",特例_1!U117)</f>
        <v/>
      </c>
      <c r="V117" s="492"/>
      <c r="W117" s="72" t="s">
        <v>46</v>
      </c>
      <c r="X117" s="492" t="str">
        <f>IF(特例_1!X117="","",特例_1!X117)</f>
        <v/>
      </c>
      <c r="Y117" s="492"/>
      <c r="Z117" s="72" t="s">
        <v>47</v>
      </c>
      <c r="AA117" s="492" t="str">
        <f>IF(特例_1!AA117="","",特例_1!AA117)</f>
        <v/>
      </c>
      <c r="AB117" s="492"/>
      <c r="AC117" s="71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482"/>
      <c r="AM117" s="326"/>
      <c r="AN117" s="483"/>
      <c r="AO117" s="482"/>
      <c r="AP117" s="326"/>
      <c r="AQ117" s="326"/>
      <c r="AR117" s="326"/>
      <c r="AS117" s="326"/>
      <c r="AT117" s="326"/>
      <c r="AU117" s="326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2" customHeight="1" x14ac:dyDescent="0.2">
      <c r="A118" s="473" t="str">
        <f>IF(特例_1!A118="","",特例_1!A118)</f>
        <v/>
      </c>
      <c r="B118" s="474"/>
      <c r="C118" s="475"/>
      <c r="D118" s="479" t="str">
        <f>IF(特例_1!D118="","",特例_1!D118)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IF(特例_1!L118="","",特例_1!L118)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IF(特例_1!T118="","",特例_1!T118)</f>
        <v/>
      </c>
      <c r="U118" s="485"/>
      <c r="V118" s="70" t="s">
        <v>46</v>
      </c>
      <c r="W118" s="485" t="str">
        <f>IF(特例_1!W118="","",特例_1!W118)</f>
        <v/>
      </c>
      <c r="X118" s="485"/>
      <c r="Y118" s="70" t="s">
        <v>47</v>
      </c>
      <c r="Z118" s="485" t="str">
        <f>IF(特例_1!Z118="","",特例_1!Z118)</f>
        <v/>
      </c>
      <c r="AA118" s="485"/>
      <c r="AB118" s="70" t="s">
        <v>48</v>
      </c>
      <c r="AC118" s="70"/>
      <c r="AD118" s="447" t="str">
        <f>IF(特例_1!AD118="","",特例_1!AD118)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IF(特例_1!AL118="","",特例_1!AL118)</f>
        <v/>
      </c>
      <c r="AM118" s="480"/>
      <c r="AN118" s="481"/>
      <c r="AO118" s="479" t="str">
        <f>IF(特例_1!AO118="","",特例_1!AO118)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IF(特例_1!AW118="","",特例_1!AW118)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2" customHeight="1" thickBot="1" x14ac:dyDescent="0.25">
      <c r="A119" s="476"/>
      <c r="B119" s="477"/>
      <c r="C119" s="478"/>
      <c r="D119" s="482"/>
      <c r="E119" s="326"/>
      <c r="F119" s="326"/>
      <c r="G119" s="326"/>
      <c r="H119" s="326"/>
      <c r="I119" s="326"/>
      <c r="J119" s="326"/>
      <c r="K119" s="483"/>
      <c r="L119" s="482"/>
      <c r="M119" s="326"/>
      <c r="N119" s="326"/>
      <c r="O119" s="326"/>
      <c r="P119" s="326"/>
      <c r="Q119" s="326"/>
      <c r="R119" s="326"/>
      <c r="S119" s="483"/>
      <c r="T119" s="82" t="s">
        <v>166</v>
      </c>
      <c r="U119" s="492" t="str">
        <f>IF(特例_1!U119="","",特例_1!U119)</f>
        <v/>
      </c>
      <c r="V119" s="492"/>
      <c r="W119" s="72" t="s">
        <v>46</v>
      </c>
      <c r="X119" s="492" t="str">
        <f>IF(特例_1!X119="","",特例_1!X119)</f>
        <v/>
      </c>
      <c r="Y119" s="492"/>
      <c r="Z119" s="72" t="s">
        <v>47</v>
      </c>
      <c r="AA119" s="492" t="str">
        <f>IF(特例_1!AA119="","",特例_1!AA119)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326"/>
      <c r="AN119" s="483"/>
      <c r="AO119" s="482"/>
      <c r="AP119" s="326"/>
      <c r="AQ119" s="326"/>
      <c r="AR119" s="326"/>
      <c r="AS119" s="326"/>
      <c r="AT119" s="326"/>
      <c r="AU119" s="326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 x14ac:dyDescent="0.2">
      <c r="A120" s="458" t="s">
        <v>167</v>
      </c>
      <c r="B120" s="458"/>
      <c r="C120" s="458"/>
      <c r="D120" s="500">
        <f>IF(特例_1!D120="","",特例_1!D120)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IF(特例_1!AW120="","",特例_1!AW120)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 x14ac:dyDescent="0.2">
      <c r="A124" s="7"/>
      <c r="B124" s="464" t="str">
        <f>IF(特例_1!B124="","",特例_1!B124)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IF(特例_1!I124="","",特例_1!I124)</f>
        <v/>
      </c>
      <c r="J124" s="499"/>
      <c r="K124" s="499" t="s">
        <v>47</v>
      </c>
      <c r="L124" s="499"/>
      <c r="M124" s="499" t="str">
        <f>IF(特例_1!M124="","",特例_1!M124)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特例_1!AS124</f>
        <v>0</v>
      </c>
      <c r="AT124" s="496"/>
      <c r="AU124" s="496"/>
      <c r="AV124" s="496"/>
      <c r="AW124" s="69" t="s">
        <v>43</v>
      </c>
      <c r="AX124" s="496">
        <f>特例_1!AX124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特例_1!AS125</f>
        <v>0</v>
      </c>
      <c r="AT125" s="496"/>
      <c r="AU125" s="496"/>
      <c r="AV125" s="69" t="s">
        <v>43</v>
      </c>
      <c r="AW125" s="496">
        <f>特例_1!AW125</f>
        <v>0</v>
      </c>
      <c r="AX125" s="496"/>
      <c r="AY125" s="496"/>
      <c r="AZ125" s="69" t="s">
        <v>43</v>
      </c>
      <c r="BA125" s="496">
        <f>特例_1!BA125</f>
        <v>0</v>
      </c>
      <c r="BB125" s="496"/>
      <c r="BC125" s="496"/>
      <c r="BD125" s="14" t="s">
        <v>45</v>
      </c>
    </row>
    <row r="126" spans="1:64" ht="15" customHeight="1" x14ac:dyDescent="0.2">
      <c r="A126" s="7"/>
      <c r="B126" s="326">
        <f>特例_1!B126</f>
        <v>0</v>
      </c>
      <c r="C126" s="326"/>
      <c r="D126" s="326"/>
      <c r="E126" s="326"/>
      <c r="F126" s="326"/>
      <c r="G126" s="326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97">
        <f>特例_1!AJ128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501">
        <f>特例_1!AJ130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150"/>
      <c r="BU133" s="150"/>
      <c r="BV133" s="150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 x14ac:dyDescent="0.2">
      <c r="A135" s="472" t="s">
        <v>135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 x14ac:dyDescent="0.2">
      <c r="K138" s="18"/>
      <c r="L138" s="5"/>
      <c r="T138" s="356" t="str">
        <f>IF(特例_1!T138="","",特例_1!T138)</f>
        <v/>
      </c>
      <c r="U138" s="356"/>
      <c r="V138" s="356"/>
      <c r="W138" s="356"/>
      <c r="X138" s="356"/>
      <c r="Y138" s="356"/>
      <c r="Z138" s="356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IF(特例_1!AP138="","",特例_1!AP138)</f>
        <v/>
      </c>
      <c r="AQ138" s="351"/>
      <c r="AR138" s="351"/>
      <c r="AS138" s="113" t="s">
        <v>92</v>
      </c>
      <c r="AT138" s="113"/>
      <c r="AU138" s="113"/>
      <c r="AV138" s="113"/>
      <c r="AW138" s="113"/>
      <c r="AX138" s="351" t="str">
        <f>IF(特例_1!AX138="","",特例_1!AX138)</f>
        <v/>
      </c>
      <c r="AY138" s="351"/>
      <c r="AZ138" s="351"/>
      <c r="BA138" s="113" t="s">
        <v>93</v>
      </c>
      <c r="BB138" s="113"/>
      <c r="BC138" s="113"/>
      <c r="BD138" s="115"/>
      <c r="BF138" s="12"/>
      <c r="BQ138" s="42"/>
      <c r="CB138" s="1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X139" s="1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CS140" s="1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468" t="str">
        <f>IF(特例_1!AC141="","",特例_1!AC141)</f>
        <v/>
      </c>
      <c r="AD141" s="469"/>
      <c r="AE141" s="469" t="str">
        <f>IF(特例_1!AE141="","",特例_1!AE141)</f>
        <v/>
      </c>
      <c r="AF141" s="506"/>
      <c r="AG141" s="502" t="str">
        <f>IF(特例_1!AG141="","",特例_1!AG141)</f>
        <v/>
      </c>
      <c r="AH141" s="503"/>
      <c r="AI141" s="468" t="str">
        <f>IF(特例_1!AI141="","",特例_1!AI141)</f>
        <v/>
      </c>
      <c r="AJ141" s="469"/>
      <c r="AK141" s="469" t="str">
        <f>IF(特例_1!AK141="","",特例_1!AK141)</f>
        <v/>
      </c>
      <c r="AL141" s="506"/>
      <c r="AM141" s="468" t="str">
        <f>IF(特例_1!AM141="","",特例_1!AM141)</f>
        <v/>
      </c>
      <c r="AN141" s="469"/>
      <c r="AO141" s="469" t="str">
        <f>IF(特例_1!AO141="","",特例_1!AO141)</f>
        <v/>
      </c>
      <c r="AP141" s="469"/>
      <c r="AQ141" s="469" t="str">
        <f>IF(特例_1!AQ141="","",特例_1!AQ141)</f>
        <v/>
      </c>
      <c r="AR141" s="469"/>
      <c r="AS141" s="469" t="str">
        <f>IF(特例_1!AS141="","",特例_1!AS141)</f>
        <v/>
      </c>
      <c r="AT141" s="469"/>
      <c r="AU141" s="469" t="str">
        <f>IF(特例_1!AU141="","",特例_1!AU141)</f>
        <v/>
      </c>
      <c r="AV141" s="469"/>
      <c r="AW141" s="469" t="str">
        <f>IF(特例_1!AW141="","",特例_1!AW141)</f>
        <v/>
      </c>
      <c r="AX141" s="506"/>
      <c r="AY141" s="468" t="str">
        <f>IF(特例_1!AY141="","",特例_1!AY141)</f>
        <v/>
      </c>
      <c r="AZ141" s="469"/>
      <c r="BA141" s="469" t="str">
        <f>IF(特例_1!BA141="","",特例_1!BA141)</f>
        <v/>
      </c>
      <c r="BB141" s="469"/>
      <c r="BC141" s="469" t="str">
        <f>IF(特例_1!BC141="","",特例_1!BC141)</f>
        <v/>
      </c>
      <c r="BD141" s="506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13"/>
      <c r="CC141" s="13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1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2" customHeight="1" thickTop="1" x14ac:dyDescent="0.2">
      <c r="A144" s="473" t="str">
        <f>IF(特例_1!A144="","",特例_1!A144)</f>
        <v/>
      </c>
      <c r="B144" s="474"/>
      <c r="C144" s="475"/>
      <c r="D144" s="479" t="str">
        <f>IF(特例_1!D144="","",特例_1!D144)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IF(特例_1!L144="","",特例_1!L144)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IF(特例_1!T144="","",特例_1!T144)</f>
        <v/>
      </c>
      <c r="U144" s="485"/>
      <c r="V144" s="70" t="s">
        <v>46</v>
      </c>
      <c r="W144" s="485" t="str">
        <f>IF(特例_1!W144="","",特例_1!W144)</f>
        <v/>
      </c>
      <c r="X144" s="485"/>
      <c r="Y144" s="70" t="s">
        <v>47</v>
      </c>
      <c r="Z144" s="485" t="str">
        <f>IF(特例_1!Z144="","",特例_1!Z144)</f>
        <v/>
      </c>
      <c r="AA144" s="485"/>
      <c r="AB144" s="70" t="s">
        <v>48</v>
      </c>
      <c r="AC144" s="70"/>
      <c r="AD144" s="388" t="str">
        <f>IF(特例_1!AD144="","",特例_1!AD144)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IF(特例_1!AL144="","",特例_1!AL144)</f>
        <v/>
      </c>
      <c r="AM144" s="480"/>
      <c r="AN144" s="481"/>
      <c r="AO144" s="479" t="str">
        <f>IF(特例_1!AO144="","",特例_1!AO144)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IF(特例_1!AW144="","",特例_1!AW144)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2" customHeight="1" x14ac:dyDescent="0.2">
      <c r="A145" s="476"/>
      <c r="B145" s="477"/>
      <c r="C145" s="478"/>
      <c r="D145" s="482"/>
      <c r="E145" s="326"/>
      <c r="F145" s="326"/>
      <c r="G145" s="326"/>
      <c r="H145" s="326"/>
      <c r="I145" s="326"/>
      <c r="J145" s="326"/>
      <c r="K145" s="483"/>
      <c r="L145" s="482"/>
      <c r="M145" s="326"/>
      <c r="N145" s="326"/>
      <c r="O145" s="326"/>
      <c r="P145" s="326"/>
      <c r="Q145" s="326"/>
      <c r="R145" s="326"/>
      <c r="S145" s="483"/>
      <c r="T145" s="82" t="s">
        <v>166</v>
      </c>
      <c r="U145" s="492" t="str">
        <f>IF(特例_1!U145="","",特例_1!U145)</f>
        <v/>
      </c>
      <c r="V145" s="492"/>
      <c r="W145" s="72" t="s">
        <v>46</v>
      </c>
      <c r="X145" s="492" t="str">
        <f>IF(特例_1!X145="","",特例_1!X145)</f>
        <v/>
      </c>
      <c r="Y145" s="492"/>
      <c r="Z145" s="72" t="s">
        <v>47</v>
      </c>
      <c r="AA145" s="492" t="str">
        <f>IF(特例_1!AA145="","",特例_1!AA145)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326"/>
      <c r="AN145" s="483"/>
      <c r="AO145" s="482"/>
      <c r="AP145" s="326"/>
      <c r="AQ145" s="326"/>
      <c r="AR145" s="326"/>
      <c r="AS145" s="326"/>
      <c r="AT145" s="326"/>
      <c r="AU145" s="326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2" customHeight="1" x14ac:dyDescent="0.2">
      <c r="A146" s="473" t="str">
        <f>IF(特例_1!A146="","",特例_1!A146)</f>
        <v/>
      </c>
      <c r="B146" s="474"/>
      <c r="C146" s="475"/>
      <c r="D146" s="479" t="str">
        <f>IF(特例_1!D146="","",特例_1!D146)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IF(特例_1!L146="","",特例_1!L146)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IF(特例_1!T146="","",特例_1!T146)</f>
        <v/>
      </c>
      <c r="U146" s="485"/>
      <c r="V146" s="70" t="s">
        <v>46</v>
      </c>
      <c r="W146" s="485" t="str">
        <f>IF(特例_1!W146="","",特例_1!W146)</f>
        <v/>
      </c>
      <c r="X146" s="485"/>
      <c r="Y146" s="70" t="s">
        <v>47</v>
      </c>
      <c r="Z146" s="485" t="str">
        <f>IF(特例_1!Z146="","",特例_1!Z146)</f>
        <v/>
      </c>
      <c r="AA146" s="485"/>
      <c r="AB146" s="70" t="s">
        <v>48</v>
      </c>
      <c r="AC146" s="70"/>
      <c r="AD146" s="413" t="str">
        <f>IF(特例_1!AD146="","",特例_1!AD146)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IF(特例_1!AL146="","",特例_1!AL146)</f>
        <v/>
      </c>
      <c r="AM146" s="480"/>
      <c r="AN146" s="481"/>
      <c r="AO146" s="479" t="str">
        <f>IF(特例_1!AO146="","",特例_1!AO146)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IF(特例_1!AW146="","",特例_1!AW146)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2" customHeight="1" x14ac:dyDescent="0.2">
      <c r="A147" s="476"/>
      <c r="B147" s="477"/>
      <c r="C147" s="478"/>
      <c r="D147" s="482"/>
      <c r="E147" s="326"/>
      <c r="F147" s="326"/>
      <c r="G147" s="326"/>
      <c r="H147" s="326"/>
      <c r="I147" s="326"/>
      <c r="J147" s="326"/>
      <c r="K147" s="483"/>
      <c r="L147" s="482"/>
      <c r="M147" s="326"/>
      <c r="N147" s="326"/>
      <c r="O147" s="326"/>
      <c r="P147" s="326"/>
      <c r="Q147" s="326"/>
      <c r="R147" s="326"/>
      <c r="S147" s="483"/>
      <c r="T147" s="82" t="s">
        <v>166</v>
      </c>
      <c r="U147" s="492" t="str">
        <f>IF(特例_1!U147="","",特例_1!U147)</f>
        <v/>
      </c>
      <c r="V147" s="492"/>
      <c r="W147" s="72" t="s">
        <v>46</v>
      </c>
      <c r="X147" s="492" t="str">
        <f>IF(特例_1!X147="","",特例_1!X147)</f>
        <v/>
      </c>
      <c r="Y147" s="492"/>
      <c r="Z147" s="72" t="s">
        <v>47</v>
      </c>
      <c r="AA147" s="492" t="str">
        <f>IF(特例_1!AA147="","",特例_1!AA147)</f>
        <v/>
      </c>
      <c r="AB147" s="492"/>
      <c r="AC147" s="71" t="s">
        <v>48</v>
      </c>
      <c r="AD147" s="141"/>
      <c r="AE147" s="141"/>
      <c r="AF147" s="141"/>
      <c r="AG147" s="141"/>
      <c r="AH147" s="141"/>
      <c r="AI147" s="141"/>
      <c r="AJ147" s="141"/>
      <c r="AK147" s="141"/>
      <c r="AL147" s="482"/>
      <c r="AM147" s="326"/>
      <c r="AN147" s="483"/>
      <c r="AO147" s="482"/>
      <c r="AP147" s="326"/>
      <c r="AQ147" s="326"/>
      <c r="AR147" s="326"/>
      <c r="AS147" s="326"/>
      <c r="AT147" s="326"/>
      <c r="AU147" s="326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2" customHeight="1" x14ac:dyDescent="0.2">
      <c r="A148" s="473" t="str">
        <f>IF(特例_1!A148="","",特例_1!A148)</f>
        <v/>
      </c>
      <c r="B148" s="474"/>
      <c r="C148" s="475"/>
      <c r="D148" s="479" t="str">
        <f>IF(特例_1!D148="","",特例_1!D148)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IF(特例_1!L148="","",特例_1!L148)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IF(特例_1!T148="","",特例_1!T148)</f>
        <v/>
      </c>
      <c r="U148" s="485"/>
      <c r="V148" s="70" t="s">
        <v>46</v>
      </c>
      <c r="W148" s="485" t="str">
        <f>IF(特例_1!W148="","",特例_1!W148)</f>
        <v/>
      </c>
      <c r="X148" s="485"/>
      <c r="Y148" s="70" t="s">
        <v>47</v>
      </c>
      <c r="Z148" s="485" t="str">
        <f>IF(特例_1!Z148="","",特例_1!Z148)</f>
        <v/>
      </c>
      <c r="AA148" s="485"/>
      <c r="AB148" s="70" t="s">
        <v>48</v>
      </c>
      <c r="AC148" s="70"/>
      <c r="AD148" s="413" t="str">
        <f>IF(特例_1!AD148="","",特例_1!AD148)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IF(特例_1!AL148="","",特例_1!AL148)</f>
        <v/>
      </c>
      <c r="AM148" s="480"/>
      <c r="AN148" s="481"/>
      <c r="AO148" s="479" t="str">
        <f>IF(特例_1!AO148="","",特例_1!AO148)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IF(特例_1!AW148="","",特例_1!AW148)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2" customHeight="1" x14ac:dyDescent="0.2">
      <c r="A149" s="476"/>
      <c r="B149" s="477"/>
      <c r="C149" s="478"/>
      <c r="D149" s="482"/>
      <c r="E149" s="326"/>
      <c r="F149" s="326"/>
      <c r="G149" s="326"/>
      <c r="H149" s="326"/>
      <c r="I149" s="326"/>
      <c r="J149" s="326"/>
      <c r="K149" s="483"/>
      <c r="L149" s="482"/>
      <c r="M149" s="326"/>
      <c r="N149" s="326"/>
      <c r="O149" s="326"/>
      <c r="P149" s="326"/>
      <c r="Q149" s="326"/>
      <c r="R149" s="326"/>
      <c r="S149" s="483"/>
      <c r="T149" s="82" t="s">
        <v>166</v>
      </c>
      <c r="U149" s="492" t="str">
        <f>IF(特例_1!U149="","",特例_1!U149)</f>
        <v/>
      </c>
      <c r="V149" s="492"/>
      <c r="W149" s="72" t="s">
        <v>46</v>
      </c>
      <c r="X149" s="492" t="str">
        <f>IF(特例_1!X149="","",特例_1!X149)</f>
        <v/>
      </c>
      <c r="Y149" s="492"/>
      <c r="Z149" s="72" t="s">
        <v>47</v>
      </c>
      <c r="AA149" s="492" t="str">
        <f>IF(特例_1!AA149="","",特例_1!AA149)</f>
        <v/>
      </c>
      <c r="AB149" s="492"/>
      <c r="AC149" s="71" t="s">
        <v>48</v>
      </c>
      <c r="AD149" s="141"/>
      <c r="AE149" s="141"/>
      <c r="AF149" s="141"/>
      <c r="AG149" s="141"/>
      <c r="AH149" s="141"/>
      <c r="AI149" s="141"/>
      <c r="AJ149" s="141"/>
      <c r="AK149" s="141"/>
      <c r="AL149" s="482"/>
      <c r="AM149" s="326"/>
      <c r="AN149" s="483"/>
      <c r="AO149" s="482"/>
      <c r="AP149" s="326"/>
      <c r="AQ149" s="326"/>
      <c r="AR149" s="326"/>
      <c r="AS149" s="326"/>
      <c r="AT149" s="326"/>
      <c r="AU149" s="326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2" customHeight="1" x14ac:dyDescent="0.2">
      <c r="A150" s="473" t="str">
        <f>IF(特例_1!A150="","",特例_1!A150)</f>
        <v/>
      </c>
      <c r="B150" s="474"/>
      <c r="C150" s="475"/>
      <c r="D150" s="479" t="str">
        <f>IF(特例_1!D150="","",特例_1!D150)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IF(特例_1!L150="","",特例_1!L150)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IF(特例_1!T150="","",特例_1!T150)</f>
        <v/>
      </c>
      <c r="U150" s="485"/>
      <c r="V150" s="70" t="s">
        <v>46</v>
      </c>
      <c r="W150" s="485" t="str">
        <f>IF(特例_1!W150="","",特例_1!W150)</f>
        <v/>
      </c>
      <c r="X150" s="485"/>
      <c r="Y150" s="70" t="s">
        <v>47</v>
      </c>
      <c r="Z150" s="485" t="str">
        <f>IF(特例_1!Z150="","",特例_1!Z150)</f>
        <v/>
      </c>
      <c r="AA150" s="485"/>
      <c r="AB150" s="70" t="s">
        <v>48</v>
      </c>
      <c r="AC150" s="70"/>
      <c r="AD150" s="413" t="str">
        <f>IF(特例_1!AD150="","",特例_1!AD150)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IF(特例_1!AL150="","",特例_1!AL150)</f>
        <v/>
      </c>
      <c r="AM150" s="480"/>
      <c r="AN150" s="481"/>
      <c r="AO150" s="479" t="str">
        <f>IF(特例_1!AO150="","",特例_1!AO150)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IF(特例_1!AW150="","",特例_1!AW150)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2" customHeight="1" x14ac:dyDescent="0.2">
      <c r="A151" s="476"/>
      <c r="B151" s="477"/>
      <c r="C151" s="478"/>
      <c r="D151" s="482"/>
      <c r="E151" s="326"/>
      <c r="F151" s="326"/>
      <c r="G151" s="326"/>
      <c r="H151" s="326"/>
      <c r="I151" s="326"/>
      <c r="J151" s="326"/>
      <c r="K151" s="483"/>
      <c r="L151" s="482"/>
      <c r="M151" s="326"/>
      <c r="N151" s="326"/>
      <c r="O151" s="326"/>
      <c r="P151" s="326"/>
      <c r="Q151" s="326"/>
      <c r="R151" s="326"/>
      <c r="S151" s="483"/>
      <c r="T151" s="82" t="s">
        <v>166</v>
      </c>
      <c r="U151" s="492" t="str">
        <f>IF(特例_1!U151="","",特例_1!U151)</f>
        <v/>
      </c>
      <c r="V151" s="492"/>
      <c r="W151" s="72" t="s">
        <v>46</v>
      </c>
      <c r="X151" s="492" t="str">
        <f>IF(特例_1!X151="","",特例_1!X151)</f>
        <v/>
      </c>
      <c r="Y151" s="492"/>
      <c r="Z151" s="72" t="s">
        <v>47</v>
      </c>
      <c r="AA151" s="492" t="str">
        <f>IF(特例_1!AA151="","",特例_1!AA151)</f>
        <v/>
      </c>
      <c r="AB151" s="492"/>
      <c r="AC151" s="71" t="s">
        <v>48</v>
      </c>
      <c r="AD151" s="141"/>
      <c r="AE151" s="141"/>
      <c r="AF151" s="141"/>
      <c r="AG151" s="141"/>
      <c r="AH151" s="141"/>
      <c r="AI151" s="141"/>
      <c r="AJ151" s="141"/>
      <c r="AK151" s="141"/>
      <c r="AL151" s="482"/>
      <c r="AM151" s="326"/>
      <c r="AN151" s="483"/>
      <c r="AO151" s="482"/>
      <c r="AP151" s="326"/>
      <c r="AQ151" s="326"/>
      <c r="AR151" s="326"/>
      <c r="AS151" s="326"/>
      <c r="AT151" s="326"/>
      <c r="AU151" s="326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2" customHeight="1" x14ac:dyDescent="0.2">
      <c r="A152" s="473" t="str">
        <f>IF(特例_1!A152="","",特例_1!A152)</f>
        <v/>
      </c>
      <c r="B152" s="474"/>
      <c r="C152" s="475"/>
      <c r="D152" s="479" t="str">
        <f>IF(特例_1!D152="","",特例_1!D152)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IF(特例_1!L152="","",特例_1!L152)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IF(特例_1!T152="","",特例_1!T152)</f>
        <v/>
      </c>
      <c r="U152" s="485"/>
      <c r="V152" s="70" t="s">
        <v>46</v>
      </c>
      <c r="W152" s="485" t="str">
        <f>IF(特例_1!W152="","",特例_1!W152)</f>
        <v/>
      </c>
      <c r="X152" s="485"/>
      <c r="Y152" s="70" t="s">
        <v>47</v>
      </c>
      <c r="Z152" s="485" t="str">
        <f>IF(特例_1!Z152="","",特例_1!Z152)</f>
        <v/>
      </c>
      <c r="AA152" s="485"/>
      <c r="AB152" s="70" t="s">
        <v>48</v>
      </c>
      <c r="AC152" s="70"/>
      <c r="AD152" s="413" t="str">
        <f>IF(特例_1!AD152="","",特例_1!AD152)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IF(特例_1!AL152="","",特例_1!AL152)</f>
        <v/>
      </c>
      <c r="AM152" s="480"/>
      <c r="AN152" s="481"/>
      <c r="AO152" s="479" t="str">
        <f>IF(特例_1!AO152="","",特例_1!AO152)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IF(特例_1!AW152="","",特例_1!AW152)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2" customHeight="1" x14ac:dyDescent="0.2">
      <c r="A153" s="476"/>
      <c r="B153" s="477"/>
      <c r="C153" s="478"/>
      <c r="D153" s="482"/>
      <c r="E153" s="326"/>
      <c r="F153" s="326"/>
      <c r="G153" s="326"/>
      <c r="H153" s="326"/>
      <c r="I153" s="326"/>
      <c r="J153" s="326"/>
      <c r="K153" s="483"/>
      <c r="L153" s="482"/>
      <c r="M153" s="326"/>
      <c r="N153" s="326"/>
      <c r="O153" s="326"/>
      <c r="P153" s="326"/>
      <c r="Q153" s="326"/>
      <c r="R153" s="326"/>
      <c r="S153" s="483"/>
      <c r="T153" s="82" t="s">
        <v>166</v>
      </c>
      <c r="U153" s="492" t="str">
        <f>IF(特例_1!U153="","",特例_1!U153)</f>
        <v/>
      </c>
      <c r="V153" s="492"/>
      <c r="W153" s="72" t="s">
        <v>46</v>
      </c>
      <c r="X153" s="492" t="str">
        <f>IF(特例_1!X153="","",特例_1!X153)</f>
        <v/>
      </c>
      <c r="Y153" s="492"/>
      <c r="Z153" s="72" t="s">
        <v>47</v>
      </c>
      <c r="AA153" s="492" t="str">
        <f>IF(特例_1!AA153="","",特例_1!AA153)</f>
        <v/>
      </c>
      <c r="AB153" s="492"/>
      <c r="AC153" s="71" t="s">
        <v>48</v>
      </c>
      <c r="AD153" s="141"/>
      <c r="AE153" s="141"/>
      <c r="AF153" s="141"/>
      <c r="AG153" s="141"/>
      <c r="AH153" s="141"/>
      <c r="AI153" s="141"/>
      <c r="AJ153" s="141"/>
      <c r="AK153" s="141"/>
      <c r="AL153" s="482"/>
      <c r="AM153" s="326"/>
      <c r="AN153" s="483"/>
      <c r="AO153" s="482"/>
      <c r="AP153" s="326"/>
      <c r="AQ153" s="326"/>
      <c r="AR153" s="326"/>
      <c r="AS153" s="326"/>
      <c r="AT153" s="326"/>
      <c r="AU153" s="326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2" customHeight="1" x14ac:dyDescent="0.2">
      <c r="A154" s="473" t="str">
        <f>IF(特例_1!A154="","",特例_1!A154)</f>
        <v/>
      </c>
      <c r="B154" s="474"/>
      <c r="C154" s="475"/>
      <c r="D154" s="479" t="str">
        <f>IF(特例_1!D154="","",特例_1!D154)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IF(特例_1!L154="","",特例_1!L154)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IF(特例_1!T154="","",特例_1!T154)</f>
        <v/>
      </c>
      <c r="U154" s="485"/>
      <c r="V154" s="70" t="s">
        <v>46</v>
      </c>
      <c r="W154" s="485" t="str">
        <f>IF(特例_1!W154="","",特例_1!W154)</f>
        <v/>
      </c>
      <c r="X154" s="485"/>
      <c r="Y154" s="70" t="s">
        <v>47</v>
      </c>
      <c r="Z154" s="485" t="str">
        <f>IF(特例_1!Z154="","",特例_1!Z154)</f>
        <v/>
      </c>
      <c r="AA154" s="485"/>
      <c r="AB154" s="70" t="s">
        <v>48</v>
      </c>
      <c r="AC154" s="70"/>
      <c r="AD154" s="413" t="str">
        <f>IF(特例_1!AD154="","",特例_1!AD154)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IF(特例_1!AL154="","",特例_1!AL154)</f>
        <v/>
      </c>
      <c r="AM154" s="480"/>
      <c r="AN154" s="481"/>
      <c r="AO154" s="479" t="str">
        <f>IF(特例_1!AO154="","",特例_1!AO154)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IF(特例_1!AW154="","",特例_1!AW154)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2" customHeight="1" x14ac:dyDescent="0.2">
      <c r="A155" s="476"/>
      <c r="B155" s="477"/>
      <c r="C155" s="478"/>
      <c r="D155" s="482"/>
      <c r="E155" s="326"/>
      <c r="F155" s="326"/>
      <c r="G155" s="326"/>
      <c r="H155" s="326"/>
      <c r="I155" s="326"/>
      <c r="J155" s="326"/>
      <c r="K155" s="483"/>
      <c r="L155" s="482"/>
      <c r="M155" s="326"/>
      <c r="N155" s="326"/>
      <c r="O155" s="326"/>
      <c r="P155" s="326"/>
      <c r="Q155" s="326"/>
      <c r="R155" s="326"/>
      <c r="S155" s="483"/>
      <c r="T155" s="82" t="s">
        <v>166</v>
      </c>
      <c r="U155" s="492" t="str">
        <f>IF(特例_1!U155="","",特例_1!U155)</f>
        <v/>
      </c>
      <c r="V155" s="492"/>
      <c r="W155" s="72" t="s">
        <v>46</v>
      </c>
      <c r="X155" s="492" t="str">
        <f>IF(特例_1!X155="","",特例_1!X155)</f>
        <v/>
      </c>
      <c r="Y155" s="492"/>
      <c r="Z155" s="72" t="s">
        <v>47</v>
      </c>
      <c r="AA155" s="492" t="str">
        <f>IF(特例_1!AA155="","",特例_1!AA155)</f>
        <v/>
      </c>
      <c r="AB155" s="492"/>
      <c r="AC155" s="71" t="s">
        <v>48</v>
      </c>
      <c r="AD155" s="141"/>
      <c r="AE155" s="141"/>
      <c r="AF155" s="141"/>
      <c r="AG155" s="141"/>
      <c r="AH155" s="141"/>
      <c r="AI155" s="141"/>
      <c r="AJ155" s="141"/>
      <c r="AK155" s="141"/>
      <c r="AL155" s="482"/>
      <c r="AM155" s="326"/>
      <c r="AN155" s="483"/>
      <c r="AO155" s="482"/>
      <c r="AP155" s="326"/>
      <c r="AQ155" s="326"/>
      <c r="AR155" s="326"/>
      <c r="AS155" s="326"/>
      <c r="AT155" s="326"/>
      <c r="AU155" s="326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2" customHeight="1" x14ac:dyDescent="0.2">
      <c r="A156" s="473" t="str">
        <f>IF(特例_1!A156="","",特例_1!A156)</f>
        <v/>
      </c>
      <c r="B156" s="474"/>
      <c r="C156" s="475"/>
      <c r="D156" s="479" t="str">
        <f>IF(特例_1!D156="","",特例_1!D156)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IF(特例_1!L156="","",特例_1!L156)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IF(特例_1!T156="","",特例_1!T156)</f>
        <v/>
      </c>
      <c r="U156" s="485"/>
      <c r="V156" s="70" t="s">
        <v>46</v>
      </c>
      <c r="W156" s="485" t="str">
        <f>IF(特例_1!W156="","",特例_1!W156)</f>
        <v/>
      </c>
      <c r="X156" s="485"/>
      <c r="Y156" s="70" t="s">
        <v>47</v>
      </c>
      <c r="Z156" s="485" t="str">
        <f>IF(特例_1!Z156="","",特例_1!Z156)</f>
        <v/>
      </c>
      <c r="AA156" s="485"/>
      <c r="AB156" s="70" t="s">
        <v>48</v>
      </c>
      <c r="AC156" s="70"/>
      <c r="AD156" s="413" t="str">
        <f>IF(特例_1!AD156="","",特例_1!AD156)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IF(特例_1!AL156="","",特例_1!AL156)</f>
        <v/>
      </c>
      <c r="AM156" s="480"/>
      <c r="AN156" s="481"/>
      <c r="AO156" s="479" t="str">
        <f>IF(特例_1!AO156="","",特例_1!AO156)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IF(特例_1!AW156="","",特例_1!AW156)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2" customHeight="1" x14ac:dyDescent="0.2">
      <c r="A157" s="476"/>
      <c r="B157" s="477"/>
      <c r="C157" s="478"/>
      <c r="D157" s="482"/>
      <c r="E157" s="326"/>
      <c r="F157" s="326"/>
      <c r="G157" s="326"/>
      <c r="H157" s="326"/>
      <c r="I157" s="326"/>
      <c r="J157" s="326"/>
      <c r="K157" s="483"/>
      <c r="L157" s="482"/>
      <c r="M157" s="326"/>
      <c r="N157" s="326"/>
      <c r="O157" s="326"/>
      <c r="P157" s="326"/>
      <c r="Q157" s="326"/>
      <c r="R157" s="326"/>
      <c r="S157" s="483"/>
      <c r="T157" s="82" t="s">
        <v>166</v>
      </c>
      <c r="U157" s="492" t="str">
        <f>IF(特例_1!U157="","",特例_1!U157)</f>
        <v/>
      </c>
      <c r="V157" s="492"/>
      <c r="W157" s="72" t="s">
        <v>46</v>
      </c>
      <c r="X157" s="492" t="str">
        <f>IF(特例_1!X157="","",特例_1!X157)</f>
        <v/>
      </c>
      <c r="Y157" s="492"/>
      <c r="Z157" s="72" t="s">
        <v>47</v>
      </c>
      <c r="AA157" s="492" t="str">
        <f>IF(特例_1!AA157="","",特例_1!AA157)</f>
        <v/>
      </c>
      <c r="AB157" s="492"/>
      <c r="AC157" s="71" t="s">
        <v>48</v>
      </c>
      <c r="AD157" s="141"/>
      <c r="AE157" s="141"/>
      <c r="AF157" s="141"/>
      <c r="AG157" s="141"/>
      <c r="AH157" s="141"/>
      <c r="AI157" s="141"/>
      <c r="AJ157" s="141"/>
      <c r="AK157" s="141"/>
      <c r="AL157" s="482"/>
      <c r="AM157" s="326"/>
      <c r="AN157" s="483"/>
      <c r="AO157" s="482"/>
      <c r="AP157" s="326"/>
      <c r="AQ157" s="326"/>
      <c r="AR157" s="326"/>
      <c r="AS157" s="326"/>
      <c r="AT157" s="326"/>
      <c r="AU157" s="326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2" customHeight="1" x14ac:dyDescent="0.2">
      <c r="A158" s="473" t="str">
        <f>IF(特例_1!A158="","",特例_1!A158)</f>
        <v/>
      </c>
      <c r="B158" s="474"/>
      <c r="C158" s="475"/>
      <c r="D158" s="479" t="str">
        <f>IF(特例_1!D158="","",特例_1!D158)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IF(特例_1!L158="","",特例_1!L158)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IF(特例_1!T158="","",特例_1!T158)</f>
        <v/>
      </c>
      <c r="U158" s="485"/>
      <c r="V158" s="70" t="s">
        <v>46</v>
      </c>
      <c r="W158" s="485" t="str">
        <f>IF(特例_1!W158="","",特例_1!W158)</f>
        <v/>
      </c>
      <c r="X158" s="485"/>
      <c r="Y158" s="70" t="s">
        <v>47</v>
      </c>
      <c r="Z158" s="485" t="str">
        <f>IF(特例_1!Z158="","",特例_1!Z158)</f>
        <v/>
      </c>
      <c r="AA158" s="485"/>
      <c r="AB158" s="70" t="s">
        <v>48</v>
      </c>
      <c r="AC158" s="70"/>
      <c r="AD158" s="413" t="str">
        <f>IF(特例_1!AD158="","",特例_1!AD158)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IF(特例_1!AL158="","",特例_1!AL158)</f>
        <v/>
      </c>
      <c r="AM158" s="480"/>
      <c r="AN158" s="481"/>
      <c r="AO158" s="479" t="str">
        <f>IF(特例_1!AO158="","",特例_1!AO158)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IF(特例_1!AW158="","",特例_1!AW158)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2" customHeight="1" x14ac:dyDescent="0.2">
      <c r="A159" s="476"/>
      <c r="B159" s="477"/>
      <c r="C159" s="478"/>
      <c r="D159" s="482"/>
      <c r="E159" s="326"/>
      <c r="F159" s="326"/>
      <c r="G159" s="326"/>
      <c r="H159" s="326"/>
      <c r="I159" s="326"/>
      <c r="J159" s="326"/>
      <c r="K159" s="483"/>
      <c r="L159" s="482"/>
      <c r="M159" s="326"/>
      <c r="N159" s="326"/>
      <c r="O159" s="326"/>
      <c r="P159" s="326"/>
      <c r="Q159" s="326"/>
      <c r="R159" s="326"/>
      <c r="S159" s="483"/>
      <c r="T159" s="82" t="s">
        <v>166</v>
      </c>
      <c r="U159" s="492" t="str">
        <f>IF(特例_1!U159="","",特例_1!U159)</f>
        <v/>
      </c>
      <c r="V159" s="492"/>
      <c r="W159" s="72" t="s">
        <v>46</v>
      </c>
      <c r="X159" s="492" t="str">
        <f>IF(特例_1!X159="","",特例_1!X159)</f>
        <v/>
      </c>
      <c r="Y159" s="492"/>
      <c r="Z159" s="72" t="s">
        <v>47</v>
      </c>
      <c r="AA159" s="492" t="str">
        <f>IF(特例_1!AA159="","",特例_1!AA159)</f>
        <v/>
      </c>
      <c r="AB159" s="492"/>
      <c r="AC159" s="71" t="s">
        <v>48</v>
      </c>
      <c r="AD159" s="141"/>
      <c r="AE159" s="141"/>
      <c r="AF159" s="141"/>
      <c r="AG159" s="141"/>
      <c r="AH159" s="141"/>
      <c r="AI159" s="141"/>
      <c r="AJ159" s="141"/>
      <c r="AK159" s="141"/>
      <c r="AL159" s="482"/>
      <c r="AM159" s="326"/>
      <c r="AN159" s="483"/>
      <c r="AO159" s="482"/>
      <c r="AP159" s="326"/>
      <c r="AQ159" s="326"/>
      <c r="AR159" s="326"/>
      <c r="AS159" s="326"/>
      <c r="AT159" s="326"/>
      <c r="AU159" s="326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2" customHeight="1" x14ac:dyDescent="0.2">
      <c r="A160" s="473" t="str">
        <f>IF(特例_1!A160="","",特例_1!A160)</f>
        <v/>
      </c>
      <c r="B160" s="474"/>
      <c r="C160" s="475"/>
      <c r="D160" s="479" t="str">
        <f>IF(特例_1!D160="","",特例_1!D160)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IF(特例_1!L160="","",特例_1!L160)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IF(特例_1!T160="","",特例_1!T160)</f>
        <v/>
      </c>
      <c r="U160" s="485"/>
      <c r="V160" s="70" t="s">
        <v>46</v>
      </c>
      <c r="W160" s="485" t="str">
        <f>IF(特例_1!W160="","",特例_1!W160)</f>
        <v/>
      </c>
      <c r="X160" s="485"/>
      <c r="Y160" s="70" t="s">
        <v>47</v>
      </c>
      <c r="Z160" s="485" t="str">
        <f>IF(特例_1!Z160="","",特例_1!Z160)</f>
        <v/>
      </c>
      <c r="AA160" s="485"/>
      <c r="AB160" s="70" t="s">
        <v>48</v>
      </c>
      <c r="AC160" s="70"/>
      <c r="AD160" s="413" t="str">
        <f>IF(特例_1!AD160="","",特例_1!AD160)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IF(特例_1!AL160="","",特例_1!AL160)</f>
        <v/>
      </c>
      <c r="AM160" s="480"/>
      <c r="AN160" s="481"/>
      <c r="AO160" s="479" t="str">
        <f>IF(特例_1!AO160="","",特例_1!AO160)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IF(特例_1!AW160="","",特例_1!AW160)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2" customHeight="1" x14ac:dyDescent="0.2">
      <c r="A161" s="476"/>
      <c r="B161" s="477"/>
      <c r="C161" s="478"/>
      <c r="D161" s="482"/>
      <c r="E161" s="326"/>
      <c r="F161" s="326"/>
      <c r="G161" s="326"/>
      <c r="H161" s="326"/>
      <c r="I161" s="326"/>
      <c r="J161" s="326"/>
      <c r="K161" s="483"/>
      <c r="L161" s="482"/>
      <c r="M161" s="326"/>
      <c r="N161" s="326"/>
      <c r="O161" s="326"/>
      <c r="P161" s="326"/>
      <c r="Q161" s="326"/>
      <c r="R161" s="326"/>
      <c r="S161" s="483"/>
      <c r="T161" s="82" t="s">
        <v>166</v>
      </c>
      <c r="U161" s="492" t="str">
        <f>IF(特例_1!U161="","",特例_1!U161)</f>
        <v/>
      </c>
      <c r="V161" s="492"/>
      <c r="W161" s="72" t="s">
        <v>46</v>
      </c>
      <c r="X161" s="492" t="str">
        <f>IF(特例_1!X161="","",特例_1!X161)</f>
        <v/>
      </c>
      <c r="Y161" s="492"/>
      <c r="Z161" s="72" t="s">
        <v>47</v>
      </c>
      <c r="AA161" s="492" t="str">
        <f>IF(特例_1!AA161="","",特例_1!AA161)</f>
        <v/>
      </c>
      <c r="AB161" s="492"/>
      <c r="AC161" s="71" t="s">
        <v>48</v>
      </c>
      <c r="AD161" s="141"/>
      <c r="AE161" s="141"/>
      <c r="AF161" s="141"/>
      <c r="AG161" s="141"/>
      <c r="AH161" s="141"/>
      <c r="AI161" s="141"/>
      <c r="AJ161" s="141"/>
      <c r="AK161" s="141"/>
      <c r="AL161" s="482"/>
      <c r="AM161" s="326"/>
      <c r="AN161" s="483"/>
      <c r="AO161" s="482"/>
      <c r="AP161" s="326"/>
      <c r="AQ161" s="326"/>
      <c r="AR161" s="326"/>
      <c r="AS161" s="326"/>
      <c r="AT161" s="326"/>
      <c r="AU161" s="326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2" customHeight="1" x14ac:dyDescent="0.2">
      <c r="A162" s="473" t="str">
        <f>IF(特例_1!A162="","",特例_1!A162)</f>
        <v/>
      </c>
      <c r="B162" s="474"/>
      <c r="C162" s="475"/>
      <c r="D162" s="479" t="str">
        <f>IF(特例_1!D162="","",特例_1!D162)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IF(特例_1!L162="","",特例_1!L162)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IF(特例_1!T162="","",特例_1!T162)</f>
        <v/>
      </c>
      <c r="U162" s="485"/>
      <c r="V162" s="70" t="s">
        <v>46</v>
      </c>
      <c r="W162" s="485" t="str">
        <f>IF(特例_1!W162="","",特例_1!W162)</f>
        <v/>
      </c>
      <c r="X162" s="485"/>
      <c r="Y162" s="70" t="s">
        <v>47</v>
      </c>
      <c r="Z162" s="485" t="str">
        <f>IF(特例_1!Z162="","",特例_1!Z162)</f>
        <v/>
      </c>
      <c r="AA162" s="485"/>
      <c r="AB162" s="70" t="s">
        <v>48</v>
      </c>
      <c r="AC162" s="70"/>
      <c r="AD162" s="447" t="str">
        <f>IF(特例_1!AD162="","",特例_1!AD162)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IF(特例_1!AL162="","",特例_1!AL162)</f>
        <v/>
      </c>
      <c r="AM162" s="480"/>
      <c r="AN162" s="481"/>
      <c r="AO162" s="479" t="str">
        <f>IF(特例_1!AO162="","",特例_1!AO162)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IF(特例_1!AW162="","",特例_1!AW162)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2" customHeight="1" thickBot="1" x14ac:dyDescent="0.25">
      <c r="A163" s="476"/>
      <c r="B163" s="477"/>
      <c r="C163" s="478"/>
      <c r="D163" s="482"/>
      <c r="E163" s="326"/>
      <c r="F163" s="326"/>
      <c r="G163" s="326"/>
      <c r="H163" s="326"/>
      <c r="I163" s="326"/>
      <c r="J163" s="326"/>
      <c r="K163" s="483"/>
      <c r="L163" s="482"/>
      <c r="M163" s="326"/>
      <c r="N163" s="326"/>
      <c r="O163" s="326"/>
      <c r="P163" s="326"/>
      <c r="Q163" s="326"/>
      <c r="R163" s="326"/>
      <c r="S163" s="483"/>
      <c r="T163" s="82" t="s">
        <v>166</v>
      </c>
      <c r="U163" s="492" t="str">
        <f>IF(特例_1!U163="","",特例_1!U163)</f>
        <v/>
      </c>
      <c r="V163" s="492"/>
      <c r="W163" s="72" t="s">
        <v>46</v>
      </c>
      <c r="X163" s="492" t="str">
        <f>IF(特例_1!X163="","",特例_1!X163)</f>
        <v/>
      </c>
      <c r="Y163" s="492"/>
      <c r="Z163" s="72" t="s">
        <v>47</v>
      </c>
      <c r="AA163" s="492" t="str">
        <f>IF(特例_1!AA163="","",特例_1!AA163)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326"/>
      <c r="AN163" s="483"/>
      <c r="AO163" s="482"/>
      <c r="AP163" s="326"/>
      <c r="AQ163" s="326"/>
      <c r="AR163" s="326"/>
      <c r="AS163" s="326"/>
      <c r="AT163" s="326"/>
      <c r="AU163" s="326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 x14ac:dyDescent="0.2">
      <c r="A164" s="458" t="s">
        <v>167</v>
      </c>
      <c r="B164" s="458"/>
      <c r="C164" s="458"/>
      <c r="D164" s="500">
        <f>IF(特例_1!D164="","",特例_1!D164)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IF(特例_1!AW164="","",特例_1!AW164)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 x14ac:dyDescent="0.2">
      <c r="A168" s="7"/>
      <c r="B168" s="464" t="str">
        <f>IF(特例_1!B168="","",特例_1!B168)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IF(特例_1!I168="","",特例_1!I168)</f>
        <v/>
      </c>
      <c r="J168" s="499"/>
      <c r="K168" s="499" t="s">
        <v>47</v>
      </c>
      <c r="L168" s="499"/>
      <c r="M168" s="499" t="str">
        <f>IF(特例_1!M168="","",特例_1!M168)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特例_1!AS168</f>
        <v>0</v>
      </c>
      <c r="AT168" s="496"/>
      <c r="AU168" s="496"/>
      <c r="AV168" s="496"/>
      <c r="AW168" s="69" t="s">
        <v>43</v>
      </c>
      <c r="AX168" s="496">
        <f>特例_1!AX168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特例_1!AS169</f>
        <v>0</v>
      </c>
      <c r="AT169" s="496"/>
      <c r="AU169" s="496"/>
      <c r="AV169" s="69" t="s">
        <v>43</v>
      </c>
      <c r="AW169" s="496">
        <f>特例_1!AW169</f>
        <v>0</v>
      </c>
      <c r="AX169" s="496"/>
      <c r="AY169" s="496"/>
      <c r="AZ169" s="69" t="s">
        <v>43</v>
      </c>
      <c r="BA169" s="496">
        <f>特例_1!BA169</f>
        <v>0</v>
      </c>
      <c r="BB169" s="496"/>
      <c r="BC169" s="496"/>
      <c r="BD169" s="14" t="s">
        <v>45</v>
      </c>
    </row>
    <row r="170" spans="1:65" ht="15" customHeight="1" x14ac:dyDescent="0.2">
      <c r="A170" s="7"/>
      <c r="B170" s="326">
        <f>特例_1!B170</f>
        <v>0</v>
      </c>
      <c r="C170" s="326"/>
      <c r="D170" s="326"/>
      <c r="E170" s="326"/>
      <c r="F170" s="326"/>
      <c r="G170" s="326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97">
        <f>特例_1!AJ172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501">
        <f>特例_1!AJ174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9" priority="4" stopIfTrue="1" operator="equal">
      <formula>0</formula>
    </cfRule>
  </conditionalFormatting>
  <conditionalFormatting sqref="BG49:BZ49 CB49 BV52:CO52 CQ52">
    <cfRule type="cellIs" dxfId="18" priority="3" stopIfTrue="1" operator="equal">
      <formula>0</formula>
    </cfRule>
  </conditionalFormatting>
  <conditionalFormatting sqref="BG93:BZ93 CB93 BV96:CO96 CQ96">
    <cfRule type="cellIs" dxfId="17" priority="2" stopIfTrue="1" operator="equal">
      <formula>0</formula>
    </cfRule>
  </conditionalFormatting>
  <conditionalFormatting sqref="BG137:BZ137 CB137 BV140:CO140 CQ140">
    <cfRule type="cellIs" dxfId="16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AD24B-4B49-4EFF-90AD-7E925E610725}">
  <sheetPr>
    <tabColor indexed="43"/>
  </sheetPr>
  <dimension ref="A1:DR176"/>
  <sheetViews>
    <sheetView showGridLines="0" view="pageBreakPreview" zoomScaleNormal="100" zoomScaleSheetLayoutView="100" workbookViewId="0">
      <selection activeCell="AW32" sqref="AW32:BD32"/>
    </sheetView>
  </sheetViews>
  <sheetFormatPr defaultColWidth="0" defaultRowHeight="13" x14ac:dyDescent="0.2"/>
  <cols>
    <col min="1" max="56" width="1.90625" style="2" customWidth="1"/>
    <col min="57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6384" width="9" style="2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472" t="s">
        <v>135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 x14ac:dyDescent="0.2">
      <c r="K6" s="18"/>
      <c r="L6" s="5"/>
      <c r="T6" s="356" t="str">
        <f>IF(特例_2!T6="","",特例_2!T6)</f>
        <v/>
      </c>
      <c r="U6" s="356"/>
      <c r="V6" s="356"/>
      <c r="W6" s="356"/>
      <c r="X6" s="356"/>
      <c r="Y6" s="356"/>
      <c r="Z6" s="356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IF(特例_2!AP6="","",特例_2!AP6)</f>
        <v/>
      </c>
      <c r="AQ6" s="351"/>
      <c r="AR6" s="351"/>
      <c r="AS6" s="113" t="s">
        <v>92</v>
      </c>
      <c r="AT6" s="113"/>
      <c r="AU6" s="113"/>
      <c r="AV6" s="113"/>
      <c r="AW6" s="113"/>
      <c r="AX6" s="351" t="str">
        <f>IF(特例_2!AX6="","",特例_2!AX6)</f>
        <v/>
      </c>
      <c r="AY6" s="351"/>
      <c r="AZ6" s="351"/>
      <c r="BA6" s="113"/>
      <c r="BB6" s="113"/>
      <c r="BC6" s="113"/>
      <c r="BD6" s="115"/>
      <c r="BF6" s="12"/>
      <c r="BQ6" s="42"/>
      <c r="CB6" s="1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468" t="str">
        <f>IF(特例_2!AC9="","",特例_2!AC9)</f>
        <v/>
      </c>
      <c r="AD9" s="469"/>
      <c r="AE9" s="468" t="str">
        <f>IF(特例_2!AE9="","",特例_2!AE9)</f>
        <v/>
      </c>
      <c r="AF9" s="469"/>
      <c r="AG9" s="468" t="str">
        <f>IF(特例_2!AG9="","",特例_2!AG9)</f>
        <v/>
      </c>
      <c r="AH9" s="469"/>
      <c r="AI9" s="468" t="str">
        <f>IF(特例_2!AI9="","",特例_2!AI9)</f>
        <v/>
      </c>
      <c r="AJ9" s="469"/>
      <c r="AK9" s="468" t="str">
        <f>IF(特例_2!AK9="","",特例_2!AK9)</f>
        <v/>
      </c>
      <c r="AL9" s="469"/>
      <c r="AM9" s="468" t="str">
        <f>IF(特例_2!AM9="","",特例_2!AM9)</f>
        <v/>
      </c>
      <c r="AN9" s="469"/>
      <c r="AO9" s="468" t="str">
        <f>IF(特例_2!AO9="","",特例_2!AO9)</f>
        <v/>
      </c>
      <c r="AP9" s="469"/>
      <c r="AQ9" s="468" t="str">
        <f>IF(特例_2!AQ9="","",特例_2!AQ9)</f>
        <v/>
      </c>
      <c r="AR9" s="469"/>
      <c r="AS9" s="468" t="str">
        <f>IF(特例_2!AS9="","",特例_2!AS9)</f>
        <v/>
      </c>
      <c r="AT9" s="469"/>
      <c r="AU9" s="468" t="str">
        <f>IF(特例_2!AU9="","",特例_2!AU9)</f>
        <v/>
      </c>
      <c r="AV9" s="469"/>
      <c r="AW9" s="468" t="str">
        <f>IF(特例_2!AW9="","",特例_2!AW9)</f>
        <v/>
      </c>
      <c r="AX9" s="469"/>
      <c r="AY9" s="468" t="str">
        <f>IF(特例_2!AY9="","",特例_2!AY9)</f>
        <v/>
      </c>
      <c r="AZ9" s="469"/>
      <c r="BA9" s="468" t="str">
        <f>IF(特例_2!BA9="","",特例_2!BA9)</f>
        <v/>
      </c>
      <c r="BB9" s="469"/>
      <c r="BC9" s="468" t="str">
        <f>IF(特例_2!BC9="","",特例_2!BC9)</f>
        <v/>
      </c>
      <c r="BD9" s="469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2" customHeight="1" thickTop="1" x14ac:dyDescent="0.2">
      <c r="A12" s="473" t="str">
        <f>IF(特例_2!A12="","",特例_2!A12)</f>
        <v/>
      </c>
      <c r="B12" s="474"/>
      <c r="C12" s="475"/>
      <c r="D12" s="479" t="str">
        <f>IF(特例_2!D12="","",特例_2!D12)</f>
        <v/>
      </c>
      <c r="E12" s="480"/>
      <c r="F12" s="480"/>
      <c r="G12" s="480"/>
      <c r="H12" s="480"/>
      <c r="I12" s="480"/>
      <c r="J12" s="480"/>
      <c r="K12" s="481"/>
      <c r="L12" s="479" t="str">
        <f>IF(特例_2!L12="","",特例_2!L12)</f>
        <v/>
      </c>
      <c r="M12" s="480"/>
      <c r="N12" s="480"/>
      <c r="O12" s="480"/>
      <c r="P12" s="480"/>
      <c r="Q12" s="480"/>
      <c r="R12" s="480"/>
      <c r="S12" s="481"/>
      <c r="T12" s="484" t="str">
        <f>IF(特例_2!T12="","",特例_2!T12)</f>
        <v/>
      </c>
      <c r="U12" s="485"/>
      <c r="V12" s="70" t="s">
        <v>46</v>
      </c>
      <c r="W12" s="485" t="str">
        <f>IF(特例_2!W12="","",特例_2!W12)</f>
        <v/>
      </c>
      <c r="X12" s="485"/>
      <c r="Y12" s="70" t="s">
        <v>47</v>
      </c>
      <c r="Z12" s="485" t="str">
        <f>IF(特例_2!Z12="","",特例_2!Z12)</f>
        <v/>
      </c>
      <c r="AA12" s="485"/>
      <c r="AB12" s="70" t="s">
        <v>48</v>
      </c>
      <c r="AC12" s="70"/>
      <c r="AD12" s="388" t="str">
        <f>IF(特例_2!AD12="","",特例_2!AD12)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IF(特例_2!AL12="","",特例_2!AL12)</f>
        <v/>
      </c>
      <c r="AM12" s="480"/>
      <c r="AN12" s="481"/>
      <c r="AO12" s="479" t="str">
        <f>IF(特例_2!AO12="","",特例_2!AO12)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IF(特例_2!AW12="","",特例_2!AW12)</f>
        <v/>
      </c>
      <c r="AX12" s="487"/>
      <c r="AY12" s="487"/>
      <c r="AZ12" s="487"/>
      <c r="BA12" s="487"/>
      <c r="BB12" s="487"/>
      <c r="BC12" s="487"/>
      <c r="BD12" s="488"/>
    </row>
    <row r="13" spans="1:97" ht="22" customHeight="1" x14ac:dyDescent="0.2">
      <c r="A13" s="476"/>
      <c r="B13" s="477"/>
      <c r="C13" s="478"/>
      <c r="D13" s="482"/>
      <c r="E13" s="326"/>
      <c r="F13" s="326"/>
      <c r="G13" s="326"/>
      <c r="H13" s="326"/>
      <c r="I13" s="326"/>
      <c r="J13" s="326"/>
      <c r="K13" s="483"/>
      <c r="L13" s="482"/>
      <c r="M13" s="326"/>
      <c r="N13" s="326"/>
      <c r="O13" s="326"/>
      <c r="P13" s="326"/>
      <c r="Q13" s="326"/>
      <c r="R13" s="326"/>
      <c r="S13" s="483"/>
      <c r="T13" s="82" t="s">
        <v>166</v>
      </c>
      <c r="U13" s="492" t="str">
        <f>IF(特例_2!U13="","",特例_2!U13)</f>
        <v/>
      </c>
      <c r="V13" s="492"/>
      <c r="W13" s="72" t="s">
        <v>46</v>
      </c>
      <c r="X13" s="492" t="str">
        <f>IF(特例_2!X13="","",特例_2!X13)</f>
        <v/>
      </c>
      <c r="Y13" s="492"/>
      <c r="Z13" s="72" t="s">
        <v>47</v>
      </c>
      <c r="AA13" s="492" t="str">
        <f>IF(特例_2!AA13="","",特例_2!AA13)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326"/>
      <c r="AN13" s="483"/>
      <c r="AO13" s="482"/>
      <c r="AP13" s="326"/>
      <c r="AQ13" s="326"/>
      <c r="AR13" s="326"/>
      <c r="AS13" s="326"/>
      <c r="AT13" s="326"/>
      <c r="AU13" s="326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2" customHeight="1" x14ac:dyDescent="0.2">
      <c r="A14" s="473" t="str">
        <f>IF(特例_2!A14="","",特例_2!A14)</f>
        <v/>
      </c>
      <c r="B14" s="474"/>
      <c r="C14" s="475"/>
      <c r="D14" s="479" t="str">
        <f>IF(特例_2!D14="","",特例_2!D14)</f>
        <v/>
      </c>
      <c r="E14" s="480"/>
      <c r="F14" s="480"/>
      <c r="G14" s="480"/>
      <c r="H14" s="480"/>
      <c r="I14" s="480"/>
      <c r="J14" s="480"/>
      <c r="K14" s="481"/>
      <c r="L14" s="479" t="str">
        <f>IF(特例_2!L14="","",特例_2!L14)</f>
        <v/>
      </c>
      <c r="M14" s="480"/>
      <c r="N14" s="480"/>
      <c r="O14" s="480"/>
      <c r="P14" s="480"/>
      <c r="Q14" s="480"/>
      <c r="R14" s="480"/>
      <c r="S14" s="481"/>
      <c r="T14" s="484" t="str">
        <f>IF(特例_2!T14="","",特例_2!T14)</f>
        <v/>
      </c>
      <c r="U14" s="485"/>
      <c r="V14" s="70" t="s">
        <v>46</v>
      </c>
      <c r="W14" s="485" t="str">
        <f>IF(特例_2!W14="","",特例_2!W14)</f>
        <v/>
      </c>
      <c r="X14" s="485"/>
      <c r="Y14" s="70" t="s">
        <v>47</v>
      </c>
      <c r="Z14" s="485" t="str">
        <f>IF(特例_2!Z14="","",特例_2!Z14)</f>
        <v/>
      </c>
      <c r="AA14" s="485"/>
      <c r="AB14" s="70" t="s">
        <v>48</v>
      </c>
      <c r="AC14" s="70"/>
      <c r="AD14" s="413" t="str">
        <f>IF(特例_2!AD14="","",特例_2!AD14)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IF(特例_2!AL14="","",特例_2!AL14)</f>
        <v/>
      </c>
      <c r="AM14" s="480"/>
      <c r="AN14" s="481"/>
      <c r="AO14" s="479" t="str">
        <f>IF(特例_2!AO14="","",特例_2!AO14)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IF(特例_2!AW14="","",特例_2!AW14)</f>
        <v/>
      </c>
      <c r="AX14" s="494"/>
      <c r="AY14" s="494"/>
      <c r="AZ14" s="494"/>
      <c r="BA14" s="494"/>
      <c r="BB14" s="494"/>
      <c r="BC14" s="494"/>
      <c r="BD14" s="495"/>
    </row>
    <row r="15" spans="1:97" ht="22" customHeight="1" x14ac:dyDescent="0.2">
      <c r="A15" s="476"/>
      <c r="B15" s="477"/>
      <c r="C15" s="478"/>
      <c r="D15" s="482"/>
      <c r="E15" s="326"/>
      <c r="F15" s="326"/>
      <c r="G15" s="326"/>
      <c r="H15" s="326"/>
      <c r="I15" s="326"/>
      <c r="J15" s="326"/>
      <c r="K15" s="483"/>
      <c r="L15" s="482"/>
      <c r="M15" s="326"/>
      <c r="N15" s="326"/>
      <c r="O15" s="326"/>
      <c r="P15" s="326"/>
      <c r="Q15" s="326"/>
      <c r="R15" s="326"/>
      <c r="S15" s="483"/>
      <c r="T15" s="82" t="s">
        <v>166</v>
      </c>
      <c r="U15" s="492" t="str">
        <f>IF(特例_2!U15="","",特例_2!U15)</f>
        <v/>
      </c>
      <c r="V15" s="492"/>
      <c r="W15" s="72" t="s">
        <v>46</v>
      </c>
      <c r="X15" s="492" t="str">
        <f>IF(特例_2!X15="","",特例_2!X15)</f>
        <v/>
      </c>
      <c r="Y15" s="492"/>
      <c r="Z15" s="72" t="s">
        <v>47</v>
      </c>
      <c r="AA15" s="492" t="str">
        <f>IF(特例_2!AA15="","",特例_2!AA15)</f>
        <v/>
      </c>
      <c r="AB15" s="492"/>
      <c r="AC15" s="71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482"/>
      <c r="AM15" s="326"/>
      <c r="AN15" s="483"/>
      <c r="AO15" s="482"/>
      <c r="AP15" s="326"/>
      <c r="AQ15" s="326"/>
      <c r="AR15" s="326"/>
      <c r="AS15" s="326"/>
      <c r="AT15" s="326"/>
      <c r="AU15" s="326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2" customHeight="1" x14ac:dyDescent="0.2">
      <c r="A16" s="473" t="str">
        <f>IF(特例_2!A16="","",特例_2!A16)</f>
        <v/>
      </c>
      <c r="B16" s="474"/>
      <c r="C16" s="475"/>
      <c r="D16" s="479" t="str">
        <f>IF(特例_2!D16="","",特例_2!D16)</f>
        <v/>
      </c>
      <c r="E16" s="480"/>
      <c r="F16" s="480"/>
      <c r="G16" s="480"/>
      <c r="H16" s="480"/>
      <c r="I16" s="480"/>
      <c r="J16" s="480"/>
      <c r="K16" s="481"/>
      <c r="L16" s="479" t="str">
        <f>IF(特例_2!L16="","",特例_2!L16)</f>
        <v/>
      </c>
      <c r="M16" s="480"/>
      <c r="N16" s="480"/>
      <c r="O16" s="480"/>
      <c r="P16" s="480"/>
      <c r="Q16" s="480"/>
      <c r="R16" s="480"/>
      <c r="S16" s="481"/>
      <c r="T16" s="484" t="str">
        <f>IF(特例_2!T16="","",特例_2!T16)</f>
        <v/>
      </c>
      <c r="U16" s="485"/>
      <c r="V16" s="70" t="s">
        <v>46</v>
      </c>
      <c r="W16" s="485" t="str">
        <f>IF(特例_2!W16="","",特例_2!W16)</f>
        <v/>
      </c>
      <c r="X16" s="485"/>
      <c r="Y16" s="70" t="s">
        <v>47</v>
      </c>
      <c r="Z16" s="485" t="str">
        <f>IF(特例_2!Z16="","",特例_2!Z16)</f>
        <v/>
      </c>
      <c r="AA16" s="485"/>
      <c r="AB16" s="70" t="s">
        <v>48</v>
      </c>
      <c r="AC16" s="70"/>
      <c r="AD16" s="413" t="str">
        <f>IF(特例_2!AD16="","",特例_2!AD16)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IF(特例_2!AL16="","",特例_2!AL16)</f>
        <v/>
      </c>
      <c r="AM16" s="480"/>
      <c r="AN16" s="481"/>
      <c r="AO16" s="479" t="str">
        <f>IF(特例_2!AO16="","",特例_2!AO16)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IF(特例_2!AW16="","",特例_2!AW16)</f>
        <v/>
      </c>
      <c r="AX16" s="494"/>
      <c r="AY16" s="494"/>
      <c r="AZ16" s="494"/>
      <c r="BA16" s="494"/>
      <c r="BB16" s="494"/>
      <c r="BC16" s="494"/>
      <c r="BD16" s="495"/>
    </row>
    <row r="17" spans="1:56" ht="22" customHeight="1" x14ac:dyDescent="0.2">
      <c r="A17" s="476"/>
      <c r="B17" s="477"/>
      <c r="C17" s="478"/>
      <c r="D17" s="482"/>
      <c r="E17" s="326"/>
      <c r="F17" s="326"/>
      <c r="G17" s="326"/>
      <c r="H17" s="326"/>
      <c r="I17" s="326"/>
      <c r="J17" s="326"/>
      <c r="K17" s="483"/>
      <c r="L17" s="482"/>
      <c r="M17" s="326"/>
      <c r="N17" s="326"/>
      <c r="O17" s="326"/>
      <c r="P17" s="326"/>
      <c r="Q17" s="326"/>
      <c r="R17" s="326"/>
      <c r="S17" s="483"/>
      <c r="T17" s="82" t="s">
        <v>166</v>
      </c>
      <c r="U17" s="492" t="str">
        <f>IF(特例_2!U17="","",特例_2!U17)</f>
        <v/>
      </c>
      <c r="V17" s="492"/>
      <c r="W17" s="72" t="s">
        <v>46</v>
      </c>
      <c r="X17" s="492" t="str">
        <f>IF(特例_2!X17="","",特例_2!X17)</f>
        <v/>
      </c>
      <c r="Y17" s="492"/>
      <c r="Z17" s="72" t="s">
        <v>47</v>
      </c>
      <c r="AA17" s="492" t="str">
        <f>IF(特例_2!AA17="","",特例_2!AA17)</f>
        <v/>
      </c>
      <c r="AB17" s="492"/>
      <c r="AC17" s="71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482"/>
      <c r="AM17" s="326"/>
      <c r="AN17" s="483"/>
      <c r="AO17" s="482"/>
      <c r="AP17" s="326"/>
      <c r="AQ17" s="326"/>
      <c r="AR17" s="326"/>
      <c r="AS17" s="326"/>
      <c r="AT17" s="326"/>
      <c r="AU17" s="326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2" customHeight="1" x14ac:dyDescent="0.2">
      <c r="A18" s="473" t="str">
        <f>IF(特例_2!A18="","",特例_2!A18)</f>
        <v/>
      </c>
      <c r="B18" s="474"/>
      <c r="C18" s="475"/>
      <c r="D18" s="479" t="str">
        <f>IF(特例_2!D18="","",特例_2!D18)</f>
        <v/>
      </c>
      <c r="E18" s="480"/>
      <c r="F18" s="480"/>
      <c r="G18" s="480"/>
      <c r="H18" s="480"/>
      <c r="I18" s="480"/>
      <c r="J18" s="480"/>
      <c r="K18" s="481"/>
      <c r="L18" s="479" t="str">
        <f>IF(特例_2!L18="","",特例_2!L18)</f>
        <v/>
      </c>
      <c r="M18" s="480"/>
      <c r="N18" s="480"/>
      <c r="O18" s="480"/>
      <c r="P18" s="480"/>
      <c r="Q18" s="480"/>
      <c r="R18" s="480"/>
      <c r="S18" s="481"/>
      <c r="T18" s="484" t="str">
        <f>IF(特例_2!T18="","",特例_2!T18)</f>
        <v/>
      </c>
      <c r="U18" s="485"/>
      <c r="V18" s="70" t="s">
        <v>46</v>
      </c>
      <c r="W18" s="485" t="str">
        <f>IF(特例_2!W18="","",特例_2!W18)</f>
        <v/>
      </c>
      <c r="X18" s="485"/>
      <c r="Y18" s="70" t="s">
        <v>47</v>
      </c>
      <c r="Z18" s="485" t="str">
        <f>IF(特例_2!Z18="","",特例_2!Z18)</f>
        <v/>
      </c>
      <c r="AA18" s="485"/>
      <c r="AB18" s="70" t="s">
        <v>48</v>
      </c>
      <c r="AC18" s="70"/>
      <c r="AD18" s="413" t="str">
        <f>IF(特例_2!AD18="","",特例_2!AD18)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IF(特例_2!AL18="","",特例_2!AL18)</f>
        <v/>
      </c>
      <c r="AM18" s="480"/>
      <c r="AN18" s="481"/>
      <c r="AO18" s="479" t="str">
        <f>IF(特例_2!AO18="","",特例_2!AO18)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IF(特例_2!AW18="","",特例_2!AW18)</f>
        <v/>
      </c>
      <c r="AX18" s="494"/>
      <c r="AY18" s="494"/>
      <c r="AZ18" s="494"/>
      <c r="BA18" s="494"/>
      <c r="BB18" s="494"/>
      <c r="BC18" s="494"/>
      <c r="BD18" s="495"/>
    </row>
    <row r="19" spans="1:56" ht="22" customHeight="1" x14ac:dyDescent="0.2">
      <c r="A19" s="476"/>
      <c r="B19" s="477"/>
      <c r="C19" s="478"/>
      <c r="D19" s="482"/>
      <c r="E19" s="326"/>
      <c r="F19" s="326"/>
      <c r="G19" s="326"/>
      <c r="H19" s="326"/>
      <c r="I19" s="326"/>
      <c r="J19" s="326"/>
      <c r="K19" s="483"/>
      <c r="L19" s="482"/>
      <c r="M19" s="326"/>
      <c r="N19" s="326"/>
      <c r="O19" s="326"/>
      <c r="P19" s="326"/>
      <c r="Q19" s="326"/>
      <c r="R19" s="326"/>
      <c r="S19" s="483"/>
      <c r="T19" s="82" t="s">
        <v>166</v>
      </c>
      <c r="U19" s="492" t="str">
        <f>IF(特例_2!U19="","",特例_2!U19)</f>
        <v/>
      </c>
      <c r="V19" s="492"/>
      <c r="W19" s="72" t="s">
        <v>46</v>
      </c>
      <c r="X19" s="492" t="str">
        <f>IF(特例_2!X19="","",特例_2!X19)</f>
        <v/>
      </c>
      <c r="Y19" s="492"/>
      <c r="Z19" s="72" t="s">
        <v>47</v>
      </c>
      <c r="AA19" s="492" t="str">
        <f>IF(特例_2!AA19="","",特例_2!AA19)</f>
        <v/>
      </c>
      <c r="AB19" s="492"/>
      <c r="AC19" s="71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482"/>
      <c r="AM19" s="326"/>
      <c r="AN19" s="483"/>
      <c r="AO19" s="482"/>
      <c r="AP19" s="326"/>
      <c r="AQ19" s="326"/>
      <c r="AR19" s="326"/>
      <c r="AS19" s="326"/>
      <c r="AT19" s="326"/>
      <c r="AU19" s="326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2" customHeight="1" x14ac:dyDescent="0.2">
      <c r="A20" s="473" t="str">
        <f>IF(特例_2!A20="","",特例_2!A20)</f>
        <v/>
      </c>
      <c r="B20" s="474"/>
      <c r="C20" s="475"/>
      <c r="D20" s="479" t="str">
        <f>IF(特例_2!D20="","",特例_2!D20)</f>
        <v/>
      </c>
      <c r="E20" s="480"/>
      <c r="F20" s="480"/>
      <c r="G20" s="480"/>
      <c r="H20" s="480"/>
      <c r="I20" s="480"/>
      <c r="J20" s="480"/>
      <c r="K20" s="481"/>
      <c r="L20" s="479" t="str">
        <f>IF(特例_2!L20="","",特例_2!L20)</f>
        <v/>
      </c>
      <c r="M20" s="480"/>
      <c r="N20" s="480"/>
      <c r="O20" s="480"/>
      <c r="P20" s="480"/>
      <c r="Q20" s="480"/>
      <c r="R20" s="480"/>
      <c r="S20" s="481"/>
      <c r="T20" s="484" t="str">
        <f>IF(特例_2!T20="","",特例_2!T20)</f>
        <v/>
      </c>
      <c r="U20" s="485"/>
      <c r="V20" s="70" t="s">
        <v>46</v>
      </c>
      <c r="W20" s="485" t="str">
        <f>IF(特例_2!W20="","",特例_2!W20)</f>
        <v/>
      </c>
      <c r="X20" s="485"/>
      <c r="Y20" s="70" t="s">
        <v>47</v>
      </c>
      <c r="Z20" s="485" t="str">
        <f>IF(特例_2!Z20="","",特例_2!Z20)</f>
        <v/>
      </c>
      <c r="AA20" s="485"/>
      <c r="AB20" s="70" t="s">
        <v>48</v>
      </c>
      <c r="AC20" s="70"/>
      <c r="AD20" s="413" t="str">
        <f>IF(特例_2!AD20="","",特例_2!AD20)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IF(特例_2!AL20="","",特例_2!AL20)</f>
        <v/>
      </c>
      <c r="AM20" s="480"/>
      <c r="AN20" s="481"/>
      <c r="AO20" s="479" t="str">
        <f>IF(特例_2!AO20="","",特例_2!AO20)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IF(特例_2!AW20="","",特例_2!AW20)</f>
        <v/>
      </c>
      <c r="AX20" s="494"/>
      <c r="AY20" s="494"/>
      <c r="AZ20" s="494"/>
      <c r="BA20" s="494"/>
      <c r="BB20" s="494"/>
      <c r="BC20" s="494"/>
      <c r="BD20" s="495"/>
    </row>
    <row r="21" spans="1:56" ht="22" customHeight="1" x14ac:dyDescent="0.2">
      <c r="A21" s="476"/>
      <c r="B21" s="477"/>
      <c r="C21" s="478"/>
      <c r="D21" s="482"/>
      <c r="E21" s="326"/>
      <c r="F21" s="326"/>
      <c r="G21" s="326"/>
      <c r="H21" s="326"/>
      <c r="I21" s="326"/>
      <c r="J21" s="326"/>
      <c r="K21" s="483"/>
      <c r="L21" s="482"/>
      <c r="M21" s="326"/>
      <c r="N21" s="326"/>
      <c r="O21" s="326"/>
      <c r="P21" s="326"/>
      <c r="Q21" s="326"/>
      <c r="R21" s="326"/>
      <c r="S21" s="483"/>
      <c r="T21" s="82" t="s">
        <v>166</v>
      </c>
      <c r="U21" s="492" t="str">
        <f>IF(特例_2!U21="","",特例_2!U21)</f>
        <v/>
      </c>
      <c r="V21" s="492"/>
      <c r="W21" s="72" t="s">
        <v>46</v>
      </c>
      <c r="X21" s="492" t="str">
        <f>IF(特例_2!X21="","",特例_2!X21)</f>
        <v/>
      </c>
      <c r="Y21" s="492"/>
      <c r="Z21" s="72" t="s">
        <v>47</v>
      </c>
      <c r="AA21" s="492" t="str">
        <f>IF(特例_2!AA21="","",特例_2!AA21)</f>
        <v/>
      </c>
      <c r="AB21" s="492"/>
      <c r="AC21" s="71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482"/>
      <c r="AM21" s="326"/>
      <c r="AN21" s="483"/>
      <c r="AO21" s="482"/>
      <c r="AP21" s="326"/>
      <c r="AQ21" s="326"/>
      <c r="AR21" s="326"/>
      <c r="AS21" s="326"/>
      <c r="AT21" s="326"/>
      <c r="AU21" s="326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2" customHeight="1" x14ac:dyDescent="0.2">
      <c r="A22" s="473" t="str">
        <f>IF(特例_2!A22="","",特例_2!A22)</f>
        <v/>
      </c>
      <c r="B22" s="474"/>
      <c r="C22" s="475"/>
      <c r="D22" s="479" t="str">
        <f>IF(特例_2!D22="","",特例_2!D22)</f>
        <v/>
      </c>
      <c r="E22" s="480"/>
      <c r="F22" s="480"/>
      <c r="G22" s="480"/>
      <c r="H22" s="480"/>
      <c r="I22" s="480"/>
      <c r="J22" s="480"/>
      <c r="K22" s="481"/>
      <c r="L22" s="479" t="str">
        <f>IF(特例_2!L22="","",特例_2!L22)</f>
        <v/>
      </c>
      <c r="M22" s="480"/>
      <c r="N22" s="480"/>
      <c r="O22" s="480"/>
      <c r="P22" s="480"/>
      <c r="Q22" s="480"/>
      <c r="R22" s="480"/>
      <c r="S22" s="481"/>
      <c r="T22" s="484" t="str">
        <f>IF(特例_2!T22="","",特例_2!T22)</f>
        <v/>
      </c>
      <c r="U22" s="485"/>
      <c r="V22" s="70" t="s">
        <v>46</v>
      </c>
      <c r="W22" s="485" t="str">
        <f>IF(特例_2!W22="","",特例_2!W22)</f>
        <v/>
      </c>
      <c r="X22" s="485"/>
      <c r="Y22" s="70" t="s">
        <v>47</v>
      </c>
      <c r="Z22" s="485" t="str">
        <f>IF(特例_2!Z22="","",特例_2!Z22)</f>
        <v/>
      </c>
      <c r="AA22" s="485"/>
      <c r="AB22" s="70" t="s">
        <v>48</v>
      </c>
      <c r="AC22" s="70"/>
      <c r="AD22" s="413" t="str">
        <f>IF(特例_2!AD22="","",特例_2!AD22)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IF(特例_2!AL22="","",特例_2!AL22)</f>
        <v/>
      </c>
      <c r="AM22" s="480"/>
      <c r="AN22" s="481"/>
      <c r="AO22" s="479" t="str">
        <f>IF(特例_2!AO22="","",特例_2!AO22)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IF(特例_2!AW22="","",特例_2!AW22)</f>
        <v/>
      </c>
      <c r="AX22" s="494"/>
      <c r="AY22" s="494"/>
      <c r="AZ22" s="494"/>
      <c r="BA22" s="494"/>
      <c r="BB22" s="494"/>
      <c r="BC22" s="494"/>
      <c r="BD22" s="495"/>
    </row>
    <row r="23" spans="1:56" ht="22" customHeight="1" x14ac:dyDescent="0.2">
      <c r="A23" s="476"/>
      <c r="B23" s="477"/>
      <c r="C23" s="478"/>
      <c r="D23" s="482"/>
      <c r="E23" s="326"/>
      <c r="F23" s="326"/>
      <c r="G23" s="326"/>
      <c r="H23" s="326"/>
      <c r="I23" s="326"/>
      <c r="J23" s="326"/>
      <c r="K23" s="483"/>
      <c r="L23" s="482"/>
      <c r="M23" s="326"/>
      <c r="N23" s="326"/>
      <c r="O23" s="326"/>
      <c r="P23" s="326"/>
      <c r="Q23" s="326"/>
      <c r="R23" s="326"/>
      <c r="S23" s="483"/>
      <c r="T23" s="82" t="s">
        <v>166</v>
      </c>
      <c r="U23" s="492" t="str">
        <f>IF(特例_2!U23="","",特例_2!U23)</f>
        <v/>
      </c>
      <c r="V23" s="492"/>
      <c r="W23" s="72" t="s">
        <v>46</v>
      </c>
      <c r="X23" s="492" t="str">
        <f>IF(特例_2!X23="","",特例_2!X23)</f>
        <v/>
      </c>
      <c r="Y23" s="492"/>
      <c r="Z23" s="72" t="s">
        <v>47</v>
      </c>
      <c r="AA23" s="492" t="str">
        <f>IF(特例_2!AA23="","",特例_2!AA23)</f>
        <v/>
      </c>
      <c r="AB23" s="492"/>
      <c r="AC23" s="71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482"/>
      <c r="AM23" s="326"/>
      <c r="AN23" s="483"/>
      <c r="AO23" s="482"/>
      <c r="AP23" s="326"/>
      <c r="AQ23" s="326"/>
      <c r="AR23" s="326"/>
      <c r="AS23" s="326"/>
      <c r="AT23" s="326"/>
      <c r="AU23" s="326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2" customHeight="1" x14ac:dyDescent="0.2">
      <c r="A24" s="473" t="str">
        <f>IF(特例_2!A24="","",特例_2!A24)</f>
        <v/>
      </c>
      <c r="B24" s="474"/>
      <c r="C24" s="475"/>
      <c r="D24" s="479" t="str">
        <f>IF(特例_2!D24="","",特例_2!D24)</f>
        <v/>
      </c>
      <c r="E24" s="480"/>
      <c r="F24" s="480"/>
      <c r="G24" s="480"/>
      <c r="H24" s="480"/>
      <c r="I24" s="480"/>
      <c r="J24" s="480"/>
      <c r="K24" s="481"/>
      <c r="L24" s="479" t="str">
        <f>IF(特例_2!L24="","",特例_2!L24)</f>
        <v/>
      </c>
      <c r="M24" s="480"/>
      <c r="N24" s="480"/>
      <c r="O24" s="480"/>
      <c r="P24" s="480"/>
      <c r="Q24" s="480"/>
      <c r="R24" s="480"/>
      <c r="S24" s="481"/>
      <c r="T24" s="484" t="str">
        <f>IF(特例_2!T24="","",特例_2!T24)</f>
        <v/>
      </c>
      <c r="U24" s="485"/>
      <c r="V24" s="70" t="s">
        <v>46</v>
      </c>
      <c r="W24" s="485" t="str">
        <f>IF(特例_2!W24="","",特例_2!W24)</f>
        <v/>
      </c>
      <c r="X24" s="485"/>
      <c r="Y24" s="70" t="s">
        <v>47</v>
      </c>
      <c r="Z24" s="485" t="str">
        <f>IF(特例_2!Z24="","",特例_2!Z24)</f>
        <v/>
      </c>
      <c r="AA24" s="485"/>
      <c r="AB24" s="70" t="s">
        <v>48</v>
      </c>
      <c r="AC24" s="70"/>
      <c r="AD24" s="413" t="str">
        <f>IF(特例_2!AD24="","",特例_2!AD24)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IF(特例_2!AL24="","",特例_2!AL24)</f>
        <v/>
      </c>
      <c r="AM24" s="480"/>
      <c r="AN24" s="481"/>
      <c r="AO24" s="479" t="str">
        <f>IF(特例_2!AO24="","",特例_2!AO24)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IF(特例_2!AW24="","",特例_2!AW24)</f>
        <v/>
      </c>
      <c r="AX24" s="494"/>
      <c r="AY24" s="494"/>
      <c r="AZ24" s="494"/>
      <c r="BA24" s="494"/>
      <c r="BB24" s="494"/>
      <c r="BC24" s="494"/>
      <c r="BD24" s="495"/>
    </row>
    <row r="25" spans="1:56" ht="22" customHeight="1" x14ac:dyDescent="0.2">
      <c r="A25" s="476"/>
      <c r="B25" s="477"/>
      <c r="C25" s="478"/>
      <c r="D25" s="482"/>
      <c r="E25" s="326"/>
      <c r="F25" s="326"/>
      <c r="G25" s="326"/>
      <c r="H25" s="326"/>
      <c r="I25" s="326"/>
      <c r="J25" s="326"/>
      <c r="K25" s="483"/>
      <c r="L25" s="482"/>
      <c r="M25" s="326"/>
      <c r="N25" s="326"/>
      <c r="O25" s="326"/>
      <c r="P25" s="326"/>
      <c r="Q25" s="326"/>
      <c r="R25" s="326"/>
      <c r="S25" s="483"/>
      <c r="T25" s="82" t="s">
        <v>166</v>
      </c>
      <c r="U25" s="492" t="str">
        <f>IF(特例_2!U25="","",特例_2!U25)</f>
        <v/>
      </c>
      <c r="V25" s="492"/>
      <c r="W25" s="72" t="s">
        <v>46</v>
      </c>
      <c r="X25" s="492" t="str">
        <f>IF(特例_2!X25="","",特例_2!X25)</f>
        <v/>
      </c>
      <c r="Y25" s="492"/>
      <c r="Z25" s="72" t="s">
        <v>47</v>
      </c>
      <c r="AA25" s="492" t="str">
        <f>IF(特例_2!AA25="","",特例_2!AA25)</f>
        <v/>
      </c>
      <c r="AB25" s="492"/>
      <c r="AC25" s="71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482"/>
      <c r="AM25" s="326"/>
      <c r="AN25" s="483"/>
      <c r="AO25" s="482"/>
      <c r="AP25" s="326"/>
      <c r="AQ25" s="326"/>
      <c r="AR25" s="326"/>
      <c r="AS25" s="326"/>
      <c r="AT25" s="326"/>
      <c r="AU25" s="326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2" customHeight="1" x14ac:dyDescent="0.2">
      <c r="A26" s="473" t="str">
        <f>IF(特例_2!A26="","",特例_2!A26)</f>
        <v/>
      </c>
      <c r="B26" s="474"/>
      <c r="C26" s="475"/>
      <c r="D26" s="479" t="str">
        <f>IF(特例_2!D26="","",特例_2!D26)</f>
        <v/>
      </c>
      <c r="E26" s="480"/>
      <c r="F26" s="480"/>
      <c r="G26" s="480"/>
      <c r="H26" s="480"/>
      <c r="I26" s="480"/>
      <c r="J26" s="480"/>
      <c r="K26" s="481"/>
      <c r="L26" s="479" t="str">
        <f>IF(特例_2!L26="","",特例_2!L26)</f>
        <v/>
      </c>
      <c r="M26" s="480"/>
      <c r="N26" s="480"/>
      <c r="O26" s="480"/>
      <c r="P26" s="480"/>
      <c r="Q26" s="480"/>
      <c r="R26" s="480"/>
      <c r="S26" s="481"/>
      <c r="T26" s="484" t="str">
        <f>IF(特例_2!T26="","",特例_2!T26)</f>
        <v/>
      </c>
      <c r="U26" s="485"/>
      <c r="V26" s="70" t="s">
        <v>46</v>
      </c>
      <c r="W26" s="485" t="str">
        <f>IF(特例_2!W26="","",特例_2!W26)</f>
        <v/>
      </c>
      <c r="X26" s="485"/>
      <c r="Y26" s="70" t="s">
        <v>47</v>
      </c>
      <c r="Z26" s="485" t="str">
        <f>IF(特例_2!Z26="","",特例_2!Z26)</f>
        <v/>
      </c>
      <c r="AA26" s="485"/>
      <c r="AB26" s="70" t="s">
        <v>48</v>
      </c>
      <c r="AC26" s="70"/>
      <c r="AD26" s="413" t="str">
        <f>IF(特例_2!AD26="","",特例_2!AD26)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IF(特例_2!AL26="","",特例_2!AL26)</f>
        <v/>
      </c>
      <c r="AM26" s="480"/>
      <c r="AN26" s="481"/>
      <c r="AO26" s="479" t="str">
        <f>IF(特例_2!AO26="","",特例_2!AO26)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IF(特例_2!AW26="","",特例_2!AW26)</f>
        <v/>
      </c>
      <c r="AX26" s="494"/>
      <c r="AY26" s="494"/>
      <c r="AZ26" s="494"/>
      <c r="BA26" s="494"/>
      <c r="BB26" s="494"/>
      <c r="BC26" s="494"/>
      <c r="BD26" s="495"/>
    </row>
    <row r="27" spans="1:56" ht="22" customHeight="1" x14ac:dyDescent="0.2">
      <c r="A27" s="476"/>
      <c r="B27" s="477"/>
      <c r="C27" s="478"/>
      <c r="D27" s="482"/>
      <c r="E27" s="326"/>
      <c r="F27" s="326"/>
      <c r="G27" s="326"/>
      <c r="H27" s="326"/>
      <c r="I27" s="326"/>
      <c r="J27" s="326"/>
      <c r="K27" s="483"/>
      <c r="L27" s="482"/>
      <c r="M27" s="326"/>
      <c r="N27" s="326"/>
      <c r="O27" s="326"/>
      <c r="P27" s="326"/>
      <c r="Q27" s="326"/>
      <c r="R27" s="326"/>
      <c r="S27" s="483"/>
      <c r="T27" s="82" t="s">
        <v>166</v>
      </c>
      <c r="U27" s="492" t="str">
        <f>IF(特例_2!U27="","",特例_2!U27)</f>
        <v/>
      </c>
      <c r="V27" s="492"/>
      <c r="W27" s="72" t="s">
        <v>46</v>
      </c>
      <c r="X27" s="492" t="str">
        <f>IF(特例_2!X27="","",特例_2!X27)</f>
        <v/>
      </c>
      <c r="Y27" s="492"/>
      <c r="Z27" s="72" t="s">
        <v>47</v>
      </c>
      <c r="AA27" s="492" t="str">
        <f>IF(特例_2!AA27="","",特例_2!AA27)</f>
        <v/>
      </c>
      <c r="AB27" s="492"/>
      <c r="AC27" s="71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482"/>
      <c r="AM27" s="326"/>
      <c r="AN27" s="483"/>
      <c r="AO27" s="482"/>
      <c r="AP27" s="326"/>
      <c r="AQ27" s="326"/>
      <c r="AR27" s="326"/>
      <c r="AS27" s="326"/>
      <c r="AT27" s="326"/>
      <c r="AU27" s="326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2" customHeight="1" x14ac:dyDescent="0.2">
      <c r="A28" s="473" t="str">
        <f>IF(特例_2!A28="","",特例_2!A28)</f>
        <v/>
      </c>
      <c r="B28" s="474"/>
      <c r="C28" s="475"/>
      <c r="D28" s="479" t="str">
        <f>IF(特例_2!D28="","",特例_2!D28)</f>
        <v/>
      </c>
      <c r="E28" s="480"/>
      <c r="F28" s="480"/>
      <c r="G28" s="480"/>
      <c r="H28" s="480"/>
      <c r="I28" s="480"/>
      <c r="J28" s="480"/>
      <c r="K28" s="481"/>
      <c r="L28" s="479" t="str">
        <f>IF(特例_2!L28="","",特例_2!L28)</f>
        <v/>
      </c>
      <c r="M28" s="480"/>
      <c r="N28" s="480"/>
      <c r="O28" s="480"/>
      <c r="P28" s="480"/>
      <c r="Q28" s="480"/>
      <c r="R28" s="480"/>
      <c r="S28" s="481"/>
      <c r="T28" s="484" t="str">
        <f>IF(特例_2!T28="","",特例_2!T28)</f>
        <v/>
      </c>
      <c r="U28" s="485"/>
      <c r="V28" s="70" t="s">
        <v>46</v>
      </c>
      <c r="W28" s="485" t="str">
        <f>IF(特例_2!W28="","",特例_2!W28)</f>
        <v/>
      </c>
      <c r="X28" s="485"/>
      <c r="Y28" s="70" t="s">
        <v>47</v>
      </c>
      <c r="Z28" s="485" t="str">
        <f>IF(特例_2!Z28="","",特例_2!Z28)</f>
        <v/>
      </c>
      <c r="AA28" s="485"/>
      <c r="AB28" s="70" t="s">
        <v>48</v>
      </c>
      <c r="AC28" s="70"/>
      <c r="AD28" s="413" t="str">
        <f>IF(特例_2!AD28="","",特例_2!AD28)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IF(特例_2!AL28="","",特例_2!AL28)</f>
        <v/>
      </c>
      <c r="AM28" s="480"/>
      <c r="AN28" s="481"/>
      <c r="AO28" s="479" t="str">
        <f>IF(特例_2!AO28="","",特例_2!AO28)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IF(特例_2!AW28="","",特例_2!AW28)</f>
        <v/>
      </c>
      <c r="AX28" s="494"/>
      <c r="AY28" s="494"/>
      <c r="AZ28" s="494"/>
      <c r="BA28" s="494"/>
      <c r="BB28" s="494"/>
      <c r="BC28" s="494"/>
      <c r="BD28" s="495"/>
    </row>
    <row r="29" spans="1:56" ht="22" customHeight="1" x14ac:dyDescent="0.2">
      <c r="A29" s="476"/>
      <c r="B29" s="477"/>
      <c r="C29" s="478"/>
      <c r="D29" s="482"/>
      <c r="E29" s="326"/>
      <c r="F29" s="326"/>
      <c r="G29" s="326"/>
      <c r="H29" s="326"/>
      <c r="I29" s="326"/>
      <c r="J29" s="326"/>
      <c r="K29" s="483"/>
      <c r="L29" s="482"/>
      <c r="M29" s="326"/>
      <c r="N29" s="326"/>
      <c r="O29" s="326"/>
      <c r="P29" s="326"/>
      <c r="Q29" s="326"/>
      <c r="R29" s="326"/>
      <c r="S29" s="483"/>
      <c r="T29" s="82" t="s">
        <v>166</v>
      </c>
      <c r="U29" s="492" t="str">
        <f>IF(特例_2!U29="","",特例_2!U29)</f>
        <v/>
      </c>
      <c r="V29" s="492"/>
      <c r="W29" s="72" t="s">
        <v>46</v>
      </c>
      <c r="X29" s="492" t="str">
        <f>IF(特例_2!X29="","",特例_2!X29)</f>
        <v/>
      </c>
      <c r="Y29" s="492"/>
      <c r="Z29" s="72" t="s">
        <v>47</v>
      </c>
      <c r="AA29" s="492" t="str">
        <f>IF(特例_2!AA29="","",特例_2!AA29)</f>
        <v/>
      </c>
      <c r="AB29" s="492"/>
      <c r="AC29" s="71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482"/>
      <c r="AM29" s="326"/>
      <c r="AN29" s="483"/>
      <c r="AO29" s="482"/>
      <c r="AP29" s="326"/>
      <c r="AQ29" s="326"/>
      <c r="AR29" s="326"/>
      <c r="AS29" s="326"/>
      <c r="AT29" s="326"/>
      <c r="AU29" s="326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2" customHeight="1" x14ac:dyDescent="0.2">
      <c r="A30" s="473" t="str">
        <f>IF(特例_2!A30="","",特例_2!A30)</f>
        <v/>
      </c>
      <c r="B30" s="474"/>
      <c r="C30" s="475"/>
      <c r="D30" s="479" t="str">
        <f>IF(特例_2!D30="","",特例_2!D30)</f>
        <v/>
      </c>
      <c r="E30" s="480"/>
      <c r="F30" s="480"/>
      <c r="G30" s="480"/>
      <c r="H30" s="480"/>
      <c r="I30" s="480"/>
      <c r="J30" s="480"/>
      <c r="K30" s="481"/>
      <c r="L30" s="479" t="str">
        <f>IF(特例_2!L30="","",特例_2!L30)</f>
        <v/>
      </c>
      <c r="M30" s="480"/>
      <c r="N30" s="480"/>
      <c r="O30" s="480"/>
      <c r="P30" s="480"/>
      <c r="Q30" s="480"/>
      <c r="R30" s="480"/>
      <c r="S30" s="481"/>
      <c r="T30" s="484" t="str">
        <f>IF(特例_2!T30="","",特例_2!T30)</f>
        <v/>
      </c>
      <c r="U30" s="485"/>
      <c r="V30" s="70" t="s">
        <v>46</v>
      </c>
      <c r="W30" s="485" t="str">
        <f>IF(特例_2!W30="","",特例_2!W30)</f>
        <v/>
      </c>
      <c r="X30" s="485"/>
      <c r="Y30" s="70" t="s">
        <v>47</v>
      </c>
      <c r="Z30" s="485" t="str">
        <f>IF(特例_2!Z30="","",特例_2!Z30)</f>
        <v/>
      </c>
      <c r="AA30" s="485"/>
      <c r="AB30" s="70" t="s">
        <v>48</v>
      </c>
      <c r="AC30" s="70"/>
      <c r="AD30" s="447" t="str">
        <f>IF(特例_2!AD30="","",特例_2!AD30)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IF(特例_2!AL30="","",特例_2!AL30)</f>
        <v/>
      </c>
      <c r="AM30" s="480"/>
      <c r="AN30" s="481"/>
      <c r="AO30" s="479" t="str">
        <f>IF(特例_2!AO30="","",特例_2!AO30)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IF(特例_2!AW30="","",特例_2!AW30)</f>
        <v/>
      </c>
      <c r="AX30" s="494"/>
      <c r="AY30" s="494"/>
      <c r="AZ30" s="494"/>
      <c r="BA30" s="494"/>
      <c r="BB30" s="494"/>
      <c r="BC30" s="494"/>
      <c r="BD30" s="495"/>
    </row>
    <row r="31" spans="1:56" ht="22" customHeight="1" thickBot="1" x14ac:dyDescent="0.25">
      <c r="A31" s="476"/>
      <c r="B31" s="477"/>
      <c r="C31" s="478"/>
      <c r="D31" s="482"/>
      <c r="E31" s="326"/>
      <c r="F31" s="326"/>
      <c r="G31" s="326"/>
      <c r="H31" s="326"/>
      <c r="I31" s="326"/>
      <c r="J31" s="326"/>
      <c r="K31" s="483"/>
      <c r="L31" s="482"/>
      <c r="M31" s="326"/>
      <c r="N31" s="326"/>
      <c r="O31" s="326"/>
      <c r="P31" s="326"/>
      <c r="Q31" s="326"/>
      <c r="R31" s="326"/>
      <c r="S31" s="483"/>
      <c r="T31" s="82" t="s">
        <v>166</v>
      </c>
      <c r="U31" s="492" t="str">
        <f>IF(特例_2!U31="","",特例_2!U31)</f>
        <v/>
      </c>
      <c r="V31" s="492"/>
      <c r="W31" s="72" t="s">
        <v>46</v>
      </c>
      <c r="X31" s="492" t="str">
        <f>IF(特例_2!X31="","",特例_2!X31)</f>
        <v/>
      </c>
      <c r="Y31" s="492"/>
      <c r="Z31" s="72" t="s">
        <v>47</v>
      </c>
      <c r="AA31" s="492" t="str">
        <f>IF(特例_2!AA31="","",特例_2!AA31)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326"/>
      <c r="AN31" s="483"/>
      <c r="AO31" s="482"/>
      <c r="AP31" s="326"/>
      <c r="AQ31" s="326"/>
      <c r="AR31" s="326"/>
      <c r="AS31" s="326"/>
      <c r="AT31" s="326"/>
      <c r="AU31" s="326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 x14ac:dyDescent="0.2">
      <c r="A32" s="458" t="s">
        <v>167</v>
      </c>
      <c r="B32" s="458"/>
      <c r="C32" s="458"/>
      <c r="D32" s="500">
        <f>IF(特例_2!D32="","",特例_2!D32)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IF(特例_2!AW32="","",特例_2!AW32)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 x14ac:dyDescent="0.2">
      <c r="A36" s="7"/>
      <c r="B36" s="464" t="str">
        <f>IF(特例_2!B36="","",特例_2!B36)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IF(特例_2!I36="","",特例_2!I36)</f>
        <v/>
      </c>
      <c r="J36" s="499"/>
      <c r="K36" s="499" t="s">
        <v>47</v>
      </c>
      <c r="L36" s="499"/>
      <c r="M36" s="499" t="str">
        <f>IF(特例_2!M36="","",特例_2!M36)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特例_2!AS36</f>
        <v>0</v>
      </c>
      <c r="AT36" s="496"/>
      <c r="AU36" s="496"/>
      <c r="AV36" s="496"/>
      <c r="AW36" s="69" t="s">
        <v>43</v>
      </c>
      <c r="AX36" s="496">
        <f>特例_2!AX36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特例_2!AS37</f>
        <v>0</v>
      </c>
      <c r="AT37" s="496"/>
      <c r="AU37" s="496"/>
      <c r="AV37" s="69" t="s">
        <v>43</v>
      </c>
      <c r="AW37" s="496">
        <f>特例_2!AW37</f>
        <v>0</v>
      </c>
      <c r="AX37" s="496"/>
      <c r="AY37" s="496"/>
      <c r="AZ37" s="69" t="s">
        <v>43</v>
      </c>
      <c r="BA37" s="496">
        <f>特例_2!BA37</f>
        <v>0</v>
      </c>
      <c r="BB37" s="496"/>
      <c r="BC37" s="496"/>
      <c r="BD37" s="14" t="s">
        <v>45</v>
      </c>
    </row>
    <row r="38" spans="1:76" ht="15" customHeight="1" x14ac:dyDescent="0.2">
      <c r="A38" s="7"/>
      <c r="B38" s="326">
        <f>特例_2!B38</f>
        <v>0</v>
      </c>
      <c r="C38" s="326"/>
      <c r="D38" s="326"/>
      <c r="E38" s="326"/>
      <c r="F38" s="326"/>
      <c r="G38" s="326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97">
        <f>特例_2!AJ40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501">
        <f>特例_2!AJ42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150"/>
      <c r="BU45" s="150"/>
      <c r="BV45" s="150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 x14ac:dyDescent="0.2">
      <c r="A47" s="472" t="s">
        <v>135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 x14ac:dyDescent="0.2">
      <c r="K50" s="18"/>
      <c r="L50" s="5"/>
      <c r="T50" s="356" t="str">
        <f>IF(特例_2!T50="","",特例_2!T50)</f>
        <v/>
      </c>
      <c r="U50" s="356"/>
      <c r="V50" s="356"/>
      <c r="W50" s="356"/>
      <c r="X50" s="356"/>
      <c r="Y50" s="356"/>
      <c r="Z50" s="356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IF(特例_2!AP50="","",特例_2!AP50)</f>
        <v/>
      </c>
      <c r="AQ50" s="351"/>
      <c r="AR50" s="351"/>
      <c r="AS50" s="113" t="s">
        <v>92</v>
      </c>
      <c r="AT50" s="113"/>
      <c r="AU50" s="113"/>
      <c r="AV50" s="113"/>
      <c r="AW50" s="113"/>
      <c r="AX50" s="351" t="str">
        <f>IF(特例_2!AX50="","",特例_2!AX50)</f>
        <v/>
      </c>
      <c r="AY50" s="351"/>
      <c r="AZ50" s="351"/>
      <c r="BA50" s="113" t="s">
        <v>93</v>
      </c>
      <c r="BB50" s="113"/>
      <c r="BC50" s="113"/>
      <c r="BD50" s="115"/>
      <c r="BF50" s="12"/>
      <c r="BQ50" s="42"/>
      <c r="CB50" s="1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X51" s="1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CS52" s="1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468" t="str">
        <f>IF(特例_2!AC53="","",特例_2!AC53)</f>
        <v/>
      </c>
      <c r="AD53" s="469"/>
      <c r="AE53" s="469" t="str">
        <f>IF(特例_2!AE53="","",特例_2!AE53)</f>
        <v/>
      </c>
      <c r="AF53" s="506"/>
      <c r="AG53" s="502" t="str">
        <f>IF(特例_2!AG53="","",特例_2!AG53)</f>
        <v/>
      </c>
      <c r="AH53" s="503"/>
      <c r="AI53" s="468" t="str">
        <f>IF(特例_2!AI53="","",特例_2!AI53)</f>
        <v/>
      </c>
      <c r="AJ53" s="469"/>
      <c r="AK53" s="469" t="str">
        <f>IF(特例_2!AK53="","",特例_2!AK53)</f>
        <v/>
      </c>
      <c r="AL53" s="506"/>
      <c r="AM53" s="468" t="str">
        <f>IF(特例_2!AM53="","",特例_2!AM53)</f>
        <v/>
      </c>
      <c r="AN53" s="469"/>
      <c r="AO53" s="469" t="str">
        <f>IF(特例_2!AO53="","",特例_2!AO53)</f>
        <v/>
      </c>
      <c r="AP53" s="469"/>
      <c r="AQ53" s="469" t="str">
        <f>IF(特例_2!AQ53="","",特例_2!AQ53)</f>
        <v/>
      </c>
      <c r="AR53" s="469"/>
      <c r="AS53" s="469" t="str">
        <f>IF(特例_2!AS53="","",特例_2!AS53)</f>
        <v/>
      </c>
      <c r="AT53" s="469"/>
      <c r="AU53" s="469" t="str">
        <f>IF(特例_2!AU53="","",特例_2!AU53)</f>
        <v/>
      </c>
      <c r="AV53" s="469"/>
      <c r="AW53" s="469" t="str">
        <f>IF(特例_2!AW53="","",特例_2!AW53)</f>
        <v/>
      </c>
      <c r="AX53" s="506"/>
      <c r="AY53" s="468" t="str">
        <f>IF(特例_2!AY53="","",特例_2!AY53)</f>
        <v/>
      </c>
      <c r="AZ53" s="469"/>
      <c r="BA53" s="469" t="str">
        <f>IF(特例_2!BA53="","",特例_2!BA53)</f>
        <v/>
      </c>
      <c r="BB53" s="469"/>
      <c r="BC53" s="469" t="str">
        <f>IF(特例_2!BC53="","",特例_2!BC53)</f>
        <v/>
      </c>
      <c r="BD53" s="506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13"/>
      <c r="CC53" s="13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1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2" customHeight="1" thickTop="1" x14ac:dyDescent="0.2">
      <c r="A56" s="473" t="str">
        <f>IF(特例_2!A56="","",特例_2!A56)</f>
        <v/>
      </c>
      <c r="B56" s="474"/>
      <c r="C56" s="475"/>
      <c r="D56" s="479" t="str">
        <f>IF(特例_2!D56="","",特例_2!D56)</f>
        <v/>
      </c>
      <c r="E56" s="480"/>
      <c r="F56" s="480"/>
      <c r="G56" s="480"/>
      <c r="H56" s="480"/>
      <c r="I56" s="480"/>
      <c r="J56" s="480"/>
      <c r="K56" s="481"/>
      <c r="L56" s="479" t="str">
        <f>IF(特例_2!L56="","",特例_2!L56)</f>
        <v/>
      </c>
      <c r="M56" s="480"/>
      <c r="N56" s="480"/>
      <c r="O56" s="480"/>
      <c r="P56" s="480"/>
      <c r="Q56" s="480"/>
      <c r="R56" s="480"/>
      <c r="S56" s="481"/>
      <c r="T56" s="484" t="str">
        <f>IF(特例_2!T56="","",特例_2!T56)</f>
        <v/>
      </c>
      <c r="U56" s="485"/>
      <c r="V56" s="70" t="s">
        <v>46</v>
      </c>
      <c r="W56" s="485" t="str">
        <f>IF(特例_2!W56="","",特例_2!W56)</f>
        <v/>
      </c>
      <c r="X56" s="485"/>
      <c r="Y56" s="70" t="s">
        <v>47</v>
      </c>
      <c r="Z56" s="485" t="str">
        <f>IF(特例_2!Z56="","",特例_2!Z56)</f>
        <v/>
      </c>
      <c r="AA56" s="485"/>
      <c r="AB56" s="70" t="s">
        <v>48</v>
      </c>
      <c r="AC56" s="70"/>
      <c r="AD56" s="388" t="str">
        <f>IF(特例_2!AD56="","",特例_2!AD56)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IF(特例_2!AL56="","",特例_2!AL56)</f>
        <v/>
      </c>
      <c r="AM56" s="480"/>
      <c r="AN56" s="481"/>
      <c r="AO56" s="479" t="str">
        <f>IF(特例_2!AO56="","",特例_2!AO56)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IF(特例_2!AW56="","",特例_2!AW56)</f>
        <v/>
      </c>
      <c r="AX56" s="494"/>
      <c r="AY56" s="494"/>
      <c r="AZ56" s="494"/>
      <c r="BA56" s="494"/>
      <c r="BB56" s="494"/>
      <c r="BC56" s="494"/>
      <c r="BD56" s="495"/>
    </row>
    <row r="57" spans="1:97" ht="22" customHeight="1" x14ac:dyDescent="0.2">
      <c r="A57" s="476"/>
      <c r="B57" s="477"/>
      <c r="C57" s="478"/>
      <c r="D57" s="482"/>
      <c r="E57" s="326"/>
      <c r="F57" s="326"/>
      <c r="G57" s="326"/>
      <c r="H57" s="326"/>
      <c r="I57" s="326"/>
      <c r="J57" s="326"/>
      <c r="K57" s="483"/>
      <c r="L57" s="482"/>
      <c r="M57" s="326"/>
      <c r="N57" s="326"/>
      <c r="O57" s="326"/>
      <c r="P57" s="326"/>
      <c r="Q57" s="326"/>
      <c r="R57" s="326"/>
      <c r="S57" s="483"/>
      <c r="T57" s="82" t="s">
        <v>166</v>
      </c>
      <c r="U57" s="492" t="str">
        <f>IF(特例_2!U57="","",特例_2!U57)</f>
        <v/>
      </c>
      <c r="V57" s="492"/>
      <c r="W57" s="72" t="s">
        <v>46</v>
      </c>
      <c r="X57" s="492" t="str">
        <f>IF(特例_2!X57="","",特例_2!X57)</f>
        <v/>
      </c>
      <c r="Y57" s="492"/>
      <c r="Z57" s="72" t="s">
        <v>47</v>
      </c>
      <c r="AA57" s="492" t="str">
        <f>IF(特例_2!AA57="","",特例_2!AA57)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326"/>
      <c r="AN57" s="483"/>
      <c r="AO57" s="482"/>
      <c r="AP57" s="326"/>
      <c r="AQ57" s="326"/>
      <c r="AR57" s="326"/>
      <c r="AS57" s="326"/>
      <c r="AT57" s="326"/>
      <c r="AU57" s="326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2" customHeight="1" x14ac:dyDescent="0.2">
      <c r="A58" s="473" t="str">
        <f>IF(特例_2!A58="","",特例_2!A58)</f>
        <v/>
      </c>
      <c r="B58" s="474"/>
      <c r="C58" s="475"/>
      <c r="D58" s="479" t="str">
        <f>IF(特例_2!D58="","",特例_2!D58)</f>
        <v/>
      </c>
      <c r="E58" s="480"/>
      <c r="F58" s="480"/>
      <c r="G58" s="480"/>
      <c r="H58" s="480"/>
      <c r="I58" s="480"/>
      <c r="J58" s="480"/>
      <c r="K58" s="481"/>
      <c r="L58" s="479" t="str">
        <f>IF(特例_2!L58="","",特例_2!L58)</f>
        <v/>
      </c>
      <c r="M58" s="480"/>
      <c r="N58" s="480"/>
      <c r="O58" s="480"/>
      <c r="P58" s="480"/>
      <c r="Q58" s="480"/>
      <c r="R58" s="480"/>
      <c r="S58" s="481"/>
      <c r="T58" s="484" t="str">
        <f>IF(特例_2!T58="","",特例_2!T58)</f>
        <v/>
      </c>
      <c r="U58" s="485"/>
      <c r="V58" s="70" t="s">
        <v>46</v>
      </c>
      <c r="W58" s="485" t="str">
        <f>IF(特例_2!W58="","",特例_2!W58)</f>
        <v/>
      </c>
      <c r="X58" s="485"/>
      <c r="Y58" s="70" t="s">
        <v>47</v>
      </c>
      <c r="Z58" s="485" t="str">
        <f>IF(特例_2!Z58="","",特例_2!Z58)</f>
        <v/>
      </c>
      <c r="AA58" s="485"/>
      <c r="AB58" s="70" t="s">
        <v>48</v>
      </c>
      <c r="AC58" s="70"/>
      <c r="AD58" s="413" t="str">
        <f>IF(特例_2!AD58="","",特例_2!AD58)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IF(特例_2!AL58="","",特例_2!AL58)</f>
        <v/>
      </c>
      <c r="AM58" s="480"/>
      <c r="AN58" s="481"/>
      <c r="AO58" s="479" t="str">
        <f>IF(特例_2!AO58="","",特例_2!AO58)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IF(特例_2!AW58="","",特例_2!AW58)</f>
        <v/>
      </c>
      <c r="AX58" s="494"/>
      <c r="AY58" s="494"/>
      <c r="AZ58" s="494"/>
      <c r="BA58" s="494"/>
      <c r="BB58" s="494"/>
      <c r="BC58" s="494"/>
      <c r="BD58" s="495"/>
    </row>
    <row r="59" spans="1:97" ht="22" customHeight="1" x14ac:dyDescent="0.2">
      <c r="A59" s="476"/>
      <c r="B59" s="477"/>
      <c r="C59" s="478"/>
      <c r="D59" s="482"/>
      <c r="E59" s="326"/>
      <c r="F59" s="326"/>
      <c r="G59" s="326"/>
      <c r="H59" s="326"/>
      <c r="I59" s="326"/>
      <c r="J59" s="326"/>
      <c r="K59" s="483"/>
      <c r="L59" s="482"/>
      <c r="M59" s="326"/>
      <c r="N59" s="326"/>
      <c r="O59" s="326"/>
      <c r="P59" s="326"/>
      <c r="Q59" s="326"/>
      <c r="R59" s="326"/>
      <c r="S59" s="483"/>
      <c r="T59" s="82" t="s">
        <v>166</v>
      </c>
      <c r="U59" s="492" t="str">
        <f>IF(特例_2!U59="","",特例_2!U59)</f>
        <v/>
      </c>
      <c r="V59" s="492"/>
      <c r="W59" s="72" t="s">
        <v>46</v>
      </c>
      <c r="X59" s="492" t="str">
        <f>IF(特例_2!X59="","",特例_2!X59)</f>
        <v/>
      </c>
      <c r="Y59" s="492"/>
      <c r="Z59" s="72" t="s">
        <v>47</v>
      </c>
      <c r="AA59" s="492" t="str">
        <f>IF(特例_2!AA59="","",特例_2!AA59)</f>
        <v/>
      </c>
      <c r="AB59" s="492"/>
      <c r="AC59" s="71" t="s">
        <v>48</v>
      </c>
      <c r="AD59" s="141"/>
      <c r="AE59" s="141"/>
      <c r="AF59" s="141"/>
      <c r="AG59" s="141"/>
      <c r="AH59" s="141"/>
      <c r="AI59" s="141"/>
      <c r="AJ59" s="141"/>
      <c r="AK59" s="141"/>
      <c r="AL59" s="482"/>
      <c r="AM59" s="326"/>
      <c r="AN59" s="483"/>
      <c r="AO59" s="482"/>
      <c r="AP59" s="326"/>
      <c r="AQ59" s="326"/>
      <c r="AR59" s="326"/>
      <c r="AS59" s="326"/>
      <c r="AT59" s="326"/>
      <c r="AU59" s="326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2" customHeight="1" x14ac:dyDescent="0.2">
      <c r="A60" s="473" t="str">
        <f>IF(特例_2!A60="","",特例_2!A60)</f>
        <v/>
      </c>
      <c r="B60" s="474"/>
      <c r="C60" s="475"/>
      <c r="D60" s="479" t="str">
        <f>IF(特例_2!D60="","",特例_2!D60)</f>
        <v/>
      </c>
      <c r="E60" s="480"/>
      <c r="F60" s="480"/>
      <c r="G60" s="480"/>
      <c r="H60" s="480"/>
      <c r="I60" s="480"/>
      <c r="J60" s="480"/>
      <c r="K60" s="481"/>
      <c r="L60" s="479" t="str">
        <f>IF(特例_2!L60="","",特例_2!L60)</f>
        <v/>
      </c>
      <c r="M60" s="480"/>
      <c r="N60" s="480"/>
      <c r="O60" s="480"/>
      <c r="P60" s="480"/>
      <c r="Q60" s="480"/>
      <c r="R60" s="480"/>
      <c r="S60" s="481"/>
      <c r="T60" s="484" t="str">
        <f>IF(特例_2!T60="","",特例_2!T60)</f>
        <v/>
      </c>
      <c r="U60" s="485"/>
      <c r="V60" s="70" t="s">
        <v>46</v>
      </c>
      <c r="W60" s="485" t="str">
        <f>IF(特例_2!W60="","",特例_2!W60)</f>
        <v/>
      </c>
      <c r="X60" s="485"/>
      <c r="Y60" s="70" t="s">
        <v>47</v>
      </c>
      <c r="Z60" s="485" t="str">
        <f>IF(特例_2!Z60="","",特例_2!Z60)</f>
        <v/>
      </c>
      <c r="AA60" s="485"/>
      <c r="AB60" s="70" t="s">
        <v>48</v>
      </c>
      <c r="AC60" s="70"/>
      <c r="AD60" s="413" t="str">
        <f>IF(特例_2!AD60="","",特例_2!AD60)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IF(特例_2!AL60="","",特例_2!AL60)</f>
        <v/>
      </c>
      <c r="AM60" s="480"/>
      <c r="AN60" s="481"/>
      <c r="AO60" s="479" t="str">
        <f>IF(特例_2!AO60="","",特例_2!AO60)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IF(特例_2!AW60="","",特例_2!AW60)</f>
        <v/>
      </c>
      <c r="AX60" s="494"/>
      <c r="AY60" s="494"/>
      <c r="AZ60" s="494"/>
      <c r="BA60" s="494"/>
      <c r="BB60" s="494"/>
      <c r="BC60" s="494"/>
      <c r="BD60" s="495"/>
    </row>
    <row r="61" spans="1:97" ht="22" customHeight="1" x14ac:dyDescent="0.2">
      <c r="A61" s="476"/>
      <c r="B61" s="477"/>
      <c r="C61" s="478"/>
      <c r="D61" s="482"/>
      <c r="E61" s="326"/>
      <c r="F61" s="326"/>
      <c r="G61" s="326"/>
      <c r="H61" s="326"/>
      <c r="I61" s="326"/>
      <c r="J61" s="326"/>
      <c r="K61" s="483"/>
      <c r="L61" s="482"/>
      <c r="M61" s="326"/>
      <c r="N61" s="326"/>
      <c r="O61" s="326"/>
      <c r="P61" s="326"/>
      <c r="Q61" s="326"/>
      <c r="R61" s="326"/>
      <c r="S61" s="483"/>
      <c r="T61" s="82" t="s">
        <v>166</v>
      </c>
      <c r="U61" s="492" t="str">
        <f>IF(特例_2!U61="","",特例_2!U61)</f>
        <v/>
      </c>
      <c r="V61" s="492"/>
      <c r="W61" s="72" t="s">
        <v>46</v>
      </c>
      <c r="X61" s="492" t="str">
        <f>IF(特例_2!X61="","",特例_2!X61)</f>
        <v/>
      </c>
      <c r="Y61" s="492"/>
      <c r="Z61" s="72" t="s">
        <v>47</v>
      </c>
      <c r="AA61" s="492" t="str">
        <f>IF(特例_2!AA61="","",特例_2!AA61)</f>
        <v/>
      </c>
      <c r="AB61" s="492"/>
      <c r="AC61" s="71" t="s">
        <v>48</v>
      </c>
      <c r="AD61" s="141"/>
      <c r="AE61" s="141"/>
      <c r="AF61" s="141"/>
      <c r="AG61" s="141"/>
      <c r="AH61" s="141"/>
      <c r="AI61" s="141"/>
      <c r="AJ61" s="141"/>
      <c r="AK61" s="141"/>
      <c r="AL61" s="482"/>
      <c r="AM61" s="326"/>
      <c r="AN61" s="483"/>
      <c r="AO61" s="482"/>
      <c r="AP61" s="326"/>
      <c r="AQ61" s="326"/>
      <c r="AR61" s="326"/>
      <c r="AS61" s="326"/>
      <c r="AT61" s="326"/>
      <c r="AU61" s="326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2" customHeight="1" x14ac:dyDescent="0.2">
      <c r="A62" s="473" t="str">
        <f>IF(特例_2!A62="","",特例_2!A62)</f>
        <v/>
      </c>
      <c r="B62" s="474"/>
      <c r="C62" s="475"/>
      <c r="D62" s="479" t="str">
        <f>IF(特例_2!D62="","",特例_2!D62)</f>
        <v/>
      </c>
      <c r="E62" s="480"/>
      <c r="F62" s="480"/>
      <c r="G62" s="480"/>
      <c r="H62" s="480"/>
      <c r="I62" s="480"/>
      <c r="J62" s="480"/>
      <c r="K62" s="481"/>
      <c r="L62" s="479" t="str">
        <f>IF(特例_2!L62="","",特例_2!L62)</f>
        <v/>
      </c>
      <c r="M62" s="480"/>
      <c r="N62" s="480"/>
      <c r="O62" s="480"/>
      <c r="P62" s="480"/>
      <c r="Q62" s="480"/>
      <c r="R62" s="480"/>
      <c r="S62" s="481"/>
      <c r="T62" s="484" t="str">
        <f>IF(特例_2!T62="","",特例_2!T62)</f>
        <v/>
      </c>
      <c r="U62" s="485"/>
      <c r="V62" s="70" t="s">
        <v>46</v>
      </c>
      <c r="W62" s="485" t="str">
        <f>IF(特例_2!W62="","",特例_2!W62)</f>
        <v/>
      </c>
      <c r="X62" s="485"/>
      <c r="Y62" s="70" t="s">
        <v>47</v>
      </c>
      <c r="Z62" s="485" t="str">
        <f>IF(特例_2!Z62="","",特例_2!Z62)</f>
        <v/>
      </c>
      <c r="AA62" s="485"/>
      <c r="AB62" s="70" t="s">
        <v>48</v>
      </c>
      <c r="AC62" s="70"/>
      <c r="AD62" s="413" t="str">
        <f>IF(特例_2!AD62="","",特例_2!AD62)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IF(特例_2!AL62="","",特例_2!AL62)</f>
        <v/>
      </c>
      <c r="AM62" s="480"/>
      <c r="AN62" s="481"/>
      <c r="AO62" s="479" t="str">
        <f>IF(特例_2!AO62="","",特例_2!AO62)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IF(特例_2!AW62="","",特例_2!AW62)</f>
        <v/>
      </c>
      <c r="AX62" s="494"/>
      <c r="AY62" s="494"/>
      <c r="AZ62" s="494"/>
      <c r="BA62" s="494"/>
      <c r="BB62" s="494"/>
      <c r="BC62" s="494"/>
      <c r="BD62" s="495"/>
    </row>
    <row r="63" spans="1:97" ht="22" customHeight="1" x14ac:dyDescent="0.2">
      <c r="A63" s="476"/>
      <c r="B63" s="477"/>
      <c r="C63" s="478"/>
      <c r="D63" s="482"/>
      <c r="E63" s="326"/>
      <c r="F63" s="326"/>
      <c r="G63" s="326"/>
      <c r="H63" s="326"/>
      <c r="I63" s="326"/>
      <c r="J63" s="326"/>
      <c r="K63" s="483"/>
      <c r="L63" s="482"/>
      <c r="M63" s="326"/>
      <c r="N63" s="326"/>
      <c r="O63" s="326"/>
      <c r="P63" s="326"/>
      <c r="Q63" s="326"/>
      <c r="R63" s="326"/>
      <c r="S63" s="483"/>
      <c r="T63" s="82" t="s">
        <v>166</v>
      </c>
      <c r="U63" s="492" t="str">
        <f>IF(特例_2!U63="","",特例_2!U63)</f>
        <v/>
      </c>
      <c r="V63" s="492"/>
      <c r="W63" s="72" t="s">
        <v>46</v>
      </c>
      <c r="X63" s="492" t="str">
        <f>IF(特例_2!X63="","",特例_2!X63)</f>
        <v/>
      </c>
      <c r="Y63" s="492"/>
      <c r="Z63" s="72" t="s">
        <v>47</v>
      </c>
      <c r="AA63" s="492" t="str">
        <f>IF(特例_2!AA63="","",特例_2!AA63)</f>
        <v/>
      </c>
      <c r="AB63" s="492"/>
      <c r="AC63" s="71" t="s">
        <v>48</v>
      </c>
      <c r="AD63" s="141"/>
      <c r="AE63" s="141"/>
      <c r="AF63" s="141"/>
      <c r="AG63" s="141"/>
      <c r="AH63" s="141"/>
      <c r="AI63" s="141"/>
      <c r="AJ63" s="141"/>
      <c r="AK63" s="141"/>
      <c r="AL63" s="482"/>
      <c r="AM63" s="326"/>
      <c r="AN63" s="483"/>
      <c r="AO63" s="482"/>
      <c r="AP63" s="326"/>
      <c r="AQ63" s="326"/>
      <c r="AR63" s="326"/>
      <c r="AS63" s="326"/>
      <c r="AT63" s="326"/>
      <c r="AU63" s="326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2" customHeight="1" x14ac:dyDescent="0.2">
      <c r="A64" s="473" t="str">
        <f>IF(特例_2!A64="","",特例_2!A64)</f>
        <v/>
      </c>
      <c r="B64" s="474"/>
      <c r="C64" s="475"/>
      <c r="D64" s="479" t="str">
        <f>IF(特例_2!D64="","",特例_2!D64)</f>
        <v/>
      </c>
      <c r="E64" s="480"/>
      <c r="F64" s="480"/>
      <c r="G64" s="480"/>
      <c r="H64" s="480"/>
      <c r="I64" s="480"/>
      <c r="J64" s="480"/>
      <c r="K64" s="481"/>
      <c r="L64" s="479" t="str">
        <f>IF(特例_2!L64="","",特例_2!L64)</f>
        <v/>
      </c>
      <c r="M64" s="480"/>
      <c r="N64" s="480"/>
      <c r="O64" s="480"/>
      <c r="P64" s="480"/>
      <c r="Q64" s="480"/>
      <c r="R64" s="480"/>
      <c r="S64" s="481"/>
      <c r="T64" s="484" t="str">
        <f>IF(特例_2!T64="","",特例_2!T64)</f>
        <v/>
      </c>
      <c r="U64" s="485"/>
      <c r="V64" s="70" t="s">
        <v>46</v>
      </c>
      <c r="W64" s="485" t="str">
        <f>IF(特例_2!W64="","",特例_2!W64)</f>
        <v/>
      </c>
      <c r="X64" s="485"/>
      <c r="Y64" s="70" t="s">
        <v>47</v>
      </c>
      <c r="Z64" s="485" t="str">
        <f>IF(特例_2!Z64="","",特例_2!Z64)</f>
        <v/>
      </c>
      <c r="AA64" s="485"/>
      <c r="AB64" s="70" t="s">
        <v>48</v>
      </c>
      <c r="AC64" s="70"/>
      <c r="AD64" s="413" t="str">
        <f>IF(特例_2!AD64="","",特例_2!AD64)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IF(特例_2!AL64="","",特例_2!AL64)</f>
        <v/>
      </c>
      <c r="AM64" s="480"/>
      <c r="AN64" s="481"/>
      <c r="AO64" s="479" t="str">
        <f>IF(特例_2!AO64="","",特例_2!AO64)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IF(特例_2!AW64="","",特例_2!AW64)</f>
        <v/>
      </c>
      <c r="AX64" s="494"/>
      <c r="AY64" s="494"/>
      <c r="AZ64" s="494"/>
      <c r="BA64" s="494"/>
      <c r="BB64" s="494"/>
      <c r="BC64" s="494"/>
      <c r="BD64" s="495"/>
    </row>
    <row r="65" spans="1:64" ht="22" customHeight="1" x14ac:dyDescent="0.2">
      <c r="A65" s="476"/>
      <c r="B65" s="477"/>
      <c r="C65" s="478"/>
      <c r="D65" s="482"/>
      <c r="E65" s="326"/>
      <c r="F65" s="326"/>
      <c r="G65" s="326"/>
      <c r="H65" s="326"/>
      <c r="I65" s="326"/>
      <c r="J65" s="326"/>
      <c r="K65" s="483"/>
      <c r="L65" s="482"/>
      <c r="M65" s="326"/>
      <c r="N65" s="326"/>
      <c r="O65" s="326"/>
      <c r="P65" s="326"/>
      <c r="Q65" s="326"/>
      <c r="R65" s="326"/>
      <c r="S65" s="483"/>
      <c r="T65" s="82" t="s">
        <v>166</v>
      </c>
      <c r="U65" s="492" t="str">
        <f>IF(特例_2!U65="","",特例_2!U65)</f>
        <v/>
      </c>
      <c r="V65" s="492"/>
      <c r="W65" s="72" t="s">
        <v>46</v>
      </c>
      <c r="X65" s="492" t="str">
        <f>IF(特例_2!X65="","",特例_2!X65)</f>
        <v/>
      </c>
      <c r="Y65" s="492"/>
      <c r="Z65" s="72" t="s">
        <v>47</v>
      </c>
      <c r="AA65" s="492" t="str">
        <f>IF(特例_2!AA65="","",特例_2!AA65)</f>
        <v/>
      </c>
      <c r="AB65" s="492"/>
      <c r="AC65" s="71" t="s">
        <v>48</v>
      </c>
      <c r="AD65" s="141"/>
      <c r="AE65" s="141"/>
      <c r="AF65" s="141"/>
      <c r="AG65" s="141"/>
      <c r="AH65" s="141"/>
      <c r="AI65" s="141"/>
      <c r="AJ65" s="141"/>
      <c r="AK65" s="141"/>
      <c r="AL65" s="482"/>
      <c r="AM65" s="326"/>
      <c r="AN65" s="483"/>
      <c r="AO65" s="482"/>
      <c r="AP65" s="326"/>
      <c r="AQ65" s="326"/>
      <c r="AR65" s="326"/>
      <c r="AS65" s="326"/>
      <c r="AT65" s="326"/>
      <c r="AU65" s="326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2" customHeight="1" x14ac:dyDescent="0.2">
      <c r="A66" s="473" t="str">
        <f>IF(特例_2!A66="","",特例_2!A66)</f>
        <v/>
      </c>
      <c r="B66" s="474"/>
      <c r="C66" s="475"/>
      <c r="D66" s="479" t="str">
        <f>IF(特例_2!D66="","",特例_2!D66)</f>
        <v/>
      </c>
      <c r="E66" s="480"/>
      <c r="F66" s="480"/>
      <c r="G66" s="480"/>
      <c r="H66" s="480"/>
      <c r="I66" s="480"/>
      <c r="J66" s="480"/>
      <c r="K66" s="481"/>
      <c r="L66" s="479" t="str">
        <f>IF(特例_2!L66="","",特例_2!L66)</f>
        <v/>
      </c>
      <c r="M66" s="480"/>
      <c r="N66" s="480"/>
      <c r="O66" s="480"/>
      <c r="P66" s="480"/>
      <c r="Q66" s="480"/>
      <c r="R66" s="480"/>
      <c r="S66" s="481"/>
      <c r="T66" s="484" t="str">
        <f>IF(特例_2!T66="","",特例_2!T66)</f>
        <v/>
      </c>
      <c r="U66" s="485"/>
      <c r="V66" s="70" t="s">
        <v>46</v>
      </c>
      <c r="W66" s="485" t="str">
        <f>IF(特例_2!W66="","",特例_2!W66)</f>
        <v/>
      </c>
      <c r="X66" s="485"/>
      <c r="Y66" s="70" t="s">
        <v>47</v>
      </c>
      <c r="Z66" s="485" t="str">
        <f>IF(特例_2!Z66="","",特例_2!Z66)</f>
        <v/>
      </c>
      <c r="AA66" s="485"/>
      <c r="AB66" s="70" t="s">
        <v>48</v>
      </c>
      <c r="AC66" s="70"/>
      <c r="AD66" s="413" t="str">
        <f>IF(特例_2!AD66="","",特例_2!AD66)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IF(特例_2!AL66="","",特例_2!AL66)</f>
        <v/>
      </c>
      <c r="AM66" s="480"/>
      <c r="AN66" s="481"/>
      <c r="AO66" s="479" t="str">
        <f>IF(特例_2!AO66="","",特例_2!AO66)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IF(特例_2!AW66="","",特例_2!AW66)</f>
        <v/>
      </c>
      <c r="AX66" s="494"/>
      <c r="AY66" s="494"/>
      <c r="AZ66" s="494"/>
      <c r="BA66" s="494"/>
      <c r="BB66" s="494"/>
      <c r="BC66" s="494"/>
      <c r="BD66" s="495"/>
    </row>
    <row r="67" spans="1:64" ht="22" customHeight="1" x14ac:dyDescent="0.2">
      <c r="A67" s="476"/>
      <c r="B67" s="477"/>
      <c r="C67" s="478"/>
      <c r="D67" s="482"/>
      <c r="E67" s="326"/>
      <c r="F67" s="326"/>
      <c r="G67" s="326"/>
      <c r="H67" s="326"/>
      <c r="I67" s="326"/>
      <c r="J67" s="326"/>
      <c r="K67" s="483"/>
      <c r="L67" s="482"/>
      <c r="M67" s="326"/>
      <c r="N67" s="326"/>
      <c r="O67" s="326"/>
      <c r="P67" s="326"/>
      <c r="Q67" s="326"/>
      <c r="R67" s="326"/>
      <c r="S67" s="483"/>
      <c r="T67" s="82" t="s">
        <v>166</v>
      </c>
      <c r="U67" s="492" t="str">
        <f>IF(特例_2!U67="","",特例_2!U67)</f>
        <v/>
      </c>
      <c r="V67" s="492"/>
      <c r="W67" s="72" t="s">
        <v>46</v>
      </c>
      <c r="X67" s="492" t="str">
        <f>IF(特例_2!X67="","",特例_2!X67)</f>
        <v/>
      </c>
      <c r="Y67" s="492"/>
      <c r="Z67" s="72" t="s">
        <v>47</v>
      </c>
      <c r="AA67" s="492" t="str">
        <f>IF(特例_2!AA67="","",特例_2!AA67)</f>
        <v/>
      </c>
      <c r="AB67" s="492"/>
      <c r="AC67" s="71" t="s">
        <v>48</v>
      </c>
      <c r="AD67" s="141"/>
      <c r="AE67" s="141"/>
      <c r="AF67" s="141"/>
      <c r="AG67" s="141"/>
      <c r="AH67" s="141"/>
      <c r="AI67" s="141"/>
      <c r="AJ67" s="141"/>
      <c r="AK67" s="141"/>
      <c r="AL67" s="482"/>
      <c r="AM67" s="326"/>
      <c r="AN67" s="483"/>
      <c r="AO67" s="482"/>
      <c r="AP67" s="326"/>
      <c r="AQ67" s="326"/>
      <c r="AR67" s="326"/>
      <c r="AS67" s="326"/>
      <c r="AT67" s="326"/>
      <c r="AU67" s="326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2" customHeight="1" x14ac:dyDescent="0.2">
      <c r="A68" s="473" t="str">
        <f>IF(特例_2!A68="","",特例_2!A68)</f>
        <v/>
      </c>
      <c r="B68" s="474"/>
      <c r="C68" s="475"/>
      <c r="D68" s="479" t="str">
        <f>IF(特例_2!D68="","",特例_2!D68)</f>
        <v/>
      </c>
      <c r="E68" s="480"/>
      <c r="F68" s="480"/>
      <c r="G68" s="480"/>
      <c r="H68" s="480"/>
      <c r="I68" s="480"/>
      <c r="J68" s="480"/>
      <c r="K68" s="481"/>
      <c r="L68" s="479" t="str">
        <f>IF(特例_2!L68="","",特例_2!L68)</f>
        <v/>
      </c>
      <c r="M68" s="480"/>
      <c r="N68" s="480"/>
      <c r="O68" s="480"/>
      <c r="P68" s="480"/>
      <c r="Q68" s="480"/>
      <c r="R68" s="480"/>
      <c r="S68" s="481"/>
      <c r="T68" s="484" t="str">
        <f>IF(特例_2!T68="","",特例_2!T68)</f>
        <v/>
      </c>
      <c r="U68" s="485"/>
      <c r="V68" s="70" t="s">
        <v>46</v>
      </c>
      <c r="W68" s="485" t="str">
        <f>IF(特例_2!W68="","",特例_2!W68)</f>
        <v/>
      </c>
      <c r="X68" s="485"/>
      <c r="Y68" s="70" t="s">
        <v>47</v>
      </c>
      <c r="Z68" s="485" t="str">
        <f>IF(特例_2!Z68="","",特例_2!Z68)</f>
        <v/>
      </c>
      <c r="AA68" s="485"/>
      <c r="AB68" s="70" t="s">
        <v>48</v>
      </c>
      <c r="AC68" s="70"/>
      <c r="AD68" s="413" t="str">
        <f>IF(特例_2!AD68="","",特例_2!AD68)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IF(特例_2!AL68="","",特例_2!AL68)</f>
        <v/>
      </c>
      <c r="AM68" s="480"/>
      <c r="AN68" s="481"/>
      <c r="AO68" s="479" t="str">
        <f>IF(特例_2!AO68="","",特例_2!AO68)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IF(特例_2!AW68="","",特例_2!AW68)</f>
        <v/>
      </c>
      <c r="AX68" s="494"/>
      <c r="AY68" s="494"/>
      <c r="AZ68" s="494"/>
      <c r="BA68" s="494"/>
      <c r="BB68" s="494"/>
      <c r="BC68" s="494"/>
      <c r="BD68" s="495"/>
    </row>
    <row r="69" spans="1:64" ht="22" customHeight="1" x14ac:dyDescent="0.2">
      <c r="A69" s="476"/>
      <c r="B69" s="477"/>
      <c r="C69" s="478"/>
      <c r="D69" s="482"/>
      <c r="E69" s="326"/>
      <c r="F69" s="326"/>
      <c r="G69" s="326"/>
      <c r="H69" s="326"/>
      <c r="I69" s="326"/>
      <c r="J69" s="326"/>
      <c r="K69" s="483"/>
      <c r="L69" s="482"/>
      <c r="M69" s="326"/>
      <c r="N69" s="326"/>
      <c r="O69" s="326"/>
      <c r="P69" s="326"/>
      <c r="Q69" s="326"/>
      <c r="R69" s="326"/>
      <c r="S69" s="483"/>
      <c r="T69" s="82" t="s">
        <v>166</v>
      </c>
      <c r="U69" s="492" t="str">
        <f>IF(特例_2!U69="","",特例_2!U69)</f>
        <v/>
      </c>
      <c r="V69" s="492"/>
      <c r="W69" s="72" t="s">
        <v>46</v>
      </c>
      <c r="X69" s="492" t="str">
        <f>IF(特例_2!X69="","",特例_2!X69)</f>
        <v/>
      </c>
      <c r="Y69" s="492"/>
      <c r="Z69" s="72" t="s">
        <v>47</v>
      </c>
      <c r="AA69" s="492" t="str">
        <f>IF(特例_2!AA69="","",特例_2!AA69)</f>
        <v/>
      </c>
      <c r="AB69" s="492"/>
      <c r="AC69" s="71" t="s">
        <v>48</v>
      </c>
      <c r="AD69" s="141"/>
      <c r="AE69" s="141"/>
      <c r="AF69" s="141"/>
      <c r="AG69" s="141"/>
      <c r="AH69" s="141"/>
      <c r="AI69" s="141"/>
      <c r="AJ69" s="141"/>
      <c r="AK69" s="141"/>
      <c r="AL69" s="482"/>
      <c r="AM69" s="326"/>
      <c r="AN69" s="483"/>
      <c r="AO69" s="482"/>
      <c r="AP69" s="326"/>
      <c r="AQ69" s="326"/>
      <c r="AR69" s="326"/>
      <c r="AS69" s="326"/>
      <c r="AT69" s="326"/>
      <c r="AU69" s="326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2" customHeight="1" x14ac:dyDescent="0.2">
      <c r="A70" s="473" t="str">
        <f>IF(特例_2!A70="","",特例_2!A70)</f>
        <v/>
      </c>
      <c r="B70" s="474"/>
      <c r="C70" s="475"/>
      <c r="D70" s="479" t="str">
        <f>IF(特例_2!D70="","",特例_2!D70)</f>
        <v/>
      </c>
      <c r="E70" s="480"/>
      <c r="F70" s="480"/>
      <c r="G70" s="480"/>
      <c r="H70" s="480"/>
      <c r="I70" s="480"/>
      <c r="J70" s="480"/>
      <c r="K70" s="481"/>
      <c r="L70" s="479" t="str">
        <f>IF(特例_2!L70="","",特例_2!L70)</f>
        <v/>
      </c>
      <c r="M70" s="480"/>
      <c r="N70" s="480"/>
      <c r="O70" s="480"/>
      <c r="P70" s="480"/>
      <c r="Q70" s="480"/>
      <c r="R70" s="480"/>
      <c r="S70" s="481"/>
      <c r="T70" s="484" t="str">
        <f>IF(特例_2!T70="","",特例_2!T70)</f>
        <v/>
      </c>
      <c r="U70" s="485"/>
      <c r="V70" s="70" t="s">
        <v>46</v>
      </c>
      <c r="W70" s="485" t="str">
        <f>IF(特例_2!W70="","",特例_2!W70)</f>
        <v/>
      </c>
      <c r="X70" s="485"/>
      <c r="Y70" s="70" t="s">
        <v>47</v>
      </c>
      <c r="Z70" s="485" t="str">
        <f>IF(特例_2!Z70="","",特例_2!Z70)</f>
        <v/>
      </c>
      <c r="AA70" s="485"/>
      <c r="AB70" s="70" t="s">
        <v>48</v>
      </c>
      <c r="AC70" s="70"/>
      <c r="AD70" s="413" t="str">
        <f>IF(特例_2!AD70="","",特例_2!AD70)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IF(特例_2!AL70="","",特例_2!AL70)</f>
        <v/>
      </c>
      <c r="AM70" s="480"/>
      <c r="AN70" s="481"/>
      <c r="AO70" s="479" t="str">
        <f>IF(特例_2!AO70="","",特例_2!AO70)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IF(特例_2!AW70="","",特例_2!AW70)</f>
        <v/>
      </c>
      <c r="AX70" s="494"/>
      <c r="AY70" s="494"/>
      <c r="AZ70" s="494"/>
      <c r="BA70" s="494"/>
      <c r="BB70" s="494"/>
      <c r="BC70" s="494"/>
      <c r="BD70" s="495"/>
    </row>
    <row r="71" spans="1:64" ht="22" customHeight="1" x14ac:dyDescent="0.2">
      <c r="A71" s="476"/>
      <c r="B71" s="477"/>
      <c r="C71" s="478"/>
      <c r="D71" s="482"/>
      <c r="E71" s="326"/>
      <c r="F71" s="326"/>
      <c r="G71" s="326"/>
      <c r="H71" s="326"/>
      <c r="I71" s="326"/>
      <c r="J71" s="326"/>
      <c r="K71" s="483"/>
      <c r="L71" s="482"/>
      <c r="M71" s="326"/>
      <c r="N71" s="326"/>
      <c r="O71" s="326"/>
      <c r="P71" s="326"/>
      <c r="Q71" s="326"/>
      <c r="R71" s="326"/>
      <c r="S71" s="483"/>
      <c r="T71" s="82" t="s">
        <v>166</v>
      </c>
      <c r="U71" s="492" t="str">
        <f>IF(特例_2!U71="","",特例_2!U71)</f>
        <v/>
      </c>
      <c r="V71" s="492"/>
      <c r="W71" s="72" t="s">
        <v>46</v>
      </c>
      <c r="X71" s="492" t="str">
        <f>IF(特例_2!X71="","",特例_2!X71)</f>
        <v/>
      </c>
      <c r="Y71" s="492"/>
      <c r="Z71" s="72" t="s">
        <v>47</v>
      </c>
      <c r="AA71" s="492" t="str">
        <f>IF(特例_2!AA71="","",特例_2!AA71)</f>
        <v/>
      </c>
      <c r="AB71" s="492"/>
      <c r="AC71" s="71" t="s">
        <v>48</v>
      </c>
      <c r="AD71" s="141"/>
      <c r="AE71" s="141"/>
      <c r="AF71" s="141"/>
      <c r="AG71" s="141"/>
      <c r="AH71" s="141"/>
      <c r="AI71" s="141"/>
      <c r="AJ71" s="141"/>
      <c r="AK71" s="141"/>
      <c r="AL71" s="482"/>
      <c r="AM71" s="326"/>
      <c r="AN71" s="483"/>
      <c r="AO71" s="482"/>
      <c r="AP71" s="326"/>
      <c r="AQ71" s="326"/>
      <c r="AR71" s="326"/>
      <c r="AS71" s="326"/>
      <c r="AT71" s="326"/>
      <c r="AU71" s="326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2" customHeight="1" x14ac:dyDescent="0.2">
      <c r="A72" s="473" t="str">
        <f>IF(特例_2!A72="","",特例_2!A72)</f>
        <v/>
      </c>
      <c r="B72" s="474"/>
      <c r="C72" s="475"/>
      <c r="D72" s="479" t="str">
        <f>IF(特例_2!D72="","",特例_2!D72)</f>
        <v/>
      </c>
      <c r="E72" s="480"/>
      <c r="F72" s="480"/>
      <c r="G72" s="480"/>
      <c r="H72" s="480"/>
      <c r="I72" s="480"/>
      <c r="J72" s="480"/>
      <c r="K72" s="481"/>
      <c r="L72" s="479" t="str">
        <f>IF(特例_2!L72="","",特例_2!L72)</f>
        <v/>
      </c>
      <c r="M72" s="480"/>
      <c r="N72" s="480"/>
      <c r="O72" s="480"/>
      <c r="P72" s="480"/>
      <c r="Q72" s="480"/>
      <c r="R72" s="480"/>
      <c r="S72" s="481"/>
      <c r="T72" s="484" t="str">
        <f>IF(特例_2!T72="","",特例_2!T72)</f>
        <v/>
      </c>
      <c r="U72" s="485"/>
      <c r="V72" s="70" t="s">
        <v>46</v>
      </c>
      <c r="W72" s="485" t="str">
        <f>IF(特例_2!W72="","",特例_2!W72)</f>
        <v/>
      </c>
      <c r="X72" s="485"/>
      <c r="Y72" s="70" t="s">
        <v>47</v>
      </c>
      <c r="Z72" s="485" t="str">
        <f>IF(特例_2!Z72="","",特例_2!Z72)</f>
        <v/>
      </c>
      <c r="AA72" s="485"/>
      <c r="AB72" s="70" t="s">
        <v>48</v>
      </c>
      <c r="AC72" s="70"/>
      <c r="AD72" s="413" t="str">
        <f>IF(特例_2!AD72="","",特例_2!AD72)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IF(特例_2!AL72="","",特例_2!AL72)</f>
        <v/>
      </c>
      <c r="AM72" s="480"/>
      <c r="AN72" s="481"/>
      <c r="AO72" s="479" t="str">
        <f>IF(特例_2!AO72="","",特例_2!AO72)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IF(特例_2!AW72="","",特例_2!AW72)</f>
        <v/>
      </c>
      <c r="AX72" s="494"/>
      <c r="AY72" s="494"/>
      <c r="AZ72" s="494"/>
      <c r="BA72" s="494"/>
      <c r="BB72" s="494"/>
      <c r="BC72" s="494"/>
      <c r="BD72" s="495"/>
    </row>
    <row r="73" spans="1:64" ht="22" customHeight="1" x14ac:dyDescent="0.2">
      <c r="A73" s="476"/>
      <c r="B73" s="477"/>
      <c r="C73" s="478"/>
      <c r="D73" s="482"/>
      <c r="E73" s="326"/>
      <c r="F73" s="326"/>
      <c r="G73" s="326"/>
      <c r="H73" s="326"/>
      <c r="I73" s="326"/>
      <c r="J73" s="326"/>
      <c r="K73" s="483"/>
      <c r="L73" s="482"/>
      <c r="M73" s="326"/>
      <c r="N73" s="326"/>
      <c r="O73" s="326"/>
      <c r="P73" s="326"/>
      <c r="Q73" s="326"/>
      <c r="R73" s="326"/>
      <c r="S73" s="483"/>
      <c r="T73" s="82" t="s">
        <v>166</v>
      </c>
      <c r="U73" s="492" t="str">
        <f>IF(特例_2!U73="","",特例_2!U73)</f>
        <v/>
      </c>
      <c r="V73" s="492"/>
      <c r="W73" s="72" t="s">
        <v>46</v>
      </c>
      <c r="X73" s="492" t="str">
        <f>IF(特例_2!X73="","",特例_2!X73)</f>
        <v/>
      </c>
      <c r="Y73" s="492"/>
      <c r="Z73" s="72" t="s">
        <v>47</v>
      </c>
      <c r="AA73" s="492" t="str">
        <f>IF(特例_2!AA73="","",特例_2!AA73)</f>
        <v/>
      </c>
      <c r="AB73" s="492"/>
      <c r="AC73" s="71" t="s">
        <v>48</v>
      </c>
      <c r="AD73" s="141"/>
      <c r="AE73" s="141"/>
      <c r="AF73" s="141"/>
      <c r="AG73" s="141"/>
      <c r="AH73" s="141"/>
      <c r="AI73" s="141"/>
      <c r="AJ73" s="141"/>
      <c r="AK73" s="141"/>
      <c r="AL73" s="482"/>
      <c r="AM73" s="326"/>
      <c r="AN73" s="483"/>
      <c r="AO73" s="482"/>
      <c r="AP73" s="326"/>
      <c r="AQ73" s="326"/>
      <c r="AR73" s="326"/>
      <c r="AS73" s="326"/>
      <c r="AT73" s="326"/>
      <c r="AU73" s="326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2" customHeight="1" x14ac:dyDescent="0.2">
      <c r="A74" s="473" t="str">
        <f>IF(特例_2!A74="","",特例_2!A74)</f>
        <v/>
      </c>
      <c r="B74" s="474"/>
      <c r="C74" s="475"/>
      <c r="D74" s="479" t="str">
        <f>IF(特例_2!D74="","",特例_2!D74)</f>
        <v/>
      </c>
      <c r="E74" s="480"/>
      <c r="F74" s="480"/>
      <c r="G74" s="480"/>
      <c r="H74" s="480"/>
      <c r="I74" s="480"/>
      <c r="J74" s="480"/>
      <c r="K74" s="481"/>
      <c r="L74" s="479" t="str">
        <f>IF(特例_2!L74="","",特例_2!L74)</f>
        <v/>
      </c>
      <c r="M74" s="480"/>
      <c r="N74" s="480"/>
      <c r="O74" s="480"/>
      <c r="P74" s="480"/>
      <c r="Q74" s="480"/>
      <c r="R74" s="480"/>
      <c r="S74" s="481"/>
      <c r="T74" s="484" t="str">
        <f>IF(特例_2!T74="","",特例_2!T74)</f>
        <v/>
      </c>
      <c r="U74" s="485"/>
      <c r="V74" s="70" t="s">
        <v>46</v>
      </c>
      <c r="W74" s="485" t="str">
        <f>IF(特例_2!W74="","",特例_2!W74)</f>
        <v/>
      </c>
      <c r="X74" s="485"/>
      <c r="Y74" s="70" t="s">
        <v>47</v>
      </c>
      <c r="Z74" s="485" t="str">
        <f>IF(特例_2!Z74="","",特例_2!Z74)</f>
        <v/>
      </c>
      <c r="AA74" s="485"/>
      <c r="AB74" s="70" t="s">
        <v>48</v>
      </c>
      <c r="AC74" s="70"/>
      <c r="AD74" s="447" t="str">
        <f>IF(特例_2!AD74="","",特例_2!AD74)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IF(特例_2!AL74="","",特例_2!AL74)</f>
        <v/>
      </c>
      <c r="AM74" s="480"/>
      <c r="AN74" s="481"/>
      <c r="AO74" s="479" t="str">
        <f>IF(特例_2!AO74="","",特例_2!AO74)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IF(特例_2!AW74="","",特例_2!AW74)</f>
        <v/>
      </c>
      <c r="AX74" s="494"/>
      <c r="AY74" s="494"/>
      <c r="AZ74" s="494"/>
      <c r="BA74" s="494"/>
      <c r="BB74" s="494"/>
      <c r="BC74" s="494"/>
      <c r="BD74" s="495"/>
    </row>
    <row r="75" spans="1:64" ht="22" customHeight="1" thickBot="1" x14ac:dyDescent="0.25">
      <c r="A75" s="476"/>
      <c r="B75" s="477"/>
      <c r="C75" s="478"/>
      <c r="D75" s="482"/>
      <c r="E75" s="326"/>
      <c r="F75" s="326"/>
      <c r="G75" s="326"/>
      <c r="H75" s="326"/>
      <c r="I75" s="326"/>
      <c r="J75" s="326"/>
      <c r="K75" s="483"/>
      <c r="L75" s="482"/>
      <c r="M75" s="326"/>
      <c r="N75" s="326"/>
      <c r="O75" s="326"/>
      <c r="P75" s="326"/>
      <c r="Q75" s="326"/>
      <c r="R75" s="326"/>
      <c r="S75" s="483"/>
      <c r="T75" s="82" t="s">
        <v>166</v>
      </c>
      <c r="U75" s="492" t="str">
        <f>IF(特例_2!U75="","",特例_2!U75)</f>
        <v/>
      </c>
      <c r="V75" s="492"/>
      <c r="W75" s="72" t="s">
        <v>46</v>
      </c>
      <c r="X75" s="492" t="str">
        <f>IF(特例_2!X75="","",特例_2!X75)</f>
        <v/>
      </c>
      <c r="Y75" s="492"/>
      <c r="Z75" s="72" t="s">
        <v>47</v>
      </c>
      <c r="AA75" s="492" t="str">
        <f>IF(特例_2!AA75="","",特例_2!AA75)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326"/>
      <c r="AN75" s="483"/>
      <c r="AO75" s="482"/>
      <c r="AP75" s="326"/>
      <c r="AQ75" s="326"/>
      <c r="AR75" s="326"/>
      <c r="AS75" s="326"/>
      <c r="AT75" s="326"/>
      <c r="AU75" s="326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 x14ac:dyDescent="0.2">
      <c r="A76" s="458" t="s">
        <v>167</v>
      </c>
      <c r="B76" s="458"/>
      <c r="C76" s="458"/>
      <c r="D76" s="500">
        <f>IF(特例_2!D76="","",特例_2!D76)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IF(特例_2!AW76="","",特例_2!AW76)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 x14ac:dyDescent="0.2">
      <c r="A80" s="7"/>
      <c r="B80" s="464" t="str">
        <f>IF(特例_2!B80="","",特例_2!B80)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IF(特例_2!I80="","",特例_2!I80)</f>
        <v/>
      </c>
      <c r="J80" s="499"/>
      <c r="K80" s="499" t="s">
        <v>47</v>
      </c>
      <c r="L80" s="499"/>
      <c r="M80" s="499" t="str">
        <f>IF(特例_2!M80="","",特例_2!M80)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特例_2!AS80</f>
        <v>0</v>
      </c>
      <c r="AT80" s="496"/>
      <c r="AU80" s="496"/>
      <c r="AV80" s="496"/>
      <c r="AW80" s="69" t="s">
        <v>43</v>
      </c>
      <c r="AX80" s="496">
        <f>特例_2!AX80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特例_2!AS81</f>
        <v>0</v>
      </c>
      <c r="AT81" s="496"/>
      <c r="AU81" s="496"/>
      <c r="AV81" s="69" t="s">
        <v>43</v>
      </c>
      <c r="AW81" s="496">
        <f>特例_2!AW81</f>
        <v>0</v>
      </c>
      <c r="AX81" s="496"/>
      <c r="AY81" s="496"/>
      <c r="AZ81" s="69" t="s">
        <v>43</v>
      </c>
      <c r="BA81" s="496">
        <f>特例_2!BA81</f>
        <v>0</v>
      </c>
      <c r="BB81" s="496"/>
      <c r="BC81" s="496"/>
      <c r="BD81" s="14" t="s">
        <v>45</v>
      </c>
    </row>
    <row r="82" spans="1:97" ht="15" customHeight="1" x14ac:dyDescent="0.2">
      <c r="A82" s="7"/>
      <c r="B82" s="326">
        <f>特例_2!B82</f>
        <v>0</v>
      </c>
      <c r="C82" s="326"/>
      <c r="D82" s="326"/>
      <c r="E82" s="326"/>
      <c r="F82" s="326"/>
      <c r="G82" s="326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97">
        <f>特例_2!AJ84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501">
        <f>特例_2!AJ86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150"/>
      <c r="BU89" s="150"/>
      <c r="BV89" s="150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 x14ac:dyDescent="0.2">
      <c r="A91" s="472" t="s">
        <v>135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 x14ac:dyDescent="0.2">
      <c r="K94" s="18"/>
      <c r="L94" s="5"/>
      <c r="T94" s="356" t="str">
        <f>IF(特例_2!T94="","",特例_2!T94)</f>
        <v/>
      </c>
      <c r="U94" s="356"/>
      <c r="V94" s="356"/>
      <c r="W94" s="356"/>
      <c r="X94" s="356"/>
      <c r="Y94" s="356"/>
      <c r="Z94" s="356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IF(特例_2!AP94="","",特例_2!AP94)</f>
        <v/>
      </c>
      <c r="AQ94" s="351"/>
      <c r="AR94" s="351"/>
      <c r="AS94" s="113" t="s">
        <v>92</v>
      </c>
      <c r="AT94" s="113"/>
      <c r="AU94" s="113"/>
      <c r="AV94" s="113"/>
      <c r="AW94" s="113"/>
      <c r="AX94" s="351" t="str">
        <f>IF(特例_2!AX94="","",特例_2!AX94)</f>
        <v/>
      </c>
      <c r="AY94" s="351"/>
      <c r="AZ94" s="351"/>
      <c r="BA94" s="113" t="s">
        <v>93</v>
      </c>
      <c r="BB94" s="113"/>
      <c r="BC94" s="113"/>
      <c r="BD94" s="115"/>
      <c r="BF94" s="12"/>
      <c r="BQ94" s="42"/>
      <c r="CB94" s="1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X95" s="1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CS96" s="1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468" t="str">
        <f>IF(特例_2!AC97="","",特例_2!AC97)</f>
        <v/>
      </c>
      <c r="AD97" s="469"/>
      <c r="AE97" s="469" t="str">
        <f>IF(特例_2!AE97="","",特例_2!AE97)</f>
        <v/>
      </c>
      <c r="AF97" s="506"/>
      <c r="AG97" s="502" t="str">
        <f>IF(特例_2!AG97="","",特例_2!AG97)</f>
        <v/>
      </c>
      <c r="AH97" s="503"/>
      <c r="AI97" s="468" t="str">
        <f>IF(特例_2!AI97="","",特例_2!AI97)</f>
        <v/>
      </c>
      <c r="AJ97" s="469"/>
      <c r="AK97" s="469" t="str">
        <f>IF(特例_2!AK97="","",特例_2!AK97)</f>
        <v/>
      </c>
      <c r="AL97" s="506"/>
      <c r="AM97" s="468" t="str">
        <f>IF(特例_2!AM97="","",特例_2!AM97)</f>
        <v/>
      </c>
      <c r="AN97" s="469"/>
      <c r="AO97" s="469" t="str">
        <f>IF(特例_2!AO97="","",特例_2!AO97)</f>
        <v/>
      </c>
      <c r="AP97" s="469"/>
      <c r="AQ97" s="469" t="str">
        <f>IF(特例_2!AQ97="","",特例_2!AQ97)</f>
        <v/>
      </c>
      <c r="AR97" s="469"/>
      <c r="AS97" s="469" t="str">
        <f>IF(特例_2!AS97="","",特例_2!AS97)</f>
        <v/>
      </c>
      <c r="AT97" s="469"/>
      <c r="AU97" s="469" t="str">
        <f>IF(特例_2!AU97="","",特例_2!AU97)</f>
        <v/>
      </c>
      <c r="AV97" s="469"/>
      <c r="AW97" s="469" t="str">
        <f>IF(特例_2!AW97="","",特例_2!AW97)</f>
        <v/>
      </c>
      <c r="AX97" s="506"/>
      <c r="AY97" s="468" t="str">
        <f>IF(特例_2!AY97="","",特例_2!AY97)</f>
        <v/>
      </c>
      <c r="AZ97" s="469"/>
      <c r="BA97" s="469" t="str">
        <f>IF(特例_2!BA97="","",特例_2!BA97)</f>
        <v/>
      </c>
      <c r="BB97" s="469"/>
      <c r="BC97" s="469" t="str">
        <f>IF(特例_2!BC97="","",特例_2!BC97)</f>
        <v/>
      </c>
      <c r="BD97" s="506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13"/>
      <c r="CC97" s="13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1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2" customHeight="1" thickTop="1" x14ac:dyDescent="0.2">
      <c r="A100" s="473" t="str">
        <f>IF(特例_2!A100="","",特例_2!A100)</f>
        <v/>
      </c>
      <c r="B100" s="474"/>
      <c r="C100" s="475"/>
      <c r="D100" s="479" t="str">
        <f>IF(特例_2!D100="","",特例_2!D100)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IF(特例_2!L100="","",特例_2!L100)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IF(特例_2!T100="","",特例_2!T100)</f>
        <v/>
      </c>
      <c r="U100" s="485"/>
      <c r="V100" s="70" t="s">
        <v>46</v>
      </c>
      <c r="W100" s="485" t="str">
        <f>IF(特例_2!W100="","",特例_2!W100)</f>
        <v/>
      </c>
      <c r="X100" s="485"/>
      <c r="Y100" s="70" t="s">
        <v>47</v>
      </c>
      <c r="Z100" s="485" t="str">
        <f>IF(特例_2!Z100="","",特例_2!Z100)</f>
        <v/>
      </c>
      <c r="AA100" s="485"/>
      <c r="AB100" s="70" t="s">
        <v>48</v>
      </c>
      <c r="AC100" s="70"/>
      <c r="AD100" s="388" t="str">
        <f>IF(特例_2!AD100="","",特例_2!AD100)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IF(特例_2!AL100="","",特例_2!AL100)</f>
        <v/>
      </c>
      <c r="AM100" s="480"/>
      <c r="AN100" s="481"/>
      <c r="AO100" s="479" t="str">
        <f>IF(特例_2!AO100="","",特例_2!AO100)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IF(特例_2!AW100="","",特例_2!AW100)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2" customHeight="1" x14ac:dyDescent="0.2">
      <c r="A101" s="476"/>
      <c r="B101" s="477"/>
      <c r="C101" s="478"/>
      <c r="D101" s="482"/>
      <c r="E101" s="326"/>
      <c r="F101" s="326"/>
      <c r="G101" s="326"/>
      <c r="H101" s="326"/>
      <c r="I101" s="326"/>
      <c r="J101" s="326"/>
      <c r="K101" s="483"/>
      <c r="L101" s="482"/>
      <c r="M101" s="326"/>
      <c r="N101" s="326"/>
      <c r="O101" s="326"/>
      <c r="P101" s="326"/>
      <c r="Q101" s="326"/>
      <c r="R101" s="326"/>
      <c r="S101" s="483"/>
      <c r="T101" s="82" t="s">
        <v>166</v>
      </c>
      <c r="U101" s="492" t="str">
        <f>IF(特例_2!U101="","",特例_2!U101)</f>
        <v/>
      </c>
      <c r="V101" s="492"/>
      <c r="W101" s="72" t="s">
        <v>46</v>
      </c>
      <c r="X101" s="492" t="str">
        <f>IF(特例_2!X101="","",特例_2!X101)</f>
        <v/>
      </c>
      <c r="Y101" s="492"/>
      <c r="Z101" s="72" t="s">
        <v>47</v>
      </c>
      <c r="AA101" s="492" t="str">
        <f>IF(特例_2!AA101="","",特例_2!AA101)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326"/>
      <c r="AN101" s="483"/>
      <c r="AO101" s="482"/>
      <c r="AP101" s="326"/>
      <c r="AQ101" s="326"/>
      <c r="AR101" s="326"/>
      <c r="AS101" s="326"/>
      <c r="AT101" s="326"/>
      <c r="AU101" s="326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2" customHeight="1" x14ac:dyDescent="0.2">
      <c r="A102" s="473" t="str">
        <f>IF(特例_2!A102="","",特例_2!A102)</f>
        <v/>
      </c>
      <c r="B102" s="474"/>
      <c r="C102" s="475"/>
      <c r="D102" s="479" t="str">
        <f>IF(特例_2!D102="","",特例_2!D102)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IF(特例_2!L102="","",特例_2!L102)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IF(特例_2!T102="","",特例_2!T102)</f>
        <v/>
      </c>
      <c r="U102" s="485"/>
      <c r="V102" s="70" t="s">
        <v>46</v>
      </c>
      <c r="W102" s="485" t="str">
        <f>IF(特例_2!W102="","",特例_2!W102)</f>
        <v/>
      </c>
      <c r="X102" s="485"/>
      <c r="Y102" s="70" t="s">
        <v>47</v>
      </c>
      <c r="Z102" s="485" t="str">
        <f>IF(特例_2!Z102="","",特例_2!Z102)</f>
        <v/>
      </c>
      <c r="AA102" s="485"/>
      <c r="AB102" s="70" t="s">
        <v>48</v>
      </c>
      <c r="AC102" s="70"/>
      <c r="AD102" s="413" t="str">
        <f>IF(特例_2!AD102="","",特例_2!AD102)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IF(特例_2!AL102="","",特例_2!AL102)</f>
        <v/>
      </c>
      <c r="AM102" s="480"/>
      <c r="AN102" s="481"/>
      <c r="AO102" s="479" t="str">
        <f>IF(特例_2!AO102="","",特例_2!AO102)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IF(特例_2!AW102="","",特例_2!AW102)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2" customHeight="1" x14ac:dyDescent="0.2">
      <c r="A103" s="476"/>
      <c r="B103" s="477"/>
      <c r="C103" s="478"/>
      <c r="D103" s="482"/>
      <c r="E103" s="326"/>
      <c r="F103" s="326"/>
      <c r="G103" s="326"/>
      <c r="H103" s="326"/>
      <c r="I103" s="326"/>
      <c r="J103" s="326"/>
      <c r="K103" s="483"/>
      <c r="L103" s="482"/>
      <c r="M103" s="326"/>
      <c r="N103" s="326"/>
      <c r="O103" s="326"/>
      <c r="P103" s="326"/>
      <c r="Q103" s="326"/>
      <c r="R103" s="326"/>
      <c r="S103" s="483"/>
      <c r="T103" s="82" t="s">
        <v>166</v>
      </c>
      <c r="U103" s="492" t="str">
        <f>IF(特例_2!U103="","",特例_2!U103)</f>
        <v/>
      </c>
      <c r="V103" s="492"/>
      <c r="W103" s="72" t="s">
        <v>46</v>
      </c>
      <c r="X103" s="492" t="str">
        <f>IF(特例_2!X103="","",特例_2!X103)</f>
        <v/>
      </c>
      <c r="Y103" s="492"/>
      <c r="Z103" s="72" t="s">
        <v>47</v>
      </c>
      <c r="AA103" s="492" t="str">
        <f>IF(特例_2!AA103="","",特例_2!AA103)</f>
        <v/>
      </c>
      <c r="AB103" s="492"/>
      <c r="AC103" s="71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482"/>
      <c r="AM103" s="326"/>
      <c r="AN103" s="483"/>
      <c r="AO103" s="482"/>
      <c r="AP103" s="326"/>
      <c r="AQ103" s="326"/>
      <c r="AR103" s="326"/>
      <c r="AS103" s="326"/>
      <c r="AT103" s="326"/>
      <c r="AU103" s="326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2" customHeight="1" x14ac:dyDescent="0.2">
      <c r="A104" s="473" t="str">
        <f>IF(特例_2!A104="","",特例_2!A104)</f>
        <v/>
      </c>
      <c r="B104" s="474"/>
      <c r="C104" s="475"/>
      <c r="D104" s="479" t="str">
        <f>IF(特例_2!D104="","",特例_2!D104)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IF(特例_2!L104="","",特例_2!L104)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IF(特例_2!T104="","",特例_2!T104)</f>
        <v/>
      </c>
      <c r="U104" s="485"/>
      <c r="V104" s="70" t="s">
        <v>46</v>
      </c>
      <c r="W104" s="485" t="str">
        <f>IF(特例_2!W104="","",特例_2!W104)</f>
        <v/>
      </c>
      <c r="X104" s="485"/>
      <c r="Y104" s="70" t="s">
        <v>47</v>
      </c>
      <c r="Z104" s="485" t="str">
        <f>IF(特例_2!Z104="","",特例_2!Z104)</f>
        <v/>
      </c>
      <c r="AA104" s="485"/>
      <c r="AB104" s="70" t="s">
        <v>48</v>
      </c>
      <c r="AC104" s="70"/>
      <c r="AD104" s="413" t="str">
        <f>IF(特例_2!AD104="","",特例_2!AD104)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IF(特例_2!AL104="","",特例_2!AL104)</f>
        <v/>
      </c>
      <c r="AM104" s="480"/>
      <c r="AN104" s="481"/>
      <c r="AO104" s="479" t="str">
        <f>IF(特例_2!AO104="","",特例_2!AO104)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IF(特例_2!AW104="","",特例_2!AW104)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2" customHeight="1" x14ac:dyDescent="0.2">
      <c r="A105" s="476"/>
      <c r="B105" s="477"/>
      <c r="C105" s="478"/>
      <c r="D105" s="482"/>
      <c r="E105" s="326"/>
      <c r="F105" s="326"/>
      <c r="G105" s="326"/>
      <c r="H105" s="326"/>
      <c r="I105" s="326"/>
      <c r="J105" s="326"/>
      <c r="K105" s="483"/>
      <c r="L105" s="482"/>
      <c r="M105" s="326"/>
      <c r="N105" s="326"/>
      <c r="O105" s="326"/>
      <c r="P105" s="326"/>
      <c r="Q105" s="326"/>
      <c r="R105" s="326"/>
      <c r="S105" s="483"/>
      <c r="T105" s="82" t="s">
        <v>166</v>
      </c>
      <c r="U105" s="492" t="str">
        <f>IF(特例_2!U105="","",特例_2!U105)</f>
        <v/>
      </c>
      <c r="V105" s="492"/>
      <c r="W105" s="72" t="s">
        <v>46</v>
      </c>
      <c r="X105" s="492" t="str">
        <f>IF(特例_2!X105="","",特例_2!X105)</f>
        <v/>
      </c>
      <c r="Y105" s="492"/>
      <c r="Z105" s="72" t="s">
        <v>47</v>
      </c>
      <c r="AA105" s="492" t="str">
        <f>IF(特例_2!AA105="","",特例_2!AA105)</f>
        <v/>
      </c>
      <c r="AB105" s="492"/>
      <c r="AC105" s="71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482"/>
      <c r="AM105" s="326"/>
      <c r="AN105" s="483"/>
      <c r="AO105" s="482"/>
      <c r="AP105" s="326"/>
      <c r="AQ105" s="326"/>
      <c r="AR105" s="326"/>
      <c r="AS105" s="326"/>
      <c r="AT105" s="326"/>
      <c r="AU105" s="326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2" customHeight="1" x14ac:dyDescent="0.2">
      <c r="A106" s="473" t="str">
        <f>IF(特例_2!A106="","",特例_2!A106)</f>
        <v/>
      </c>
      <c r="B106" s="474"/>
      <c r="C106" s="475"/>
      <c r="D106" s="479" t="str">
        <f>IF(特例_2!D106="","",特例_2!D106)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IF(特例_2!L106="","",特例_2!L106)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IF(特例_2!T106="","",特例_2!T106)</f>
        <v/>
      </c>
      <c r="U106" s="485"/>
      <c r="V106" s="70" t="s">
        <v>46</v>
      </c>
      <c r="W106" s="485" t="str">
        <f>IF(特例_2!W106="","",特例_2!W106)</f>
        <v/>
      </c>
      <c r="X106" s="485"/>
      <c r="Y106" s="70" t="s">
        <v>47</v>
      </c>
      <c r="Z106" s="485" t="str">
        <f>IF(特例_2!Z106="","",特例_2!Z106)</f>
        <v/>
      </c>
      <c r="AA106" s="485"/>
      <c r="AB106" s="70" t="s">
        <v>48</v>
      </c>
      <c r="AC106" s="70"/>
      <c r="AD106" s="413" t="str">
        <f>IF(特例_2!AD106="","",特例_2!AD106)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IF(特例_2!AL106="","",特例_2!AL106)</f>
        <v/>
      </c>
      <c r="AM106" s="480"/>
      <c r="AN106" s="481"/>
      <c r="AO106" s="479" t="str">
        <f>IF(特例_2!AO106="","",特例_2!AO106)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IF(特例_2!AW106="","",特例_2!AW106)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2" customHeight="1" x14ac:dyDescent="0.2">
      <c r="A107" s="476"/>
      <c r="B107" s="477"/>
      <c r="C107" s="478"/>
      <c r="D107" s="482"/>
      <c r="E107" s="326"/>
      <c r="F107" s="326"/>
      <c r="G107" s="326"/>
      <c r="H107" s="326"/>
      <c r="I107" s="326"/>
      <c r="J107" s="326"/>
      <c r="K107" s="483"/>
      <c r="L107" s="482"/>
      <c r="M107" s="326"/>
      <c r="N107" s="326"/>
      <c r="O107" s="326"/>
      <c r="P107" s="326"/>
      <c r="Q107" s="326"/>
      <c r="R107" s="326"/>
      <c r="S107" s="483"/>
      <c r="T107" s="82" t="s">
        <v>166</v>
      </c>
      <c r="U107" s="492" t="str">
        <f>IF(特例_2!U107="","",特例_2!U107)</f>
        <v/>
      </c>
      <c r="V107" s="492"/>
      <c r="W107" s="72" t="s">
        <v>46</v>
      </c>
      <c r="X107" s="492" t="str">
        <f>IF(特例_2!X107="","",特例_2!X107)</f>
        <v/>
      </c>
      <c r="Y107" s="492"/>
      <c r="Z107" s="72" t="s">
        <v>47</v>
      </c>
      <c r="AA107" s="492" t="str">
        <f>IF(特例_2!AA107="","",特例_2!AA107)</f>
        <v/>
      </c>
      <c r="AB107" s="492"/>
      <c r="AC107" s="71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482"/>
      <c r="AM107" s="326"/>
      <c r="AN107" s="483"/>
      <c r="AO107" s="482"/>
      <c r="AP107" s="326"/>
      <c r="AQ107" s="326"/>
      <c r="AR107" s="326"/>
      <c r="AS107" s="326"/>
      <c r="AT107" s="326"/>
      <c r="AU107" s="326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2" customHeight="1" x14ac:dyDescent="0.2">
      <c r="A108" s="473" t="str">
        <f>IF(特例_2!A108="","",特例_2!A108)</f>
        <v/>
      </c>
      <c r="B108" s="474"/>
      <c r="C108" s="475"/>
      <c r="D108" s="479" t="str">
        <f>IF(特例_2!D108="","",特例_2!D108)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IF(特例_2!L108="","",特例_2!L108)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IF(特例_2!T108="","",特例_2!T108)</f>
        <v/>
      </c>
      <c r="U108" s="485"/>
      <c r="V108" s="70" t="s">
        <v>46</v>
      </c>
      <c r="W108" s="485" t="str">
        <f>IF(特例_2!W108="","",特例_2!W108)</f>
        <v/>
      </c>
      <c r="X108" s="485"/>
      <c r="Y108" s="70" t="s">
        <v>47</v>
      </c>
      <c r="Z108" s="485" t="str">
        <f>IF(特例_2!Z108="","",特例_2!Z108)</f>
        <v/>
      </c>
      <c r="AA108" s="485"/>
      <c r="AB108" s="70" t="s">
        <v>48</v>
      </c>
      <c r="AC108" s="70"/>
      <c r="AD108" s="413" t="str">
        <f>IF(特例_2!AD108="","",特例_2!AD108)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IF(特例_2!AL108="","",特例_2!AL108)</f>
        <v/>
      </c>
      <c r="AM108" s="480"/>
      <c r="AN108" s="481"/>
      <c r="AO108" s="479" t="str">
        <f>IF(特例_2!AO108="","",特例_2!AO108)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IF(特例_2!AW108="","",特例_2!AW108)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2" customHeight="1" x14ac:dyDescent="0.2">
      <c r="A109" s="476"/>
      <c r="B109" s="477"/>
      <c r="C109" s="478"/>
      <c r="D109" s="482"/>
      <c r="E109" s="326"/>
      <c r="F109" s="326"/>
      <c r="G109" s="326"/>
      <c r="H109" s="326"/>
      <c r="I109" s="326"/>
      <c r="J109" s="326"/>
      <c r="K109" s="483"/>
      <c r="L109" s="482"/>
      <c r="M109" s="326"/>
      <c r="N109" s="326"/>
      <c r="O109" s="326"/>
      <c r="P109" s="326"/>
      <c r="Q109" s="326"/>
      <c r="R109" s="326"/>
      <c r="S109" s="483"/>
      <c r="T109" s="82" t="s">
        <v>166</v>
      </c>
      <c r="U109" s="492" t="str">
        <f>IF(特例_2!U109="","",特例_2!U109)</f>
        <v/>
      </c>
      <c r="V109" s="492"/>
      <c r="W109" s="72" t="s">
        <v>46</v>
      </c>
      <c r="X109" s="492" t="str">
        <f>IF(特例_2!X109="","",特例_2!X109)</f>
        <v/>
      </c>
      <c r="Y109" s="492"/>
      <c r="Z109" s="72" t="s">
        <v>47</v>
      </c>
      <c r="AA109" s="492" t="str">
        <f>IF(特例_2!AA109="","",特例_2!AA109)</f>
        <v/>
      </c>
      <c r="AB109" s="492"/>
      <c r="AC109" s="71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482"/>
      <c r="AM109" s="326"/>
      <c r="AN109" s="483"/>
      <c r="AO109" s="482"/>
      <c r="AP109" s="326"/>
      <c r="AQ109" s="326"/>
      <c r="AR109" s="326"/>
      <c r="AS109" s="326"/>
      <c r="AT109" s="326"/>
      <c r="AU109" s="326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2" customHeight="1" x14ac:dyDescent="0.2">
      <c r="A110" s="473" t="str">
        <f>IF(特例_2!A110="","",特例_2!A110)</f>
        <v/>
      </c>
      <c r="B110" s="474"/>
      <c r="C110" s="475"/>
      <c r="D110" s="479" t="str">
        <f>IF(特例_2!D110="","",特例_2!D110)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IF(特例_2!L110="","",特例_2!L110)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IF(特例_2!T110="","",特例_2!T110)</f>
        <v/>
      </c>
      <c r="U110" s="485"/>
      <c r="V110" s="70" t="s">
        <v>46</v>
      </c>
      <c r="W110" s="485" t="str">
        <f>IF(特例_2!W110="","",特例_2!W110)</f>
        <v/>
      </c>
      <c r="X110" s="485"/>
      <c r="Y110" s="70" t="s">
        <v>47</v>
      </c>
      <c r="Z110" s="485" t="str">
        <f>IF(特例_2!Z110="","",特例_2!Z110)</f>
        <v/>
      </c>
      <c r="AA110" s="485"/>
      <c r="AB110" s="70" t="s">
        <v>48</v>
      </c>
      <c r="AC110" s="70"/>
      <c r="AD110" s="413" t="str">
        <f>IF(特例_2!AD110="","",特例_2!AD110)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IF(特例_2!AL110="","",特例_2!AL110)</f>
        <v/>
      </c>
      <c r="AM110" s="480"/>
      <c r="AN110" s="481"/>
      <c r="AO110" s="479" t="str">
        <f>IF(特例_2!AO110="","",特例_2!AO110)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IF(特例_2!AW110="","",特例_2!AW110)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2" customHeight="1" x14ac:dyDescent="0.2">
      <c r="A111" s="476"/>
      <c r="B111" s="477"/>
      <c r="C111" s="478"/>
      <c r="D111" s="482"/>
      <c r="E111" s="326"/>
      <c r="F111" s="326"/>
      <c r="G111" s="326"/>
      <c r="H111" s="326"/>
      <c r="I111" s="326"/>
      <c r="J111" s="326"/>
      <c r="K111" s="483"/>
      <c r="L111" s="482"/>
      <c r="M111" s="326"/>
      <c r="N111" s="326"/>
      <c r="O111" s="326"/>
      <c r="P111" s="326"/>
      <c r="Q111" s="326"/>
      <c r="R111" s="326"/>
      <c r="S111" s="483"/>
      <c r="T111" s="82" t="s">
        <v>166</v>
      </c>
      <c r="U111" s="492" t="str">
        <f>IF(特例_2!U111="","",特例_2!U111)</f>
        <v/>
      </c>
      <c r="V111" s="492"/>
      <c r="W111" s="72" t="s">
        <v>46</v>
      </c>
      <c r="X111" s="492" t="str">
        <f>IF(特例_2!X111="","",特例_2!X111)</f>
        <v/>
      </c>
      <c r="Y111" s="492"/>
      <c r="Z111" s="72" t="s">
        <v>47</v>
      </c>
      <c r="AA111" s="492" t="str">
        <f>IF(特例_2!AA111="","",特例_2!AA111)</f>
        <v/>
      </c>
      <c r="AB111" s="492"/>
      <c r="AC111" s="71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482"/>
      <c r="AM111" s="326"/>
      <c r="AN111" s="483"/>
      <c r="AO111" s="482"/>
      <c r="AP111" s="326"/>
      <c r="AQ111" s="326"/>
      <c r="AR111" s="326"/>
      <c r="AS111" s="326"/>
      <c r="AT111" s="326"/>
      <c r="AU111" s="326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2" customHeight="1" x14ac:dyDescent="0.2">
      <c r="A112" s="473" t="str">
        <f>IF(特例_2!A112="","",特例_2!A112)</f>
        <v/>
      </c>
      <c r="B112" s="474"/>
      <c r="C112" s="475"/>
      <c r="D112" s="479" t="str">
        <f>IF(特例_2!D112="","",特例_2!D112)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IF(特例_2!L112="","",特例_2!L112)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IF(特例_2!T112="","",特例_2!T112)</f>
        <v/>
      </c>
      <c r="U112" s="485"/>
      <c r="V112" s="70" t="s">
        <v>46</v>
      </c>
      <c r="W112" s="485" t="str">
        <f>IF(特例_2!W112="","",特例_2!W112)</f>
        <v/>
      </c>
      <c r="X112" s="485"/>
      <c r="Y112" s="70" t="s">
        <v>47</v>
      </c>
      <c r="Z112" s="485" t="str">
        <f>IF(特例_2!Z112="","",特例_2!Z112)</f>
        <v/>
      </c>
      <c r="AA112" s="485"/>
      <c r="AB112" s="70" t="s">
        <v>48</v>
      </c>
      <c r="AC112" s="70"/>
      <c r="AD112" s="413" t="str">
        <f>IF(特例_2!AD112="","",特例_2!AD112)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IF(特例_2!AL112="","",特例_2!AL112)</f>
        <v/>
      </c>
      <c r="AM112" s="480"/>
      <c r="AN112" s="481"/>
      <c r="AO112" s="479" t="str">
        <f>IF(特例_2!AO112="","",特例_2!AO112)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IF(特例_2!AW112="","",特例_2!AW112)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2" customHeight="1" x14ac:dyDescent="0.2">
      <c r="A113" s="476"/>
      <c r="B113" s="477"/>
      <c r="C113" s="478"/>
      <c r="D113" s="482"/>
      <c r="E113" s="326"/>
      <c r="F113" s="326"/>
      <c r="G113" s="326"/>
      <c r="H113" s="326"/>
      <c r="I113" s="326"/>
      <c r="J113" s="326"/>
      <c r="K113" s="483"/>
      <c r="L113" s="482"/>
      <c r="M113" s="326"/>
      <c r="N113" s="326"/>
      <c r="O113" s="326"/>
      <c r="P113" s="326"/>
      <c r="Q113" s="326"/>
      <c r="R113" s="326"/>
      <c r="S113" s="483"/>
      <c r="T113" s="82" t="s">
        <v>166</v>
      </c>
      <c r="U113" s="492" t="str">
        <f>IF(特例_2!U113="","",特例_2!U113)</f>
        <v/>
      </c>
      <c r="V113" s="492"/>
      <c r="W113" s="72" t="s">
        <v>46</v>
      </c>
      <c r="X113" s="492" t="str">
        <f>IF(特例_2!X113="","",特例_2!X113)</f>
        <v/>
      </c>
      <c r="Y113" s="492"/>
      <c r="Z113" s="72" t="s">
        <v>47</v>
      </c>
      <c r="AA113" s="492" t="str">
        <f>IF(特例_2!AA113="","",特例_2!AA113)</f>
        <v/>
      </c>
      <c r="AB113" s="492"/>
      <c r="AC113" s="71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482"/>
      <c r="AM113" s="326"/>
      <c r="AN113" s="483"/>
      <c r="AO113" s="482"/>
      <c r="AP113" s="326"/>
      <c r="AQ113" s="326"/>
      <c r="AR113" s="326"/>
      <c r="AS113" s="326"/>
      <c r="AT113" s="326"/>
      <c r="AU113" s="326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2" customHeight="1" x14ac:dyDescent="0.2">
      <c r="A114" s="473" t="str">
        <f>IF(特例_2!A114="","",特例_2!A114)</f>
        <v/>
      </c>
      <c r="B114" s="474"/>
      <c r="C114" s="475"/>
      <c r="D114" s="479" t="str">
        <f>IF(特例_2!D114="","",特例_2!D114)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IF(特例_2!L114="","",特例_2!L114)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IF(特例_2!T114="","",特例_2!T114)</f>
        <v/>
      </c>
      <c r="U114" s="485"/>
      <c r="V114" s="70" t="s">
        <v>46</v>
      </c>
      <c r="W114" s="485" t="str">
        <f>IF(特例_2!W114="","",特例_2!W114)</f>
        <v/>
      </c>
      <c r="X114" s="485"/>
      <c r="Y114" s="70" t="s">
        <v>47</v>
      </c>
      <c r="Z114" s="485" t="str">
        <f>IF(特例_2!Z114="","",特例_2!Z114)</f>
        <v/>
      </c>
      <c r="AA114" s="485"/>
      <c r="AB114" s="70" t="s">
        <v>48</v>
      </c>
      <c r="AC114" s="70"/>
      <c r="AD114" s="413" t="str">
        <f>IF(特例_2!AD114="","",特例_2!AD114)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IF(特例_2!AL114="","",特例_2!AL114)</f>
        <v/>
      </c>
      <c r="AM114" s="480"/>
      <c r="AN114" s="481"/>
      <c r="AO114" s="479" t="str">
        <f>IF(特例_2!AO114="","",特例_2!AO114)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IF(特例_2!AW114="","",特例_2!AW114)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2" customHeight="1" x14ac:dyDescent="0.2">
      <c r="A115" s="476"/>
      <c r="B115" s="477"/>
      <c r="C115" s="478"/>
      <c r="D115" s="482"/>
      <c r="E115" s="326"/>
      <c r="F115" s="326"/>
      <c r="G115" s="326"/>
      <c r="H115" s="326"/>
      <c r="I115" s="326"/>
      <c r="J115" s="326"/>
      <c r="K115" s="483"/>
      <c r="L115" s="482"/>
      <c r="M115" s="326"/>
      <c r="N115" s="326"/>
      <c r="O115" s="326"/>
      <c r="P115" s="326"/>
      <c r="Q115" s="326"/>
      <c r="R115" s="326"/>
      <c r="S115" s="483"/>
      <c r="T115" s="82" t="s">
        <v>166</v>
      </c>
      <c r="U115" s="492" t="str">
        <f>IF(特例_2!U115="","",特例_2!U115)</f>
        <v/>
      </c>
      <c r="V115" s="492"/>
      <c r="W115" s="72" t="s">
        <v>46</v>
      </c>
      <c r="X115" s="492" t="str">
        <f>IF(特例_2!X115="","",特例_2!X115)</f>
        <v/>
      </c>
      <c r="Y115" s="492"/>
      <c r="Z115" s="72" t="s">
        <v>47</v>
      </c>
      <c r="AA115" s="492" t="str">
        <f>IF(特例_2!AA115="","",特例_2!AA115)</f>
        <v/>
      </c>
      <c r="AB115" s="492"/>
      <c r="AC115" s="71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482"/>
      <c r="AM115" s="326"/>
      <c r="AN115" s="483"/>
      <c r="AO115" s="482"/>
      <c r="AP115" s="326"/>
      <c r="AQ115" s="326"/>
      <c r="AR115" s="326"/>
      <c r="AS115" s="326"/>
      <c r="AT115" s="326"/>
      <c r="AU115" s="326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2" customHeight="1" x14ac:dyDescent="0.2">
      <c r="A116" s="473" t="str">
        <f>IF(特例_2!A116="","",特例_2!A116)</f>
        <v/>
      </c>
      <c r="B116" s="474"/>
      <c r="C116" s="475"/>
      <c r="D116" s="479" t="str">
        <f>IF(特例_2!D116="","",特例_2!D116)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IF(特例_2!L116="","",特例_2!L116)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IF(特例_2!T116="","",特例_2!T116)</f>
        <v/>
      </c>
      <c r="U116" s="485"/>
      <c r="V116" s="70" t="s">
        <v>46</v>
      </c>
      <c r="W116" s="485" t="str">
        <f>IF(特例_2!W116="","",特例_2!W116)</f>
        <v/>
      </c>
      <c r="X116" s="485"/>
      <c r="Y116" s="70" t="s">
        <v>47</v>
      </c>
      <c r="Z116" s="485" t="str">
        <f>IF(特例_2!Z116="","",特例_2!Z116)</f>
        <v/>
      </c>
      <c r="AA116" s="485"/>
      <c r="AB116" s="70" t="s">
        <v>48</v>
      </c>
      <c r="AC116" s="70"/>
      <c r="AD116" s="413" t="str">
        <f>IF(特例_2!AD116="","",特例_2!AD116)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IF(特例_2!AL116="","",特例_2!AL116)</f>
        <v/>
      </c>
      <c r="AM116" s="480"/>
      <c r="AN116" s="481"/>
      <c r="AO116" s="479" t="str">
        <f>IF(特例_2!AO116="","",特例_2!AO116)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IF(特例_2!AW116="","",特例_2!AW116)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2" customHeight="1" x14ac:dyDescent="0.2">
      <c r="A117" s="476"/>
      <c r="B117" s="477"/>
      <c r="C117" s="478"/>
      <c r="D117" s="482"/>
      <c r="E117" s="326"/>
      <c r="F117" s="326"/>
      <c r="G117" s="326"/>
      <c r="H117" s="326"/>
      <c r="I117" s="326"/>
      <c r="J117" s="326"/>
      <c r="K117" s="483"/>
      <c r="L117" s="482"/>
      <c r="M117" s="326"/>
      <c r="N117" s="326"/>
      <c r="O117" s="326"/>
      <c r="P117" s="326"/>
      <c r="Q117" s="326"/>
      <c r="R117" s="326"/>
      <c r="S117" s="483"/>
      <c r="T117" s="82" t="s">
        <v>166</v>
      </c>
      <c r="U117" s="492" t="str">
        <f>IF(特例_2!U117="","",特例_2!U117)</f>
        <v/>
      </c>
      <c r="V117" s="492"/>
      <c r="W117" s="72" t="s">
        <v>46</v>
      </c>
      <c r="X117" s="492" t="str">
        <f>IF(特例_2!X117="","",特例_2!X117)</f>
        <v/>
      </c>
      <c r="Y117" s="492"/>
      <c r="Z117" s="72" t="s">
        <v>47</v>
      </c>
      <c r="AA117" s="492" t="str">
        <f>IF(特例_2!AA117="","",特例_2!AA117)</f>
        <v/>
      </c>
      <c r="AB117" s="492"/>
      <c r="AC117" s="71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482"/>
      <c r="AM117" s="326"/>
      <c r="AN117" s="483"/>
      <c r="AO117" s="482"/>
      <c r="AP117" s="326"/>
      <c r="AQ117" s="326"/>
      <c r="AR117" s="326"/>
      <c r="AS117" s="326"/>
      <c r="AT117" s="326"/>
      <c r="AU117" s="326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2" customHeight="1" x14ac:dyDescent="0.2">
      <c r="A118" s="473" t="str">
        <f>IF(特例_2!A118="","",特例_2!A118)</f>
        <v/>
      </c>
      <c r="B118" s="474"/>
      <c r="C118" s="475"/>
      <c r="D118" s="479" t="str">
        <f>IF(特例_2!D118="","",特例_2!D118)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IF(特例_2!L118="","",特例_2!L118)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IF(特例_2!T118="","",特例_2!T118)</f>
        <v/>
      </c>
      <c r="U118" s="485"/>
      <c r="V118" s="70" t="s">
        <v>46</v>
      </c>
      <c r="W118" s="485" t="str">
        <f>IF(特例_2!W118="","",特例_2!W118)</f>
        <v/>
      </c>
      <c r="X118" s="485"/>
      <c r="Y118" s="70" t="s">
        <v>47</v>
      </c>
      <c r="Z118" s="485" t="str">
        <f>IF(特例_2!Z118="","",特例_2!Z118)</f>
        <v/>
      </c>
      <c r="AA118" s="485"/>
      <c r="AB118" s="70" t="s">
        <v>48</v>
      </c>
      <c r="AC118" s="70"/>
      <c r="AD118" s="447" t="str">
        <f>IF(特例_2!AD118="","",特例_2!AD118)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IF(特例_2!AL118="","",特例_2!AL118)</f>
        <v/>
      </c>
      <c r="AM118" s="480"/>
      <c r="AN118" s="481"/>
      <c r="AO118" s="479" t="str">
        <f>IF(特例_2!AO118="","",特例_2!AO118)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IF(特例_2!AW118="","",特例_2!AW118)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2" customHeight="1" thickBot="1" x14ac:dyDescent="0.25">
      <c r="A119" s="476"/>
      <c r="B119" s="477"/>
      <c r="C119" s="478"/>
      <c r="D119" s="482"/>
      <c r="E119" s="326"/>
      <c r="F119" s="326"/>
      <c r="G119" s="326"/>
      <c r="H119" s="326"/>
      <c r="I119" s="326"/>
      <c r="J119" s="326"/>
      <c r="K119" s="483"/>
      <c r="L119" s="482"/>
      <c r="M119" s="326"/>
      <c r="N119" s="326"/>
      <c r="O119" s="326"/>
      <c r="P119" s="326"/>
      <c r="Q119" s="326"/>
      <c r="R119" s="326"/>
      <c r="S119" s="483"/>
      <c r="T119" s="82" t="s">
        <v>166</v>
      </c>
      <c r="U119" s="492" t="str">
        <f>IF(特例_2!U119="","",特例_2!U119)</f>
        <v/>
      </c>
      <c r="V119" s="492"/>
      <c r="W119" s="72" t="s">
        <v>46</v>
      </c>
      <c r="X119" s="492" t="str">
        <f>IF(特例_2!X119="","",特例_2!X119)</f>
        <v/>
      </c>
      <c r="Y119" s="492"/>
      <c r="Z119" s="72" t="s">
        <v>47</v>
      </c>
      <c r="AA119" s="492" t="str">
        <f>IF(特例_2!AA119="","",特例_2!AA119)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326"/>
      <c r="AN119" s="483"/>
      <c r="AO119" s="482"/>
      <c r="AP119" s="326"/>
      <c r="AQ119" s="326"/>
      <c r="AR119" s="326"/>
      <c r="AS119" s="326"/>
      <c r="AT119" s="326"/>
      <c r="AU119" s="326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 x14ac:dyDescent="0.2">
      <c r="A120" s="458" t="s">
        <v>167</v>
      </c>
      <c r="B120" s="458"/>
      <c r="C120" s="458"/>
      <c r="D120" s="500">
        <f>IF(特例_2!D120="","",特例_2!D120)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IF(特例_2!AW120="","",特例_2!AW120)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 x14ac:dyDescent="0.2">
      <c r="A124" s="7"/>
      <c r="B124" s="464" t="str">
        <f>IF(特例_2!B124="","",特例_2!B124)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IF(特例_2!I124="","",特例_2!I124)</f>
        <v/>
      </c>
      <c r="J124" s="499"/>
      <c r="K124" s="499" t="s">
        <v>47</v>
      </c>
      <c r="L124" s="499"/>
      <c r="M124" s="499" t="str">
        <f>IF(特例_2!M124="","",特例_2!M124)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特例_2!AS124</f>
        <v>0</v>
      </c>
      <c r="AT124" s="496"/>
      <c r="AU124" s="496"/>
      <c r="AV124" s="496"/>
      <c r="AW124" s="69" t="s">
        <v>43</v>
      </c>
      <c r="AX124" s="496">
        <f>特例_2!AX124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特例_2!AS125</f>
        <v>0</v>
      </c>
      <c r="AT125" s="496"/>
      <c r="AU125" s="496"/>
      <c r="AV125" s="69" t="s">
        <v>43</v>
      </c>
      <c r="AW125" s="496">
        <f>特例_2!AW125</f>
        <v>0</v>
      </c>
      <c r="AX125" s="496"/>
      <c r="AY125" s="496"/>
      <c r="AZ125" s="69" t="s">
        <v>43</v>
      </c>
      <c r="BA125" s="496">
        <f>特例_2!BA125</f>
        <v>0</v>
      </c>
      <c r="BB125" s="496"/>
      <c r="BC125" s="496"/>
      <c r="BD125" s="14" t="s">
        <v>45</v>
      </c>
    </row>
    <row r="126" spans="1:64" ht="15" customHeight="1" x14ac:dyDescent="0.2">
      <c r="A126" s="7"/>
      <c r="B126" s="326">
        <f>特例_2!B126</f>
        <v>0</v>
      </c>
      <c r="C126" s="326"/>
      <c r="D126" s="326"/>
      <c r="E126" s="326"/>
      <c r="F126" s="326"/>
      <c r="G126" s="326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97">
        <f>特例_2!AJ128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501">
        <f>特例_2!AJ130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150"/>
      <c r="BU133" s="150"/>
      <c r="BV133" s="150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 x14ac:dyDescent="0.2">
      <c r="A135" s="472" t="s">
        <v>135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 x14ac:dyDescent="0.2">
      <c r="K138" s="18"/>
      <c r="L138" s="5"/>
      <c r="T138" s="356" t="str">
        <f>IF(特例_2!T138="","",特例_2!T138)</f>
        <v/>
      </c>
      <c r="U138" s="356"/>
      <c r="V138" s="356"/>
      <c r="W138" s="356"/>
      <c r="X138" s="356"/>
      <c r="Y138" s="356"/>
      <c r="Z138" s="356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IF(特例_2!AP138="","",特例_2!AP138)</f>
        <v/>
      </c>
      <c r="AQ138" s="351"/>
      <c r="AR138" s="351"/>
      <c r="AS138" s="113" t="s">
        <v>92</v>
      </c>
      <c r="AT138" s="113"/>
      <c r="AU138" s="113"/>
      <c r="AV138" s="113"/>
      <c r="AW138" s="113"/>
      <c r="AX138" s="351" t="str">
        <f>IF(特例_2!AX138="","",特例_2!AX138)</f>
        <v/>
      </c>
      <c r="AY138" s="351"/>
      <c r="AZ138" s="351"/>
      <c r="BA138" s="113" t="s">
        <v>93</v>
      </c>
      <c r="BB138" s="113"/>
      <c r="BC138" s="113"/>
      <c r="BD138" s="115"/>
      <c r="BF138" s="12"/>
      <c r="BQ138" s="42"/>
      <c r="CB138" s="1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X139" s="1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CS140" s="1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468" t="str">
        <f>IF(特例_2!AC141="","",特例_2!AC141)</f>
        <v/>
      </c>
      <c r="AD141" s="469"/>
      <c r="AE141" s="469" t="str">
        <f>IF(特例_2!AE141="","",特例_2!AE141)</f>
        <v/>
      </c>
      <c r="AF141" s="506"/>
      <c r="AG141" s="502" t="str">
        <f>IF(特例_2!AG141="","",特例_2!AG141)</f>
        <v/>
      </c>
      <c r="AH141" s="503"/>
      <c r="AI141" s="468" t="str">
        <f>IF(特例_2!AI141="","",特例_2!AI141)</f>
        <v/>
      </c>
      <c r="AJ141" s="469"/>
      <c r="AK141" s="469" t="str">
        <f>IF(特例_2!AK141="","",特例_2!AK141)</f>
        <v/>
      </c>
      <c r="AL141" s="506"/>
      <c r="AM141" s="468" t="str">
        <f>IF(特例_2!AM141="","",特例_2!AM141)</f>
        <v/>
      </c>
      <c r="AN141" s="469"/>
      <c r="AO141" s="469" t="str">
        <f>IF(特例_2!AO141="","",特例_2!AO141)</f>
        <v/>
      </c>
      <c r="AP141" s="469"/>
      <c r="AQ141" s="469" t="str">
        <f>IF(特例_2!AQ141="","",特例_2!AQ141)</f>
        <v/>
      </c>
      <c r="AR141" s="469"/>
      <c r="AS141" s="469" t="str">
        <f>IF(特例_2!AS141="","",特例_2!AS141)</f>
        <v/>
      </c>
      <c r="AT141" s="469"/>
      <c r="AU141" s="469" t="str">
        <f>IF(特例_2!AU141="","",特例_2!AU141)</f>
        <v/>
      </c>
      <c r="AV141" s="469"/>
      <c r="AW141" s="469" t="str">
        <f>IF(特例_2!AW141="","",特例_2!AW141)</f>
        <v/>
      </c>
      <c r="AX141" s="506"/>
      <c r="AY141" s="468" t="str">
        <f>IF(特例_2!AY141="","",特例_2!AY141)</f>
        <v/>
      </c>
      <c r="AZ141" s="469"/>
      <c r="BA141" s="469" t="str">
        <f>IF(特例_2!BA141="","",特例_2!BA141)</f>
        <v/>
      </c>
      <c r="BB141" s="469"/>
      <c r="BC141" s="469" t="str">
        <f>IF(特例_2!BC141="","",特例_2!BC141)</f>
        <v/>
      </c>
      <c r="BD141" s="506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13"/>
      <c r="CC141" s="13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1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2" customHeight="1" thickTop="1" x14ac:dyDescent="0.2">
      <c r="A144" s="473" t="str">
        <f>IF(特例_2!A144="","",特例_2!A144)</f>
        <v/>
      </c>
      <c r="B144" s="474"/>
      <c r="C144" s="475"/>
      <c r="D144" s="479" t="str">
        <f>IF(特例_2!D144="","",特例_2!D144)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IF(特例_2!L144="","",特例_2!L144)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IF(特例_2!T144="","",特例_2!T144)</f>
        <v/>
      </c>
      <c r="U144" s="485"/>
      <c r="V144" s="70" t="s">
        <v>46</v>
      </c>
      <c r="W144" s="485" t="str">
        <f>IF(特例_2!W144="","",特例_2!W144)</f>
        <v/>
      </c>
      <c r="X144" s="485"/>
      <c r="Y144" s="70" t="s">
        <v>47</v>
      </c>
      <c r="Z144" s="485" t="str">
        <f>IF(特例_2!Z144="","",特例_2!Z144)</f>
        <v/>
      </c>
      <c r="AA144" s="485"/>
      <c r="AB144" s="70" t="s">
        <v>48</v>
      </c>
      <c r="AC144" s="70"/>
      <c r="AD144" s="388" t="str">
        <f>IF(特例_2!AD144="","",特例_2!AD144)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IF(特例_2!AL144="","",特例_2!AL144)</f>
        <v/>
      </c>
      <c r="AM144" s="480"/>
      <c r="AN144" s="481"/>
      <c r="AO144" s="479" t="str">
        <f>IF(特例_2!AO144="","",特例_2!AO144)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IF(特例_2!AW144="","",特例_2!AW144)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2" customHeight="1" x14ac:dyDescent="0.2">
      <c r="A145" s="476"/>
      <c r="B145" s="477"/>
      <c r="C145" s="478"/>
      <c r="D145" s="482"/>
      <c r="E145" s="326"/>
      <c r="F145" s="326"/>
      <c r="G145" s="326"/>
      <c r="H145" s="326"/>
      <c r="I145" s="326"/>
      <c r="J145" s="326"/>
      <c r="K145" s="483"/>
      <c r="L145" s="482"/>
      <c r="M145" s="326"/>
      <c r="N145" s="326"/>
      <c r="O145" s="326"/>
      <c r="P145" s="326"/>
      <c r="Q145" s="326"/>
      <c r="R145" s="326"/>
      <c r="S145" s="483"/>
      <c r="T145" s="82" t="s">
        <v>166</v>
      </c>
      <c r="U145" s="492" t="str">
        <f>IF(特例_2!U145="","",特例_2!U145)</f>
        <v/>
      </c>
      <c r="V145" s="492"/>
      <c r="W145" s="72" t="s">
        <v>46</v>
      </c>
      <c r="X145" s="492" t="str">
        <f>IF(特例_2!X145="","",特例_2!X145)</f>
        <v/>
      </c>
      <c r="Y145" s="492"/>
      <c r="Z145" s="72" t="s">
        <v>47</v>
      </c>
      <c r="AA145" s="492" t="str">
        <f>IF(特例_2!AA145="","",特例_2!AA145)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326"/>
      <c r="AN145" s="483"/>
      <c r="AO145" s="482"/>
      <c r="AP145" s="326"/>
      <c r="AQ145" s="326"/>
      <c r="AR145" s="326"/>
      <c r="AS145" s="326"/>
      <c r="AT145" s="326"/>
      <c r="AU145" s="326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2" customHeight="1" x14ac:dyDescent="0.2">
      <c r="A146" s="473" t="str">
        <f>IF(特例_2!A146="","",特例_2!A146)</f>
        <v/>
      </c>
      <c r="B146" s="474"/>
      <c r="C146" s="475"/>
      <c r="D146" s="479" t="str">
        <f>IF(特例_2!D146="","",特例_2!D146)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IF(特例_2!L146="","",特例_2!L146)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IF(特例_2!T146="","",特例_2!T146)</f>
        <v/>
      </c>
      <c r="U146" s="485"/>
      <c r="V146" s="70" t="s">
        <v>46</v>
      </c>
      <c r="W146" s="485" t="str">
        <f>IF(特例_2!W146="","",特例_2!W146)</f>
        <v/>
      </c>
      <c r="X146" s="485"/>
      <c r="Y146" s="70" t="s">
        <v>47</v>
      </c>
      <c r="Z146" s="485" t="str">
        <f>IF(特例_2!Z146="","",特例_2!Z146)</f>
        <v/>
      </c>
      <c r="AA146" s="485"/>
      <c r="AB146" s="70" t="s">
        <v>48</v>
      </c>
      <c r="AC146" s="70"/>
      <c r="AD146" s="413" t="str">
        <f>IF(特例_2!AD146="","",特例_2!AD146)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IF(特例_2!AL146="","",特例_2!AL146)</f>
        <v/>
      </c>
      <c r="AM146" s="480"/>
      <c r="AN146" s="481"/>
      <c r="AO146" s="479" t="str">
        <f>IF(特例_2!AO146="","",特例_2!AO146)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IF(特例_2!AW146="","",特例_2!AW146)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2" customHeight="1" x14ac:dyDescent="0.2">
      <c r="A147" s="476"/>
      <c r="B147" s="477"/>
      <c r="C147" s="478"/>
      <c r="D147" s="482"/>
      <c r="E147" s="326"/>
      <c r="F147" s="326"/>
      <c r="G147" s="326"/>
      <c r="H147" s="326"/>
      <c r="I147" s="326"/>
      <c r="J147" s="326"/>
      <c r="K147" s="483"/>
      <c r="L147" s="482"/>
      <c r="M147" s="326"/>
      <c r="N147" s="326"/>
      <c r="O147" s="326"/>
      <c r="P147" s="326"/>
      <c r="Q147" s="326"/>
      <c r="R147" s="326"/>
      <c r="S147" s="483"/>
      <c r="T147" s="82" t="s">
        <v>166</v>
      </c>
      <c r="U147" s="492" t="str">
        <f>IF(特例_2!U147="","",特例_2!U147)</f>
        <v/>
      </c>
      <c r="V147" s="492"/>
      <c r="W147" s="72" t="s">
        <v>46</v>
      </c>
      <c r="X147" s="492" t="str">
        <f>IF(特例_2!X147="","",特例_2!X147)</f>
        <v/>
      </c>
      <c r="Y147" s="492"/>
      <c r="Z147" s="72" t="s">
        <v>47</v>
      </c>
      <c r="AA147" s="492" t="str">
        <f>IF(特例_2!AA147="","",特例_2!AA147)</f>
        <v/>
      </c>
      <c r="AB147" s="492"/>
      <c r="AC147" s="71" t="s">
        <v>48</v>
      </c>
      <c r="AD147" s="141"/>
      <c r="AE147" s="141"/>
      <c r="AF147" s="141"/>
      <c r="AG147" s="141"/>
      <c r="AH147" s="141"/>
      <c r="AI147" s="141"/>
      <c r="AJ147" s="141"/>
      <c r="AK147" s="141"/>
      <c r="AL147" s="482"/>
      <c r="AM147" s="326"/>
      <c r="AN147" s="483"/>
      <c r="AO147" s="482"/>
      <c r="AP147" s="326"/>
      <c r="AQ147" s="326"/>
      <c r="AR147" s="326"/>
      <c r="AS147" s="326"/>
      <c r="AT147" s="326"/>
      <c r="AU147" s="326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2" customHeight="1" x14ac:dyDescent="0.2">
      <c r="A148" s="473" t="str">
        <f>IF(特例_2!A148="","",特例_2!A148)</f>
        <v/>
      </c>
      <c r="B148" s="474"/>
      <c r="C148" s="475"/>
      <c r="D148" s="479" t="str">
        <f>IF(特例_2!D148="","",特例_2!D148)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IF(特例_2!L148="","",特例_2!L148)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IF(特例_2!T148="","",特例_2!T148)</f>
        <v/>
      </c>
      <c r="U148" s="485"/>
      <c r="V148" s="70" t="s">
        <v>46</v>
      </c>
      <c r="W148" s="485" t="str">
        <f>IF(特例_2!W148="","",特例_2!W148)</f>
        <v/>
      </c>
      <c r="X148" s="485"/>
      <c r="Y148" s="70" t="s">
        <v>47</v>
      </c>
      <c r="Z148" s="485" t="str">
        <f>IF(特例_2!Z148="","",特例_2!Z148)</f>
        <v/>
      </c>
      <c r="AA148" s="485"/>
      <c r="AB148" s="70" t="s">
        <v>48</v>
      </c>
      <c r="AC148" s="70"/>
      <c r="AD148" s="413" t="str">
        <f>IF(特例_2!AD148="","",特例_2!AD148)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IF(特例_2!AL148="","",特例_2!AL148)</f>
        <v/>
      </c>
      <c r="AM148" s="480"/>
      <c r="AN148" s="481"/>
      <c r="AO148" s="479" t="str">
        <f>IF(特例_2!AO148="","",特例_2!AO148)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IF(特例_2!AW148="","",特例_2!AW148)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2" customHeight="1" x14ac:dyDescent="0.2">
      <c r="A149" s="476"/>
      <c r="B149" s="477"/>
      <c r="C149" s="478"/>
      <c r="D149" s="482"/>
      <c r="E149" s="326"/>
      <c r="F149" s="326"/>
      <c r="G149" s="326"/>
      <c r="H149" s="326"/>
      <c r="I149" s="326"/>
      <c r="J149" s="326"/>
      <c r="K149" s="483"/>
      <c r="L149" s="482"/>
      <c r="M149" s="326"/>
      <c r="N149" s="326"/>
      <c r="O149" s="326"/>
      <c r="P149" s="326"/>
      <c r="Q149" s="326"/>
      <c r="R149" s="326"/>
      <c r="S149" s="483"/>
      <c r="T149" s="82" t="s">
        <v>166</v>
      </c>
      <c r="U149" s="492" t="str">
        <f>IF(特例_2!U149="","",特例_2!U149)</f>
        <v/>
      </c>
      <c r="V149" s="492"/>
      <c r="W149" s="72" t="s">
        <v>46</v>
      </c>
      <c r="X149" s="492" t="str">
        <f>IF(特例_2!X149="","",特例_2!X149)</f>
        <v/>
      </c>
      <c r="Y149" s="492"/>
      <c r="Z149" s="72" t="s">
        <v>47</v>
      </c>
      <c r="AA149" s="492" t="str">
        <f>IF(特例_2!AA149="","",特例_2!AA149)</f>
        <v/>
      </c>
      <c r="AB149" s="492"/>
      <c r="AC149" s="71" t="s">
        <v>48</v>
      </c>
      <c r="AD149" s="141"/>
      <c r="AE149" s="141"/>
      <c r="AF149" s="141"/>
      <c r="AG149" s="141"/>
      <c r="AH149" s="141"/>
      <c r="AI149" s="141"/>
      <c r="AJ149" s="141"/>
      <c r="AK149" s="141"/>
      <c r="AL149" s="482"/>
      <c r="AM149" s="326"/>
      <c r="AN149" s="483"/>
      <c r="AO149" s="482"/>
      <c r="AP149" s="326"/>
      <c r="AQ149" s="326"/>
      <c r="AR149" s="326"/>
      <c r="AS149" s="326"/>
      <c r="AT149" s="326"/>
      <c r="AU149" s="326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2" customHeight="1" x14ac:dyDescent="0.2">
      <c r="A150" s="473" t="str">
        <f>IF(特例_2!A150="","",特例_2!A150)</f>
        <v/>
      </c>
      <c r="B150" s="474"/>
      <c r="C150" s="475"/>
      <c r="D150" s="479" t="str">
        <f>IF(特例_2!D150="","",特例_2!D150)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IF(特例_2!L150="","",特例_2!L150)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IF(特例_2!T150="","",特例_2!T150)</f>
        <v/>
      </c>
      <c r="U150" s="485"/>
      <c r="V150" s="70" t="s">
        <v>46</v>
      </c>
      <c r="W150" s="485" t="str">
        <f>IF(特例_2!W150="","",特例_2!W150)</f>
        <v/>
      </c>
      <c r="X150" s="485"/>
      <c r="Y150" s="70" t="s">
        <v>47</v>
      </c>
      <c r="Z150" s="485" t="str">
        <f>IF(特例_2!Z150="","",特例_2!Z150)</f>
        <v/>
      </c>
      <c r="AA150" s="485"/>
      <c r="AB150" s="70" t="s">
        <v>48</v>
      </c>
      <c r="AC150" s="70"/>
      <c r="AD150" s="413" t="str">
        <f>IF(特例_2!AD150="","",特例_2!AD150)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IF(特例_2!AL150="","",特例_2!AL150)</f>
        <v/>
      </c>
      <c r="AM150" s="480"/>
      <c r="AN150" s="481"/>
      <c r="AO150" s="479" t="str">
        <f>IF(特例_2!AO150="","",特例_2!AO150)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IF(特例_2!AW150="","",特例_2!AW150)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2" customHeight="1" x14ac:dyDescent="0.2">
      <c r="A151" s="476"/>
      <c r="B151" s="477"/>
      <c r="C151" s="478"/>
      <c r="D151" s="482"/>
      <c r="E151" s="326"/>
      <c r="F151" s="326"/>
      <c r="G151" s="326"/>
      <c r="H151" s="326"/>
      <c r="I151" s="326"/>
      <c r="J151" s="326"/>
      <c r="K151" s="483"/>
      <c r="L151" s="482"/>
      <c r="M151" s="326"/>
      <c r="N151" s="326"/>
      <c r="O151" s="326"/>
      <c r="P151" s="326"/>
      <c r="Q151" s="326"/>
      <c r="R151" s="326"/>
      <c r="S151" s="483"/>
      <c r="T151" s="82" t="s">
        <v>166</v>
      </c>
      <c r="U151" s="492" t="str">
        <f>IF(特例_2!U151="","",特例_2!U151)</f>
        <v/>
      </c>
      <c r="V151" s="492"/>
      <c r="W151" s="72" t="s">
        <v>46</v>
      </c>
      <c r="X151" s="492" t="str">
        <f>IF(特例_2!X151="","",特例_2!X151)</f>
        <v/>
      </c>
      <c r="Y151" s="492"/>
      <c r="Z151" s="72" t="s">
        <v>47</v>
      </c>
      <c r="AA151" s="492" t="str">
        <f>IF(特例_2!AA151="","",特例_2!AA151)</f>
        <v/>
      </c>
      <c r="AB151" s="492"/>
      <c r="AC151" s="71" t="s">
        <v>48</v>
      </c>
      <c r="AD151" s="141"/>
      <c r="AE151" s="141"/>
      <c r="AF151" s="141"/>
      <c r="AG151" s="141"/>
      <c r="AH151" s="141"/>
      <c r="AI151" s="141"/>
      <c r="AJ151" s="141"/>
      <c r="AK151" s="141"/>
      <c r="AL151" s="482"/>
      <c r="AM151" s="326"/>
      <c r="AN151" s="483"/>
      <c r="AO151" s="482"/>
      <c r="AP151" s="326"/>
      <c r="AQ151" s="326"/>
      <c r="AR151" s="326"/>
      <c r="AS151" s="326"/>
      <c r="AT151" s="326"/>
      <c r="AU151" s="326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2" customHeight="1" x14ac:dyDescent="0.2">
      <c r="A152" s="473" t="str">
        <f>IF(特例_2!A152="","",特例_2!A152)</f>
        <v/>
      </c>
      <c r="B152" s="474"/>
      <c r="C152" s="475"/>
      <c r="D152" s="479" t="str">
        <f>IF(特例_2!D152="","",特例_2!D152)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IF(特例_2!L152="","",特例_2!L152)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IF(特例_2!T152="","",特例_2!T152)</f>
        <v/>
      </c>
      <c r="U152" s="485"/>
      <c r="V152" s="70" t="s">
        <v>46</v>
      </c>
      <c r="W152" s="485" t="str">
        <f>IF(特例_2!W152="","",特例_2!W152)</f>
        <v/>
      </c>
      <c r="X152" s="485"/>
      <c r="Y152" s="70" t="s">
        <v>47</v>
      </c>
      <c r="Z152" s="485" t="str">
        <f>IF(特例_2!Z152="","",特例_2!Z152)</f>
        <v/>
      </c>
      <c r="AA152" s="485"/>
      <c r="AB152" s="70" t="s">
        <v>48</v>
      </c>
      <c r="AC152" s="70"/>
      <c r="AD152" s="413" t="str">
        <f>IF(特例_2!AD152="","",特例_2!AD152)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IF(特例_2!AL152="","",特例_2!AL152)</f>
        <v/>
      </c>
      <c r="AM152" s="480"/>
      <c r="AN152" s="481"/>
      <c r="AO152" s="479" t="str">
        <f>IF(特例_2!AO152="","",特例_2!AO152)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IF(特例_2!AW152="","",特例_2!AW152)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2" customHeight="1" x14ac:dyDescent="0.2">
      <c r="A153" s="476"/>
      <c r="B153" s="477"/>
      <c r="C153" s="478"/>
      <c r="D153" s="482"/>
      <c r="E153" s="326"/>
      <c r="F153" s="326"/>
      <c r="G153" s="326"/>
      <c r="H153" s="326"/>
      <c r="I153" s="326"/>
      <c r="J153" s="326"/>
      <c r="K153" s="483"/>
      <c r="L153" s="482"/>
      <c r="M153" s="326"/>
      <c r="N153" s="326"/>
      <c r="O153" s="326"/>
      <c r="P153" s="326"/>
      <c r="Q153" s="326"/>
      <c r="R153" s="326"/>
      <c r="S153" s="483"/>
      <c r="T153" s="82" t="s">
        <v>166</v>
      </c>
      <c r="U153" s="492" t="str">
        <f>IF(特例_2!U153="","",特例_2!U153)</f>
        <v/>
      </c>
      <c r="V153" s="492"/>
      <c r="W153" s="72" t="s">
        <v>46</v>
      </c>
      <c r="X153" s="492" t="str">
        <f>IF(特例_2!X153="","",特例_2!X153)</f>
        <v/>
      </c>
      <c r="Y153" s="492"/>
      <c r="Z153" s="72" t="s">
        <v>47</v>
      </c>
      <c r="AA153" s="492" t="str">
        <f>IF(特例_2!AA153="","",特例_2!AA153)</f>
        <v/>
      </c>
      <c r="AB153" s="492"/>
      <c r="AC153" s="71" t="s">
        <v>48</v>
      </c>
      <c r="AD153" s="141"/>
      <c r="AE153" s="141"/>
      <c r="AF153" s="141"/>
      <c r="AG153" s="141"/>
      <c r="AH153" s="141"/>
      <c r="AI153" s="141"/>
      <c r="AJ153" s="141"/>
      <c r="AK153" s="141"/>
      <c r="AL153" s="482"/>
      <c r="AM153" s="326"/>
      <c r="AN153" s="483"/>
      <c r="AO153" s="482"/>
      <c r="AP153" s="326"/>
      <c r="AQ153" s="326"/>
      <c r="AR153" s="326"/>
      <c r="AS153" s="326"/>
      <c r="AT153" s="326"/>
      <c r="AU153" s="326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2" customHeight="1" x14ac:dyDescent="0.2">
      <c r="A154" s="473" t="str">
        <f>IF(特例_2!A154="","",特例_2!A154)</f>
        <v/>
      </c>
      <c r="B154" s="474"/>
      <c r="C154" s="475"/>
      <c r="D154" s="479" t="str">
        <f>IF(特例_2!D154="","",特例_2!D154)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IF(特例_2!L154="","",特例_2!L154)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IF(特例_2!T154="","",特例_2!T154)</f>
        <v/>
      </c>
      <c r="U154" s="485"/>
      <c r="V154" s="70" t="s">
        <v>46</v>
      </c>
      <c r="W154" s="485" t="str">
        <f>IF(特例_2!W154="","",特例_2!W154)</f>
        <v/>
      </c>
      <c r="X154" s="485"/>
      <c r="Y154" s="70" t="s">
        <v>47</v>
      </c>
      <c r="Z154" s="485" t="str">
        <f>IF(特例_2!Z154="","",特例_2!Z154)</f>
        <v/>
      </c>
      <c r="AA154" s="485"/>
      <c r="AB154" s="70" t="s">
        <v>48</v>
      </c>
      <c r="AC154" s="70"/>
      <c r="AD154" s="413" t="str">
        <f>IF(特例_2!AD154="","",特例_2!AD154)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IF(特例_2!AL154="","",特例_2!AL154)</f>
        <v/>
      </c>
      <c r="AM154" s="480"/>
      <c r="AN154" s="481"/>
      <c r="AO154" s="479" t="str">
        <f>IF(特例_2!AO154="","",特例_2!AO154)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IF(特例_2!AW154="","",特例_2!AW154)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2" customHeight="1" x14ac:dyDescent="0.2">
      <c r="A155" s="476"/>
      <c r="B155" s="477"/>
      <c r="C155" s="478"/>
      <c r="D155" s="482"/>
      <c r="E155" s="326"/>
      <c r="F155" s="326"/>
      <c r="G155" s="326"/>
      <c r="H155" s="326"/>
      <c r="I155" s="326"/>
      <c r="J155" s="326"/>
      <c r="K155" s="483"/>
      <c r="L155" s="482"/>
      <c r="M155" s="326"/>
      <c r="N155" s="326"/>
      <c r="O155" s="326"/>
      <c r="P155" s="326"/>
      <c r="Q155" s="326"/>
      <c r="R155" s="326"/>
      <c r="S155" s="483"/>
      <c r="T155" s="82" t="s">
        <v>166</v>
      </c>
      <c r="U155" s="492" t="str">
        <f>IF(特例_2!U155="","",特例_2!U155)</f>
        <v/>
      </c>
      <c r="V155" s="492"/>
      <c r="W155" s="72" t="s">
        <v>46</v>
      </c>
      <c r="X155" s="492" t="str">
        <f>IF(特例_2!X155="","",特例_2!X155)</f>
        <v/>
      </c>
      <c r="Y155" s="492"/>
      <c r="Z155" s="72" t="s">
        <v>47</v>
      </c>
      <c r="AA155" s="492" t="str">
        <f>IF(特例_2!AA155="","",特例_2!AA155)</f>
        <v/>
      </c>
      <c r="AB155" s="492"/>
      <c r="AC155" s="71" t="s">
        <v>48</v>
      </c>
      <c r="AD155" s="141"/>
      <c r="AE155" s="141"/>
      <c r="AF155" s="141"/>
      <c r="AG155" s="141"/>
      <c r="AH155" s="141"/>
      <c r="AI155" s="141"/>
      <c r="AJ155" s="141"/>
      <c r="AK155" s="141"/>
      <c r="AL155" s="482"/>
      <c r="AM155" s="326"/>
      <c r="AN155" s="483"/>
      <c r="AO155" s="482"/>
      <c r="AP155" s="326"/>
      <c r="AQ155" s="326"/>
      <c r="AR155" s="326"/>
      <c r="AS155" s="326"/>
      <c r="AT155" s="326"/>
      <c r="AU155" s="326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2" customHeight="1" x14ac:dyDescent="0.2">
      <c r="A156" s="473" t="str">
        <f>IF(特例_2!A156="","",特例_2!A156)</f>
        <v/>
      </c>
      <c r="B156" s="474"/>
      <c r="C156" s="475"/>
      <c r="D156" s="479" t="str">
        <f>IF(特例_2!D156="","",特例_2!D156)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IF(特例_2!L156="","",特例_2!L156)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IF(特例_2!T156="","",特例_2!T156)</f>
        <v/>
      </c>
      <c r="U156" s="485"/>
      <c r="V156" s="70" t="s">
        <v>46</v>
      </c>
      <c r="W156" s="485" t="str">
        <f>IF(特例_2!W156="","",特例_2!W156)</f>
        <v/>
      </c>
      <c r="X156" s="485"/>
      <c r="Y156" s="70" t="s">
        <v>47</v>
      </c>
      <c r="Z156" s="485" t="str">
        <f>IF(特例_2!Z156="","",特例_2!Z156)</f>
        <v/>
      </c>
      <c r="AA156" s="485"/>
      <c r="AB156" s="70" t="s">
        <v>48</v>
      </c>
      <c r="AC156" s="70"/>
      <c r="AD156" s="413" t="str">
        <f>IF(特例_2!AD156="","",特例_2!AD156)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IF(特例_2!AL156="","",特例_2!AL156)</f>
        <v/>
      </c>
      <c r="AM156" s="480"/>
      <c r="AN156" s="481"/>
      <c r="AO156" s="479" t="str">
        <f>IF(特例_2!AO156="","",特例_2!AO156)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IF(特例_2!AW156="","",特例_2!AW156)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2" customHeight="1" x14ac:dyDescent="0.2">
      <c r="A157" s="476"/>
      <c r="B157" s="477"/>
      <c r="C157" s="478"/>
      <c r="D157" s="482"/>
      <c r="E157" s="326"/>
      <c r="F157" s="326"/>
      <c r="G157" s="326"/>
      <c r="H157" s="326"/>
      <c r="I157" s="326"/>
      <c r="J157" s="326"/>
      <c r="K157" s="483"/>
      <c r="L157" s="482"/>
      <c r="M157" s="326"/>
      <c r="N157" s="326"/>
      <c r="O157" s="326"/>
      <c r="P157" s="326"/>
      <c r="Q157" s="326"/>
      <c r="R157" s="326"/>
      <c r="S157" s="483"/>
      <c r="T157" s="82" t="s">
        <v>166</v>
      </c>
      <c r="U157" s="492" t="str">
        <f>IF(特例_2!U157="","",特例_2!U157)</f>
        <v/>
      </c>
      <c r="V157" s="492"/>
      <c r="W157" s="72" t="s">
        <v>46</v>
      </c>
      <c r="X157" s="492" t="str">
        <f>IF(特例_2!X157="","",特例_2!X157)</f>
        <v/>
      </c>
      <c r="Y157" s="492"/>
      <c r="Z157" s="72" t="s">
        <v>47</v>
      </c>
      <c r="AA157" s="492" t="str">
        <f>IF(特例_2!AA157="","",特例_2!AA157)</f>
        <v/>
      </c>
      <c r="AB157" s="492"/>
      <c r="AC157" s="71" t="s">
        <v>48</v>
      </c>
      <c r="AD157" s="141"/>
      <c r="AE157" s="141"/>
      <c r="AF157" s="141"/>
      <c r="AG157" s="141"/>
      <c r="AH157" s="141"/>
      <c r="AI157" s="141"/>
      <c r="AJ157" s="141"/>
      <c r="AK157" s="141"/>
      <c r="AL157" s="482"/>
      <c r="AM157" s="326"/>
      <c r="AN157" s="483"/>
      <c r="AO157" s="482"/>
      <c r="AP157" s="326"/>
      <c r="AQ157" s="326"/>
      <c r="AR157" s="326"/>
      <c r="AS157" s="326"/>
      <c r="AT157" s="326"/>
      <c r="AU157" s="326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2" customHeight="1" x14ac:dyDescent="0.2">
      <c r="A158" s="473" t="str">
        <f>IF(特例_2!A158="","",特例_2!A158)</f>
        <v/>
      </c>
      <c r="B158" s="474"/>
      <c r="C158" s="475"/>
      <c r="D158" s="479" t="str">
        <f>IF(特例_2!D158="","",特例_2!D158)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IF(特例_2!L158="","",特例_2!L158)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IF(特例_2!T158="","",特例_2!T158)</f>
        <v/>
      </c>
      <c r="U158" s="485"/>
      <c r="V158" s="70" t="s">
        <v>46</v>
      </c>
      <c r="W158" s="485" t="str">
        <f>IF(特例_2!W158="","",特例_2!W158)</f>
        <v/>
      </c>
      <c r="X158" s="485"/>
      <c r="Y158" s="70" t="s">
        <v>47</v>
      </c>
      <c r="Z158" s="485" t="str">
        <f>IF(特例_2!Z158="","",特例_2!Z158)</f>
        <v/>
      </c>
      <c r="AA158" s="485"/>
      <c r="AB158" s="70" t="s">
        <v>48</v>
      </c>
      <c r="AC158" s="70"/>
      <c r="AD158" s="413" t="str">
        <f>IF(特例_2!AD158="","",特例_2!AD158)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IF(特例_2!AL158="","",特例_2!AL158)</f>
        <v/>
      </c>
      <c r="AM158" s="480"/>
      <c r="AN158" s="481"/>
      <c r="AO158" s="479" t="str">
        <f>IF(特例_2!AO158="","",特例_2!AO158)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IF(特例_2!AW158="","",特例_2!AW158)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2" customHeight="1" x14ac:dyDescent="0.2">
      <c r="A159" s="476"/>
      <c r="B159" s="477"/>
      <c r="C159" s="478"/>
      <c r="D159" s="482"/>
      <c r="E159" s="326"/>
      <c r="F159" s="326"/>
      <c r="G159" s="326"/>
      <c r="H159" s="326"/>
      <c r="I159" s="326"/>
      <c r="J159" s="326"/>
      <c r="K159" s="483"/>
      <c r="L159" s="482"/>
      <c r="M159" s="326"/>
      <c r="N159" s="326"/>
      <c r="O159" s="326"/>
      <c r="P159" s="326"/>
      <c r="Q159" s="326"/>
      <c r="R159" s="326"/>
      <c r="S159" s="483"/>
      <c r="T159" s="82" t="s">
        <v>166</v>
      </c>
      <c r="U159" s="492" t="str">
        <f>IF(特例_2!U159="","",特例_2!U159)</f>
        <v/>
      </c>
      <c r="V159" s="492"/>
      <c r="W159" s="72" t="s">
        <v>46</v>
      </c>
      <c r="X159" s="492" t="str">
        <f>IF(特例_2!X159="","",特例_2!X159)</f>
        <v/>
      </c>
      <c r="Y159" s="492"/>
      <c r="Z159" s="72" t="s">
        <v>47</v>
      </c>
      <c r="AA159" s="492" t="str">
        <f>IF(特例_2!AA159="","",特例_2!AA159)</f>
        <v/>
      </c>
      <c r="AB159" s="492"/>
      <c r="AC159" s="71" t="s">
        <v>48</v>
      </c>
      <c r="AD159" s="141"/>
      <c r="AE159" s="141"/>
      <c r="AF159" s="141"/>
      <c r="AG159" s="141"/>
      <c r="AH159" s="141"/>
      <c r="AI159" s="141"/>
      <c r="AJ159" s="141"/>
      <c r="AK159" s="141"/>
      <c r="AL159" s="482"/>
      <c r="AM159" s="326"/>
      <c r="AN159" s="483"/>
      <c r="AO159" s="482"/>
      <c r="AP159" s="326"/>
      <c r="AQ159" s="326"/>
      <c r="AR159" s="326"/>
      <c r="AS159" s="326"/>
      <c r="AT159" s="326"/>
      <c r="AU159" s="326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2" customHeight="1" x14ac:dyDescent="0.2">
      <c r="A160" s="473" t="str">
        <f>IF(特例_2!A160="","",特例_2!A160)</f>
        <v/>
      </c>
      <c r="B160" s="474"/>
      <c r="C160" s="475"/>
      <c r="D160" s="479" t="str">
        <f>IF(特例_2!D160="","",特例_2!D160)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IF(特例_2!L160="","",特例_2!L160)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IF(特例_2!T160="","",特例_2!T160)</f>
        <v/>
      </c>
      <c r="U160" s="485"/>
      <c r="V160" s="70" t="s">
        <v>46</v>
      </c>
      <c r="W160" s="485" t="str">
        <f>IF(特例_2!W160="","",特例_2!W160)</f>
        <v/>
      </c>
      <c r="X160" s="485"/>
      <c r="Y160" s="70" t="s">
        <v>47</v>
      </c>
      <c r="Z160" s="485" t="str">
        <f>IF(特例_2!Z160="","",特例_2!Z160)</f>
        <v/>
      </c>
      <c r="AA160" s="485"/>
      <c r="AB160" s="70" t="s">
        <v>48</v>
      </c>
      <c r="AC160" s="70"/>
      <c r="AD160" s="413" t="str">
        <f>IF(特例_2!AD160="","",特例_2!AD160)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IF(特例_2!AL160="","",特例_2!AL160)</f>
        <v/>
      </c>
      <c r="AM160" s="480"/>
      <c r="AN160" s="481"/>
      <c r="AO160" s="479" t="str">
        <f>IF(特例_2!AO160="","",特例_2!AO160)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IF(特例_2!AW160="","",特例_2!AW160)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2" customHeight="1" x14ac:dyDescent="0.2">
      <c r="A161" s="476"/>
      <c r="B161" s="477"/>
      <c r="C161" s="478"/>
      <c r="D161" s="482"/>
      <c r="E161" s="326"/>
      <c r="F161" s="326"/>
      <c r="G161" s="326"/>
      <c r="H161" s="326"/>
      <c r="I161" s="326"/>
      <c r="J161" s="326"/>
      <c r="K161" s="483"/>
      <c r="L161" s="482"/>
      <c r="M161" s="326"/>
      <c r="N161" s="326"/>
      <c r="O161" s="326"/>
      <c r="P161" s="326"/>
      <c r="Q161" s="326"/>
      <c r="R161" s="326"/>
      <c r="S161" s="483"/>
      <c r="T161" s="82" t="s">
        <v>166</v>
      </c>
      <c r="U161" s="492" t="str">
        <f>IF(特例_2!U161="","",特例_2!U161)</f>
        <v/>
      </c>
      <c r="V161" s="492"/>
      <c r="W161" s="72" t="s">
        <v>46</v>
      </c>
      <c r="X161" s="492" t="str">
        <f>IF(特例_2!X161="","",特例_2!X161)</f>
        <v/>
      </c>
      <c r="Y161" s="492"/>
      <c r="Z161" s="72" t="s">
        <v>47</v>
      </c>
      <c r="AA161" s="492" t="str">
        <f>IF(特例_2!AA161="","",特例_2!AA161)</f>
        <v/>
      </c>
      <c r="AB161" s="492"/>
      <c r="AC161" s="71" t="s">
        <v>48</v>
      </c>
      <c r="AD161" s="141"/>
      <c r="AE161" s="141"/>
      <c r="AF161" s="141"/>
      <c r="AG161" s="141"/>
      <c r="AH161" s="141"/>
      <c r="AI161" s="141"/>
      <c r="AJ161" s="141"/>
      <c r="AK161" s="141"/>
      <c r="AL161" s="482"/>
      <c r="AM161" s="326"/>
      <c r="AN161" s="483"/>
      <c r="AO161" s="482"/>
      <c r="AP161" s="326"/>
      <c r="AQ161" s="326"/>
      <c r="AR161" s="326"/>
      <c r="AS161" s="326"/>
      <c r="AT161" s="326"/>
      <c r="AU161" s="326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2" customHeight="1" x14ac:dyDescent="0.2">
      <c r="A162" s="473" t="str">
        <f>IF(特例_2!A162="","",特例_2!A162)</f>
        <v/>
      </c>
      <c r="B162" s="474"/>
      <c r="C162" s="475"/>
      <c r="D162" s="479" t="str">
        <f>IF(特例_2!D162="","",特例_2!D162)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IF(特例_2!L162="","",特例_2!L162)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IF(特例_2!T162="","",特例_2!T162)</f>
        <v/>
      </c>
      <c r="U162" s="485"/>
      <c r="V162" s="70" t="s">
        <v>46</v>
      </c>
      <c r="W162" s="485" t="str">
        <f>IF(特例_2!W162="","",特例_2!W162)</f>
        <v/>
      </c>
      <c r="X162" s="485"/>
      <c r="Y162" s="70" t="s">
        <v>47</v>
      </c>
      <c r="Z162" s="485" t="str">
        <f>IF(特例_2!Z162="","",特例_2!Z162)</f>
        <v/>
      </c>
      <c r="AA162" s="485"/>
      <c r="AB162" s="70" t="s">
        <v>48</v>
      </c>
      <c r="AC162" s="70"/>
      <c r="AD162" s="447" t="str">
        <f>IF(特例_2!AD162="","",特例_2!AD162)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IF(特例_2!AL162="","",特例_2!AL162)</f>
        <v/>
      </c>
      <c r="AM162" s="480"/>
      <c r="AN162" s="481"/>
      <c r="AO162" s="479" t="str">
        <f>IF(特例_2!AO162="","",特例_2!AO162)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IF(特例_2!AW162="","",特例_2!AW162)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2" customHeight="1" thickBot="1" x14ac:dyDescent="0.25">
      <c r="A163" s="476"/>
      <c r="B163" s="477"/>
      <c r="C163" s="478"/>
      <c r="D163" s="482"/>
      <c r="E163" s="326"/>
      <c r="F163" s="326"/>
      <c r="G163" s="326"/>
      <c r="H163" s="326"/>
      <c r="I163" s="326"/>
      <c r="J163" s="326"/>
      <c r="K163" s="483"/>
      <c r="L163" s="482"/>
      <c r="M163" s="326"/>
      <c r="N163" s="326"/>
      <c r="O163" s="326"/>
      <c r="P163" s="326"/>
      <c r="Q163" s="326"/>
      <c r="R163" s="326"/>
      <c r="S163" s="483"/>
      <c r="T163" s="82" t="s">
        <v>166</v>
      </c>
      <c r="U163" s="492" t="str">
        <f>IF(特例_2!U163="","",特例_2!U163)</f>
        <v/>
      </c>
      <c r="V163" s="492"/>
      <c r="W163" s="72" t="s">
        <v>46</v>
      </c>
      <c r="X163" s="492" t="str">
        <f>IF(特例_2!X163="","",特例_2!X163)</f>
        <v/>
      </c>
      <c r="Y163" s="492"/>
      <c r="Z163" s="72" t="s">
        <v>47</v>
      </c>
      <c r="AA163" s="492" t="str">
        <f>IF(特例_2!AA163="","",特例_2!AA163)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326"/>
      <c r="AN163" s="483"/>
      <c r="AO163" s="482"/>
      <c r="AP163" s="326"/>
      <c r="AQ163" s="326"/>
      <c r="AR163" s="326"/>
      <c r="AS163" s="326"/>
      <c r="AT163" s="326"/>
      <c r="AU163" s="326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 x14ac:dyDescent="0.2">
      <c r="A164" s="458" t="s">
        <v>167</v>
      </c>
      <c r="B164" s="458"/>
      <c r="C164" s="458"/>
      <c r="D164" s="500">
        <f>IF(特例_2!D164="","",特例_2!D164)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IF(特例_2!AW164="","",特例_2!AW164)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 x14ac:dyDescent="0.2">
      <c r="A168" s="7"/>
      <c r="B168" s="464" t="str">
        <f>IF(特例_2!B168="","",特例_2!B168)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IF(特例_2!I168="","",特例_2!I168)</f>
        <v/>
      </c>
      <c r="J168" s="499"/>
      <c r="K168" s="499" t="s">
        <v>47</v>
      </c>
      <c r="L168" s="499"/>
      <c r="M168" s="499" t="str">
        <f>IF(特例_2!M168="","",特例_2!M168)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特例_2!AS168</f>
        <v>0</v>
      </c>
      <c r="AT168" s="496"/>
      <c r="AU168" s="496"/>
      <c r="AV168" s="496"/>
      <c r="AW168" s="69" t="s">
        <v>43</v>
      </c>
      <c r="AX168" s="496">
        <f>特例_2!AX168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特例_2!AS169</f>
        <v>0</v>
      </c>
      <c r="AT169" s="496"/>
      <c r="AU169" s="496"/>
      <c r="AV169" s="69" t="s">
        <v>43</v>
      </c>
      <c r="AW169" s="496">
        <f>特例_2!AW169</f>
        <v>0</v>
      </c>
      <c r="AX169" s="496"/>
      <c r="AY169" s="496"/>
      <c r="AZ169" s="69" t="s">
        <v>43</v>
      </c>
      <c r="BA169" s="496">
        <f>特例_2!BA169</f>
        <v>0</v>
      </c>
      <c r="BB169" s="496"/>
      <c r="BC169" s="496"/>
      <c r="BD169" s="14" t="s">
        <v>45</v>
      </c>
    </row>
    <row r="170" spans="1:65" ht="15" customHeight="1" x14ac:dyDescent="0.2">
      <c r="A170" s="7"/>
      <c r="B170" s="326">
        <f>特例_2!B170</f>
        <v>0</v>
      </c>
      <c r="C170" s="326"/>
      <c r="D170" s="326"/>
      <c r="E170" s="326"/>
      <c r="F170" s="326"/>
      <c r="G170" s="326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97">
        <f>特例_2!AJ172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501">
        <f>特例_2!AJ174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5" priority="4" stopIfTrue="1" operator="equal">
      <formula>0</formula>
    </cfRule>
  </conditionalFormatting>
  <conditionalFormatting sqref="BG49:BZ49 CB49 BV52:CO52 CQ52">
    <cfRule type="cellIs" dxfId="14" priority="3" stopIfTrue="1" operator="equal">
      <formula>0</formula>
    </cfRule>
  </conditionalFormatting>
  <conditionalFormatting sqref="BG93:BZ93 CB93 BV96:CO96 CQ96">
    <cfRule type="cellIs" dxfId="13" priority="2" stopIfTrue="1" operator="equal">
      <formula>0</formula>
    </cfRule>
  </conditionalFormatting>
  <conditionalFormatting sqref="BG137:BZ137 CB137 BV140:CO140 CQ140">
    <cfRule type="cellIs" dxfId="12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B863B-6BD2-4CCA-920E-CFBD67F0D08D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" x14ac:dyDescent="0.2"/>
  <cols>
    <col min="1" max="56" width="1.90625" style="2" customWidth="1"/>
    <col min="57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6384" width="9" style="2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472" t="s">
        <v>135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 x14ac:dyDescent="0.2">
      <c r="K6" s="18"/>
      <c r="L6" s="5"/>
      <c r="T6" s="356" t="str">
        <f>IF(特例_3!T6="","",特例_3!T6)</f>
        <v/>
      </c>
      <c r="U6" s="356"/>
      <c r="V6" s="356"/>
      <c r="W6" s="356"/>
      <c r="X6" s="356"/>
      <c r="Y6" s="356"/>
      <c r="Z6" s="356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IF(特例_3!AP6="","",特例_3!AP6)</f>
        <v/>
      </c>
      <c r="AQ6" s="351"/>
      <c r="AR6" s="351"/>
      <c r="AS6" s="113" t="s">
        <v>92</v>
      </c>
      <c r="AT6" s="113"/>
      <c r="AU6" s="113"/>
      <c r="AV6" s="113"/>
      <c r="AW6" s="113"/>
      <c r="AX6" s="351" t="str">
        <f>IF(特例_3!AX6="","",特例_3!AX6)</f>
        <v/>
      </c>
      <c r="AY6" s="351"/>
      <c r="AZ6" s="351"/>
      <c r="BA6" s="113"/>
      <c r="BB6" s="113"/>
      <c r="BC6" s="113"/>
      <c r="BD6" s="115"/>
      <c r="BF6" s="12"/>
      <c r="BQ6" s="42"/>
      <c r="CB6" s="1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468" t="str">
        <f>IF(特例_3!AC9="","",特例_3!AC9)</f>
        <v/>
      </c>
      <c r="AD9" s="469"/>
      <c r="AE9" s="468" t="str">
        <f>IF(特例_3!AE9="","",特例_3!AE9)</f>
        <v/>
      </c>
      <c r="AF9" s="469"/>
      <c r="AG9" s="468" t="str">
        <f>IF(特例_3!AG9="","",特例_3!AG9)</f>
        <v/>
      </c>
      <c r="AH9" s="469"/>
      <c r="AI9" s="468" t="str">
        <f>IF(特例_3!AI9="","",特例_3!AI9)</f>
        <v/>
      </c>
      <c r="AJ9" s="469"/>
      <c r="AK9" s="468" t="str">
        <f>IF(特例_3!AK9="","",特例_3!AK9)</f>
        <v/>
      </c>
      <c r="AL9" s="469"/>
      <c r="AM9" s="468" t="str">
        <f>IF(特例_3!AM9="","",特例_3!AM9)</f>
        <v/>
      </c>
      <c r="AN9" s="469"/>
      <c r="AO9" s="468" t="str">
        <f>IF(特例_3!AO9="","",特例_3!AO9)</f>
        <v/>
      </c>
      <c r="AP9" s="469"/>
      <c r="AQ9" s="468" t="str">
        <f>IF(特例_3!AQ9="","",特例_3!AQ9)</f>
        <v/>
      </c>
      <c r="AR9" s="469"/>
      <c r="AS9" s="468" t="str">
        <f>IF(特例_3!AS9="","",特例_3!AS9)</f>
        <v/>
      </c>
      <c r="AT9" s="469"/>
      <c r="AU9" s="468" t="str">
        <f>IF(特例_3!AU9="","",特例_3!AU9)</f>
        <v/>
      </c>
      <c r="AV9" s="469"/>
      <c r="AW9" s="468" t="str">
        <f>IF(特例_3!AW9="","",特例_3!AW9)</f>
        <v/>
      </c>
      <c r="AX9" s="469"/>
      <c r="AY9" s="468" t="str">
        <f>IF(特例_3!AY9="","",特例_3!AY9)</f>
        <v/>
      </c>
      <c r="AZ9" s="469"/>
      <c r="BA9" s="468" t="str">
        <f>IF(特例_3!BA9="","",特例_3!BA9)</f>
        <v/>
      </c>
      <c r="BB9" s="469"/>
      <c r="BC9" s="468" t="str">
        <f>IF(特例_3!BC9="","",特例_3!BC9)</f>
        <v/>
      </c>
      <c r="BD9" s="469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2" customHeight="1" thickTop="1" x14ac:dyDescent="0.2">
      <c r="A12" s="473" t="str">
        <f>IF(特例_3!A12="","",特例_3!A12)</f>
        <v/>
      </c>
      <c r="B12" s="474"/>
      <c r="C12" s="475"/>
      <c r="D12" s="479" t="str">
        <f>IF(特例_3!D12="","",特例_3!D12)</f>
        <v/>
      </c>
      <c r="E12" s="480"/>
      <c r="F12" s="480"/>
      <c r="G12" s="480"/>
      <c r="H12" s="480"/>
      <c r="I12" s="480"/>
      <c r="J12" s="480"/>
      <c r="K12" s="481"/>
      <c r="L12" s="479" t="str">
        <f>IF(特例_3!L12="","",特例_3!L12)</f>
        <v/>
      </c>
      <c r="M12" s="480"/>
      <c r="N12" s="480"/>
      <c r="O12" s="480"/>
      <c r="P12" s="480"/>
      <c r="Q12" s="480"/>
      <c r="R12" s="480"/>
      <c r="S12" s="481"/>
      <c r="T12" s="484" t="str">
        <f>IF(特例_3!T12="","",特例_3!T12)</f>
        <v/>
      </c>
      <c r="U12" s="485"/>
      <c r="V12" s="70" t="s">
        <v>46</v>
      </c>
      <c r="W12" s="485" t="str">
        <f>IF(特例_3!W12="","",特例_3!W12)</f>
        <v/>
      </c>
      <c r="X12" s="485"/>
      <c r="Y12" s="70" t="s">
        <v>47</v>
      </c>
      <c r="Z12" s="485" t="str">
        <f>IF(特例_3!Z12="","",特例_3!Z12)</f>
        <v/>
      </c>
      <c r="AA12" s="485"/>
      <c r="AB12" s="70" t="s">
        <v>48</v>
      </c>
      <c r="AC12" s="70"/>
      <c r="AD12" s="388" t="str">
        <f>IF(特例_3!AD12="","",特例_3!AD12)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IF(特例_3!AL12="","",特例_3!AL12)</f>
        <v/>
      </c>
      <c r="AM12" s="480"/>
      <c r="AN12" s="481"/>
      <c r="AO12" s="479" t="str">
        <f>IF(特例_3!AO12="","",特例_3!AO12)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IF(特例_3!AW12="","",特例_3!AW12)</f>
        <v/>
      </c>
      <c r="AX12" s="487"/>
      <c r="AY12" s="487"/>
      <c r="AZ12" s="487"/>
      <c r="BA12" s="487"/>
      <c r="BB12" s="487"/>
      <c r="BC12" s="487"/>
      <c r="BD12" s="488"/>
    </row>
    <row r="13" spans="1:97" ht="22" customHeight="1" x14ac:dyDescent="0.2">
      <c r="A13" s="476"/>
      <c r="B13" s="477"/>
      <c r="C13" s="478"/>
      <c r="D13" s="482"/>
      <c r="E13" s="326"/>
      <c r="F13" s="326"/>
      <c r="G13" s="326"/>
      <c r="H13" s="326"/>
      <c r="I13" s="326"/>
      <c r="J13" s="326"/>
      <c r="K13" s="483"/>
      <c r="L13" s="482"/>
      <c r="M13" s="326"/>
      <c r="N13" s="326"/>
      <c r="O13" s="326"/>
      <c r="P13" s="326"/>
      <c r="Q13" s="326"/>
      <c r="R13" s="326"/>
      <c r="S13" s="483"/>
      <c r="T13" s="82" t="s">
        <v>166</v>
      </c>
      <c r="U13" s="492" t="str">
        <f>IF(特例_3!U13="","",特例_3!U13)</f>
        <v/>
      </c>
      <c r="V13" s="492"/>
      <c r="W13" s="72" t="s">
        <v>46</v>
      </c>
      <c r="X13" s="492" t="str">
        <f>IF(特例_3!X13="","",特例_3!X13)</f>
        <v/>
      </c>
      <c r="Y13" s="492"/>
      <c r="Z13" s="72" t="s">
        <v>47</v>
      </c>
      <c r="AA13" s="492" t="str">
        <f>IF(特例_3!AA13="","",特例_3!AA13)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326"/>
      <c r="AN13" s="483"/>
      <c r="AO13" s="482"/>
      <c r="AP13" s="326"/>
      <c r="AQ13" s="326"/>
      <c r="AR13" s="326"/>
      <c r="AS13" s="326"/>
      <c r="AT13" s="326"/>
      <c r="AU13" s="326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2" customHeight="1" x14ac:dyDescent="0.2">
      <c r="A14" s="473" t="str">
        <f>IF(特例_3!A14="","",特例_3!A14)</f>
        <v/>
      </c>
      <c r="B14" s="474"/>
      <c r="C14" s="475"/>
      <c r="D14" s="479" t="str">
        <f>IF(特例_3!D14="","",特例_3!D14)</f>
        <v/>
      </c>
      <c r="E14" s="480"/>
      <c r="F14" s="480"/>
      <c r="G14" s="480"/>
      <c r="H14" s="480"/>
      <c r="I14" s="480"/>
      <c r="J14" s="480"/>
      <c r="K14" s="481"/>
      <c r="L14" s="479" t="str">
        <f>IF(特例_3!L14="","",特例_3!L14)</f>
        <v/>
      </c>
      <c r="M14" s="480"/>
      <c r="N14" s="480"/>
      <c r="O14" s="480"/>
      <c r="P14" s="480"/>
      <c r="Q14" s="480"/>
      <c r="R14" s="480"/>
      <c r="S14" s="481"/>
      <c r="T14" s="484" t="str">
        <f>IF(特例_3!T14="","",特例_3!T14)</f>
        <v/>
      </c>
      <c r="U14" s="485"/>
      <c r="V14" s="70" t="s">
        <v>46</v>
      </c>
      <c r="W14" s="485" t="str">
        <f>IF(特例_3!W14="","",特例_3!W14)</f>
        <v/>
      </c>
      <c r="X14" s="485"/>
      <c r="Y14" s="70" t="s">
        <v>47</v>
      </c>
      <c r="Z14" s="485" t="str">
        <f>IF(特例_3!Z14="","",特例_3!Z14)</f>
        <v/>
      </c>
      <c r="AA14" s="485"/>
      <c r="AB14" s="70" t="s">
        <v>48</v>
      </c>
      <c r="AC14" s="70"/>
      <c r="AD14" s="413" t="str">
        <f>IF(特例_3!AD14="","",特例_3!AD14)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IF(特例_3!AL14="","",特例_3!AL14)</f>
        <v/>
      </c>
      <c r="AM14" s="480"/>
      <c r="AN14" s="481"/>
      <c r="AO14" s="479" t="str">
        <f>IF(特例_3!AO14="","",特例_3!AO14)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IF(特例_3!AW14="","",特例_3!AW14)</f>
        <v/>
      </c>
      <c r="AX14" s="494"/>
      <c r="AY14" s="494"/>
      <c r="AZ14" s="494"/>
      <c r="BA14" s="494"/>
      <c r="BB14" s="494"/>
      <c r="BC14" s="494"/>
      <c r="BD14" s="495"/>
    </row>
    <row r="15" spans="1:97" ht="22" customHeight="1" x14ac:dyDescent="0.2">
      <c r="A15" s="476"/>
      <c r="B15" s="477"/>
      <c r="C15" s="478"/>
      <c r="D15" s="482"/>
      <c r="E15" s="326"/>
      <c r="F15" s="326"/>
      <c r="G15" s="326"/>
      <c r="H15" s="326"/>
      <c r="I15" s="326"/>
      <c r="J15" s="326"/>
      <c r="K15" s="483"/>
      <c r="L15" s="482"/>
      <c r="M15" s="326"/>
      <c r="N15" s="326"/>
      <c r="O15" s="326"/>
      <c r="P15" s="326"/>
      <c r="Q15" s="326"/>
      <c r="R15" s="326"/>
      <c r="S15" s="483"/>
      <c r="T15" s="82" t="s">
        <v>166</v>
      </c>
      <c r="U15" s="492" t="str">
        <f>IF(特例_3!U15="","",特例_3!U15)</f>
        <v/>
      </c>
      <c r="V15" s="492"/>
      <c r="W15" s="72" t="s">
        <v>46</v>
      </c>
      <c r="X15" s="492" t="str">
        <f>IF(特例_3!X15="","",特例_3!X15)</f>
        <v/>
      </c>
      <c r="Y15" s="492"/>
      <c r="Z15" s="72" t="s">
        <v>47</v>
      </c>
      <c r="AA15" s="492" t="str">
        <f>IF(特例_3!AA15="","",特例_3!AA15)</f>
        <v/>
      </c>
      <c r="AB15" s="492"/>
      <c r="AC15" s="71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482"/>
      <c r="AM15" s="326"/>
      <c r="AN15" s="483"/>
      <c r="AO15" s="482"/>
      <c r="AP15" s="326"/>
      <c r="AQ15" s="326"/>
      <c r="AR15" s="326"/>
      <c r="AS15" s="326"/>
      <c r="AT15" s="326"/>
      <c r="AU15" s="326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2" customHeight="1" x14ac:dyDescent="0.2">
      <c r="A16" s="473" t="str">
        <f>IF(特例_3!A16="","",特例_3!A16)</f>
        <v/>
      </c>
      <c r="B16" s="474"/>
      <c r="C16" s="475"/>
      <c r="D16" s="479" t="str">
        <f>IF(特例_3!D16="","",特例_3!D16)</f>
        <v/>
      </c>
      <c r="E16" s="480"/>
      <c r="F16" s="480"/>
      <c r="G16" s="480"/>
      <c r="H16" s="480"/>
      <c r="I16" s="480"/>
      <c r="J16" s="480"/>
      <c r="K16" s="481"/>
      <c r="L16" s="479" t="str">
        <f>IF(特例_3!L16="","",特例_3!L16)</f>
        <v/>
      </c>
      <c r="M16" s="480"/>
      <c r="N16" s="480"/>
      <c r="O16" s="480"/>
      <c r="P16" s="480"/>
      <c r="Q16" s="480"/>
      <c r="R16" s="480"/>
      <c r="S16" s="481"/>
      <c r="T16" s="484" t="str">
        <f>IF(特例_3!T16="","",特例_3!T16)</f>
        <v/>
      </c>
      <c r="U16" s="485"/>
      <c r="V16" s="70" t="s">
        <v>46</v>
      </c>
      <c r="W16" s="485" t="str">
        <f>IF(特例_3!W16="","",特例_3!W16)</f>
        <v/>
      </c>
      <c r="X16" s="485"/>
      <c r="Y16" s="70" t="s">
        <v>47</v>
      </c>
      <c r="Z16" s="485" t="str">
        <f>IF(特例_3!Z16="","",特例_3!Z16)</f>
        <v/>
      </c>
      <c r="AA16" s="485"/>
      <c r="AB16" s="70" t="s">
        <v>48</v>
      </c>
      <c r="AC16" s="70"/>
      <c r="AD16" s="413" t="str">
        <f>IF(特例_3!AD16="","",特例_3!AD16)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IF(特例_3!AL16="","",特例_3!AL16)</f>
        <v/>
      </c>
      <c r="AM16" s="480"/>
      <c r="AN16" s="481"/>
      <c r="AO16" s="479" t="str">
        <f>IF(特例_3!AO16="","",特例_3!AO16)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IF(特例_3!AW16="","",特例_3!AW16)</f>
        <v/>
      </c>
      <c r="AX16" s="494"/>
      <c r="AY16" s="494"/>
      <c r="AZ16" s="494"/>
      <c r="BA16" s="494"/>
      <c r="BB16" s="494"/>
      <c r="BC16" s="494"/>
      <c r="BD16" s="495"/>
    </row>
    <row r="17" spans="1:56" ht="22" customHeight="1" x14ac:dyDescent="0.2">
      <c r="A17" s="476"/>
      <c r="B17" s="477"/>
      <c r="C17" s="478"/>
      <c r="D17" s="482"/>
      <c r="E17" s="326"/>
      <c r="F17" s="326"/>
      <c r="G17" s="326"/>
      <c r="H17" s="326"/>
      <c r="I17" s="326"/>
      <c r="J17" s="326"/>
      <c r="K17" s="483"/>
      <c r="L17" s="482"/>
      <c r="M17" s="326"/>
      <c r="N17" s="326"/>
      <c r="O17" s="326"/>
      <c r="P17" s="326"/>
      <c r="Q17" s="326"/>
      <c r="R17" s="326"/>
      <c r="S17" s="483"/>
      <c r="T17" s="82" t="s">
        <v>166</v>
      </c>
      <c r="U17" s="492" t="str">
        <f>IF(特例_3!U17="","",特例_3!U17)</f>
        <v/>
      </c>
      <c r="V17" s="492"/>
      <c r="W17" s="72" t="s">
        <v>46</v>
      </c>
      <c r="X17" s="492" t="str">
        <f>IF(特例_3!X17="","",特例_3!X17)</f>
        <v/>
      </c>
      <c r="Y17" s="492"/>
      <c r="Z17" s="72" t="s">
        <v>47</v>
      </c>
      <c r="AA17" s="492" t="str">
        <f>IF(特例_3!AA17="","",特例_3!AA17)</f>
        <v/>
      </c>
      <c r="AB17" s="492"/>
      <c r="AC17" s="71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482"/>
      <c r="AM17" s="326"/>
      <c r="AN17" s="483"/>
      <c r="AO17" s="482"/>
      <c r="AP17" s="326"/>
      <c r="AQ17" s="326"/>
      <c r="AR17" s="326"/>
      <c r="AS17" s="326"/>
      <c r="AT17" s="326"/>
      <c r="AU17" s="326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2" customHeight="1" x14ac:dyDescent="0.2">
      <c r="A18" s="473" t="str">
        <f>IF(特例_3!A18="","",特例_3!A18)</f>
        <v/>
      </c>
      <c r="B18" s="474"/>
      <c r="C18" s="475"/>
      <c r="D18" s="479" t="str">
        <f>IF(特例_3!D18="","",特例_3!D18)</f>
        <v/>
      </c>
      <c r="E18" s="480"/>
      <c r="F18" s="480"/>
      <c r="G18" s="480"/>
      <c r="H18" s="480"/>
      <c r="I18" s="480"/>
      <c r="J18" s="480"/>
      <c r="K18" s="481"/>
      <c r="L18" s="479" t="str">
        <f>IF(特例_3!L18="","",特例_3!L18)</f>
        <v/>
      </c>
      <c r="M18" s="480"/>
      <c r="N18" s="480"/>
      <c r="O18" s="480"/>
      <c r="P18" s="480"/>
      <c r="Q18" s="480"/>
      <c r="R18" s="480"/>
      <c r="S18" s="481"/>
      <c r="T18" s="484" t="str">
        <f>IF(特例_3!T18="","",特例_3!T18)</f>
        <v/>
      </c>
      <c r="U18" s="485"/>
      <c r="V18" s="70" t="s">
        <v>46</v>
      </c>
      <c r="W18" s="485" t="str">
        <f>IF(特例_3!W18="","",特例_3!W18)</f>
        <v/>
      </c>
      <c r="X18" s="485"/>
      <c r="Y18" s="70" t="s">
        <v>47</v>
      </c>
      <c r="Z18" s="485" t="str">
        <f>IF(特例_3!Z18="","",特例_3!Z18)</f>
        <v/>
      </c>
      <c r="AA18" s="485"/>
      <c r="AB18" s="70" t="s">
        <v>48</v>
      </c>
      <c r="AC18" s="70"/>
      <c r="AD18" s="413" t="str">
        <f>IF(特例_3!AD18="","",特例_3!AD18)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IF(特例_3!AL18="","",特例_3!AL18)</f>
        <v/>
      </c>
      <c r="AM18" s="480"/>
      <c r="AN18" s="481"/>
      <c r="AO18" s="479" t="str">
        <f>IF(特例_3!AO18="","",特例_3!AO18)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IF(特例_3!AW18="","",特例_3!AW18)</f>
        <v/>
      </c>
      <c r="AX18" s="494"/>
      <c r="AY18" s="494"/>
      <c r="AZ18" s="494"/>
      <c r="BA18" s="494"/>
      <c r="BB18" s="494"/>
      <c r="BC18" s="494"/>
      <c r="BD18" s="495"/>
    </row>
    <row r="19" spans="1:56" ht="22" customHeight="1" x14ac:dyDescent="0.2">
      <c r="A19" s="476"/>
      <c r="B19" s="477"/>
      <c r="C19" s="478"/>
      <c r="D19" s="482"/>
      <c r="E19" s="326"/>
      <c r="F19" s="326"/>
      <c r="G19" s="326"/>
      <c r="H19" s="326"/>
      <c r="I19" s="326"/>
      <c r="J19" s="326"/>
      <c r="K19" s="483"/>
      <c r="L19" s="482"/>
      <c r="M19" s="326"/>
      <c r="N19" s="326"/>
      <c r="O19" s="326"/>
      <c r="P19" s="326"/>
      <c r="Q19" s="326"/>
      <c r="R19" s="326"/>
      <c r="S19" s="483"/>
      <c r="T19" s="82" t="s">
        <v>166</v>
      </c>
      <c r="U19" s="492" t="str">
        <f>IF(特例_3!U19="","",特例_3!U19)</f>
        <v/>
      </c>
      <c r="V19" s="492"/>
      <c r="W19" s="72" t="s">
        <v>46</v>
      </c>
      <c r="X19" s="492" t="str">
        <f>IF(特例_3!X19="","",特例_3!X19)</f>
        <v/>
      </c>
      <c r="Y19" s="492"/>
      <c r="Z19" s="72" t="s">
        <v>47</v>
      </c>
      <c r="AA19" s="492" t="str">
        <f>IF(特例_3!AA19="","",特例_3!AA19)</f>
        <v/>
      </c>
      <c r="AB19" s="492"/>
      <c r="AC19" s="71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482"/>
      <c r="AM19" s="326"/>
      <c r="AN19" s="483"/>
      <c r="AO19" s="482"/>
      <c r="AP19" s="326"/>
      <c r="AQ19" s="326"/>
      <c r="AR19" s="326"/>
      <c r="AS19" s="326"/>
      <c r="AT19" s="326"/>
      <c r="AU19" s="326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2" customHeight="1" x14ac:dyDescent="0.2">
      <c r="A20" s="473" t="str">
        <f>IF(特例_3!A20="","",特例_3!A20)</f>
        <v/>
      </c>
      <c r="B20" s="474"/>
      <c r="C20" s="475"/>
      <c r="D20" s="479" t="str">
        <f>IF(特例_3!D20="","",特例_3!D20)</f>
        <v/>
      </c>
      <c r="E20" s="480"/>
      <c r="F20" s="480"/>
      <c r="G20" s="480"/>
      <c r="H20" s="480"/>
      <c r="I20" s="480"/>
      <c r="J20" s="480"/>
      <c r="K20" s="481"/>
      <c r="L20" s="479" t="str">
        <f>IF(特例_3!L20="","",特例_3!L20)</f>
        <v/>
      </c>
      <c r="M20" s="480"/>
      <c r="N20" s="480"/>
      <c r="O20" s="480"/>
      <c r="P20" s="480"/>
      <c r="Q20" s="480"/>
      <c r="R20" s="480"/>
      <c r="S20" s="481"/>
      <c r="T20" s="484" t="str">
        <f>IF(特例_3!T20="","",特例_3!T20)</f>
        <v/>
      </c>
      <c r="U20" s="485"/>
      <c r="V20" s="70" t="s">
        <v>46</v>
      </c>
      <c r="W20" s="485" t="str">
        <f>IF(特例_3!W20="","",特例_3!W20)</f>
        <v/>
      </c>
      <c r="X20" s="485"/>
      <c r="Y20" s="70" t="s">
        <v>47</v>
      </c>
      <c r="Z20" s="485" t="str">
        <f>IF(特例_3!Z20="","",特例_3!Z20)</f>
        <v/>
      </c>
      <c r="AA20" s="485"/>
      <c r="AB20" s="70" t="s">
        <v>48</v>
      </c>
      <c r="AC20" s="70"/>
      <c r="AD20" s="413" t="str">
        <f>IF(特例_3!AD20="","",特例_3!AD20)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IF(特例_3!AL20="","",特例_3!AL20)</f>
        <v/>
      </c>
      <c r="AM20" s="480"/>
      <c r="AN20" s="481"/>
      <c r="AO20" s="479" t="str">
        <f>IF(特例_3!AO20="","",特例_3!AO20)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IF(特例_3!AW20="","",特例_3!AW20)</f>
        <v/>
      </c>
      <c r="AX20" s="494"/>
      <c r="AY20" s="494"/>
      <c r="AZ20" s="494"/>
      <c r="BA20" s="494"/>
      <c r="BB20" s="494"/>
      <c r="BC20" s="494"/>
      <c r="BD20" s="495"/>
    </row>
    <row r="21" spans="1:56" ht="22" customHeight="1" x14ac:dyDescent="0.2">
      <c r="A21" s="476"/>
      <c r="B21" s="477"/>
      <c r="C21" s="478"/>
      <c r="D21" s="482"/>
      <c r="E21" s="326"/>
      <c r="F21" s="326"/>
      <c r="G21" s="326"/>
      <c r="H21" s="326"/>
      <c r="I21" s="326"/>
      <c r="J21" s="326"/>
      <c r="K21" s="483"/>
      <c r="L21" s="482"/>
      <c r="M21" s="326"/>
      <c r="N21" s="326"/>
      <c r="O21" s="326"/>
      <c r="P21" s="326"/>
      <c r="Q21" s="326"/>
      <c r="R21" s="326"/>
      <c r="S21" s="483"/>
      <c r="T21" s="82" t="s">
        <v>166</v>
      </c>
      <c r="U21" s="492" t="str">
        <f>IF(特例_3!U21="","",特例_3!U21)</f>
        <v/>
      </c>
      <c r="V21" s="492"/>
      <c r="W21" s="72" t="s">
        <v>46</v>
      </c>
      <c r="X21" s="492" t="str">
        <f>IF(特例_3!X21="","",特例_3!X21)</f>
        <v/>
      </c>
      <c r="Y21" s="492"/>
      <c r="Z21" s="72" t="s">
        <v>47</v>
      </c>
      <c r="AA21" s="492" t="str">
        <f>IF(特例_3!AA21="","",特例_3!AA21)</f>
        <v/>
      </c>
      <c r="AB21" s="492"/>
      <c r="AC21" s="71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482"/>
      <c r="AM21" s="326"/>
      <c r="AN21" s="483"/>
      <c r="AO21" s="482"/>
      <c r="AP21" s="326"/>
      <c r="AQ21" s="326"/>
      <c r="AR21" s="326"/>
      <c r="AS21" s="326"/>
      <c r="AT21" s="326"/>
      <c r="AU21" s="326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2" customHeight="1" x14ac:dyDescent="0.2">
      <c r="A22" s="473" t="str">
        <f>IF(特例_3!A22="","",特例_3!A22)</f>
        <v/>
      </c>
      <c r="B22" s="474"/>
      <c r="C22" s="475"/>
      <c r="D22" s="479" t="str">
        <f>IF(特例_3!D22="","",特例_3!D22)</f>
        <v/>
      </c>
      <c r="E22" s="480"/>
      <c r="F22" s="480"/>
      <c r="G22" s="480"/>
      <c r="H22" s="480"/>
      <c r="I22" s="480"/>
      <c r="J22" s="480"/>
      <c r="K22" s="481"/>
      <c r="L22" s="479" t="str">
        <f>IF(特例_3!L22="","",特例_3!L22)</f>
        <v/>
      </c>
      <c r="M22" s="480"/>
      <c r="N22" s="480"/>
      <c r="O22" s="480"/>
      <c r="P22" s="480"/>
      <c r="Q22" s="480"/>
      <c r="R22" s="480"/>
      <c r="S22" s="481"/>
      <c r="T22" s="484" t="str">
        <f>IF(特例_3!T22="","",特例_3!T22)</f>
        <v/>
      </c>
      <c r="U22" s="485"/>
      <c r="V22" s="70" t="s">
        <v>46</v>
      </c>
      <c r="W22" s="485" t="str">
        <f>IF(特例_3!W22="","",特例_3!W22)</f>
        <v/>
      </c>
      <c r="X22" s="485"/>
      <c r="Y22" s="70" t="s">
        <v>47</v>
      </c>
      <c r="Z22" s="485" t="str">
        <f>IF(特例_3!Z22="","",特例_3!Z22)</f>
        <v/>
      </c>
      <c r="AA22" s="485"/>
      <c r="AB22" s="70" t="s">
        <v>48</v>
      </c>
      <c r="AC22" s="70"/>
      <c r="AD22" s="413" t="str">
        <f>IF(特例_3!AD22="","",特例_3!AD22)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IF(特例_3!AL22="","",特例_3!AL22)</f>
        <v/>
      </c>
      <c r="AM22" s="480"/>
      <c r="AN22" s="481"/>
      <c r="AO22" s="479" t="str">
        <f>IF(特例_3!AO22="","",特例_3!AO22)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IF(特例_3!AW22="","",特例_3!AW22)</f>
        <v/>
      </c>
      <c r="AX22" s="494"/>
      <c r="AY22" s="494"/>
      <c r="AZ22" s="494"/>
      <c r="BA22" s="494"/>
      <c r="BB22" s="494"/>
      <c r="BC22" s="494"/>
      <c r="BD22" s="495"/>
    </row>
    <row r="23" spans="1:56" ht="22" customHeight="1" x14ac:dyDescent="0.2">
      <c r="A23" s="476"/>
      <c r="B23" s="477"/>
      <c r="C23" s="478"/>
      <c r="D23" s="482"/>
      <c r="E23" s="326"/>
      <c r="F23" s="326"/>
      <c r="G23" s="326"/>
      <c r="H23" s="326"/>
      <c r="I23" s="326"/>
      <c r="J23" s="326"/>
      <c r="K23" s="483"/>
      <c r="L23" s="482"/>
      <c r="M23" s="326"/>
      <c r="N23" s="326"/>
      <c r="O23" s="326"/>
      <c r="P23" s="326"/>
      <c r="Q23" s="326"/>
      <c r="R23" s="326"/>
      <c r="S23" s="483"/>
      <c r="T23" s="82" t="s">
        <v>166</v>
      </c>
      <c r="U23" s="492" t="str">
        <f>IF(特例_3!U23="","",特例_3!U23)</f>
        <v/>
      </c>
      <c r="V23" s="492"/>
      <c r="W23" s="72" t="s">
        <v>46</v>
      </c>
      <c r="X23" s="492" t="str">
        <f>IF(特例_3!X23="","",特例_3!X23)</f>
        <v/>
      </c>
      <c r="Y23" s="492"/>
      <c r="Z23" s="72" t="s">
        <v>47</v>
      </c>
      <c r="AA23" s="492" t="str">
        <f>IF(特例_3!AA23="","",特例_3!AA23)</f>
        <v/>
      </c>
      <c r="AB23" s="492"/>
      <c r="AC23" s="71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482"/>
      <c r="AM23" s="326"/>
      <c r="AN23" s="483"/>
      <c r="AO23" s="482"/>
      <c r="AP23" s="326"/>
      <c r="AQ23" s="326"/>
      <c r="AR23" s="326"/>
      <c r="AS23" s="326"/>
      <c r="AT23" s="326"/>
      <c r="AU23" s="326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2" customHeight="1" x14ac:dyDescent="0.2">
      <c r="A24" s="473" t="str">
        <f>IF(特例_3!A24="","",特例_3!A24)</f>
        <v/>
      </c>
      <c r="B24" s="474"/>
      <c r="C24" s="475"/>
      <c r="D24" s="479" t="str">
        <f>IF(特例_3!D24="","",特例_3!D24)</f>
        <v/>
      </c>
      <c r="E24" s="480"/>
      <c r="F24" s="480"/>
      <c r="G24" s="480"/>
      <c r="H24" s="480"/>
      <c r="I24" s="480"/>
      <c r="J24" s="480"/>
      <c r="K24" s="481"/>
      <c r="L24" s="479" t="str">
        <f>IF(特例_3!L24="","",特例_3!L24)</f>
        <v/>
      </c>
      <c r="M24" s="480"/>
      <c r="N24" s="480"/>
      <c r="O24" s="480"/>
      <c r="P24" s="480"/>
      <c r="Q24" s="480"/>
      <c r="R24" s="480"/>
      <c r="S24" s="481"/>
      <c r="T24" s="484" t="str">
        <f>IF(特例_3!T24="","",特例_3!T24)</f>
        <v/>
      </c>
      <c r="U24" s="485"/>
      <c r="V24" s="70" t="s">
        <v>46</v>
      </c>
      <c r="W24" s="485" t="str">
        <f>IF(特例_3!W24="","",特例_3!W24)</f>
        <v/>
      </c>
      <c r="X24" s="485"/>
      <c r="Y24" s="70" t="s">
        <v>47</v>
      </c>
      <c r="Z24" s="485" t="str">
        <f>IF(特例_3!Z24="","",特例_3!Z24)</f>
        <v/>
      </c>
      <c r="AA24" s="485"/>
      <c r="AB24" s="70" t="s">
        <v>48</v>
      </c>
      <c r="AC24" s="70"/>
      <c r="AD24" s="413" t="str">
        <f>IF(特例_3!AD24="","",特例_3!AD24)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IF(特例_3!AL24="","",特例_3!AL24)</f>
        <v/>
      </c>
      <c r="AM24" s="480"/>
      <c r="AN24" s="481"/>
      <c r="AO24" s="479" t="str">
        <f>IF(特例_3!AO24="","",特例_3!AO24)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IF(特例_3!AW24="","",特例_3!AW24)</f>
        <v/>
      </c>
      <c r="AX24" s="494"/>
      <c r="AY24" s="494"/>
      <c r="AZ24" s="494"/>
      <c r="BA24" s="494"/>
      <c r="BB24" s="494"/>
      <c r="BC24" s="494"/>
      <c r="BD24" s="495"/>
    </row>
    <row r="25" spans="1:56" ht="22" customHeight="1" x14ac:dyDescent="0.2">
      <c r="A25" s="476"/>
      <c r="B25" s="477"/>
      <c r="C25" s="478"/>
      <c r="D25" s="482"/>
      <c r="E25" s="326"/>
      <c r="F25" s="326"/>
      <c r="G25" s="326"/>
      <c r="H25" s="326"/>
      <c r="I25" s="326"/>
      <c r="J25" s="326"/>
      <c r="K25" s="483"/>
      <c r="L25" s="482"/>
      <c r="M25" s="326"/>
      <c r="N25" s="326"/>
      <c r="O25" s="326"/>
      <c r="P25" s="326"/>
      <c r="Q25" s="326"/>
      <c r="R25" s="326"/>
      <c r="S25" s="483"/>
      <c r="T25" s="82" t="s">
        <v>166</v>
      </c>
      <c r="U25" s="492" t="str">
        <f>IF(特例_3!U25="","",特例_3!U25)</f>
        <v/>
      </c>
      <c r="V25" s="492"/>
      <c r="W25" s="72" t="s">
        <v>46</v>
      </c>
      <c r="X25" s="492" t="str">
        <f>IF(特例_3!X25="","",特例_3!X25)</f>
        <v/>
      </c>
      <c r="Y25" s="492"/>
      <c r="Z25" s="72" t="s">
        <v>47</v>
      </c>
      <c r="AA25" s="492" t="str">
        <f>IF(特例_3!AA25="","",特例_3!AA25)</f>
        <v/>
      </c>
      <c r="AB25" s="492"/>
      <c r="AC25" s="71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482"/>
      <c r="AM25" s="326"/>
      <c r="AN25" s="483"/>
      <c r="AO25" s="482"/>
      <c r="AP25" s="326"/>
      <c r="AQ25" s="326"/>
      <c r="AR25" s="326"/>
      <c r="AS25" s="326"/>
      <c r="AT25" s="326"/>
      <c r="AU25" s="326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2" customHeight="1" x14ac:dyDescent="0.2">
      <c r="A26" s="473" t="str">
        <f>IF(特例_3!A26="","",特例_3!A26)</f>
        <v/>
      </c>
      <c r="B26" s="474"/>
      <c r="C26" s="475"/>
      <c r="D26" s="479" t="str">
        <f>IF(特例_3!D26="","",特例_3!D26)</f>
        <v/>
      </c>
      <c r="E26" s="480"/>
      <c r="F26" s="480"/>
      <c r="G26" s="480"/>
      <c r="H26" s="480"/>
      <c r="I26" s="480"/>
      <c r="J26" s="480"/>
      <c r="K26" s="481"/>
      <c r="L26" s="479" t="str">
        <f>IF(特例_3!L26="","",特例_3!L26)</f>
        <v/>
      </c>
      <c r="M26" s="480"/>
      <c r="N26" s="480"/>
      <c r="O26" s="480"/>
      <c r="P26" s="480"/>
      <c r="Q26" s="480"/>
      <c r="R26" s="480"/>
      <c r="S26" s="481"/>
      <c r="T26" s="484" t="str">
        <f>IF(特例_3!T26="","",特例_3!T26)</f>
        <v/>
      </c>
      <c r="U26" s="485"/>
      <c r="V26" s="70" t="s">
        <v>46</v>
      </c>
      <c r="W26" s="485" t="str">
        <f>IF(特例_3!W26="","",特例_3!W26)</f>
        <v/>
      </c>
      <c r="X26" s="485"/>
      <c r="Y26" s="70" t="s">
        <v>47</v>
      </c>
      <c r="Z26" s="485" t="str">
        <f>IF(特例_3!Z26="","",特例_3!Z26)</f>
        <v/>
      </c>
      <c r="AA26" s="485"/>
      <c r="AB26" s="70" t="s">
        <v>48</v>
      </c>
      <c r="AC26" s="70"/>
      <c r="AD26" s="413" t="str">
        <f>IF(特例_3!AD26="","",特例_3!AD26)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IF(特例_3!AL26="","",特例_3!AL26)</f>
        <v/>
      </c>
      <c r="AM26" s="480"/>
      <c r="AN26" s="481"/>
      <c r="AO26" s="479" t="str">
        <f>IF(特例_3!AO26="","",特例_3!AO26)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IF(特例_3!AW26="","",特例_3!AW26)</f>
        <v/>
      </c>
      <c r="AX26" s="494"/>
      <c r="AY26" s="494"/>
      <c r="AZ26" s="494"/>
      <c r="BA26" s="494"/>
      <c r="BB26" s="494"/>
      <c r="BC26" s="494"/>
      <c r="BD26" s="495"/>
    </row>
    <row r="27" spans="1:56" ht="22" customHeight="1" x14ac:dyDescent="0.2">
      <c r="A27" s="476"/>
      <c r="B27" s="477"/>
      <c r="C27" s="478"/>
      <c r="D27" s="482"/>
      <c r="E27" s="326"/>
      <c r="F27" s="326"/>
      <c r="G27" s="326"/>
      <c r="H27" s="326"/>
      <c r="I27" s="326"/>
      <c r="J27" s="326"/>
      <c r="K27" s="483"/>
      <c r="L27" s="482"/>
      <c r="M27" s="326"/>
      <c r="N27" s="326"/>
      <c r="O27" s="326"/>
      <c r="P27" s="326"/>
      <c r="Q27" s="326"/>
      <c r="R27" s="326"/>
      <c r="S27" s="483"/>
      <c r="T27" s="82" t="s">
        <v>166</v>
      </c>
      <c r="U27" s="492" t="str">
        <f>IF(特例_3!U27="","",特例_3!U27)</f>
        <v/>
      </c>
      <c r="V27" s="492"/>
      <c r="W27" s="72" t="s">
        <v>46</v>
      </c>
      <c r="X27" s="492" t="str">
        <f>IF(特例_3!X27="","",特例_3!X27)</f>
        <v/>
      </c>
      <c r="Y27" s="492"/>
      <c r="Z27" s="72" t="s">
        <v>47</v>
      </c>
      <c r="AA27" s="492" t="str">
        <f>IF(特例_3!AA27="","",特例_3!AA27)</f>
        <v/>
      </c>
      <c r="AB27" s="492"/>
      <c r="AC27" s="71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482"/>
      <c r="AM27" s="326"/>
      <c r="AN27" s="483"/>
      <c r="AO27" s="482"/>
      <c r="AP27" s="326"/>
      <c r="AQ27" s="326"/>
      <c r="AR27" s="326"/>
      <c r="AS27" s="326"/>
      <c r="AT27" s="326"/>
      <c r="AU27" s="326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2" customHeight="1" x14ac:dyDescent="0.2">
      <c r="A28" s="473" t="str">
        <f>IF(特例_3!A28="","",特例_3!A28)</f>
        <v/>
      </c>
      <c r="B28" s="474"/>
      <c r="C28" s="475"/>
      <c r="D28" s="479" t="str">
        <f>IF(特例_3!D28="","",特例_3!D28)</f>
        <v/>
      </c>
      <c r="E28" s="480"/>
      <c r="F28" s="480"/>
      <c r="G28" s="480"/>
      <c r="H28" s="480"/>
      <c r="I28" s="480"/>
      <c r="J28" s="480"/>
      <c r="K28" s="481"/>
      <c r="L28" s="479" t="str">
        <f>IF(特例_3!L28="","",特例_3!L28)</f>
        <v/>
      </c>
      <c r="M28" s="480"/>
      <c r="N28" s="480"/>
      <c r="O28" s="480"/>
      <c r="P28" s="480"/>
      <c r="Q28" s="480"/>
      <c r="R28" s="480"/>
      <c r="S28" s="481"/>
      <c r="T28" s="484" t="str">
        <f>IF(特例_3!T28="","",特例_3!T28)</f>
        <v/>
      </c>
      <c r="U28" s="485"/>
      <c r="V28" s="70" t="s">
        <v>46</v>
      </c>
      <c r="W28" s="485" t="str">
        <f>IF(特例_3!W28="","",特例_3!W28)</f>
        <v/>
      </c>
      <c r="X28" s="485"/>
      <c r="Y28" s="70" t="s">
        <v>47</v>
      </c>
      <c r="Z28" s="485" t="str">
        <f>IF(特例_3!Z28="","",特例_3!Z28)</f>
        <v/>
      </c>
      <c r="AA28" s="485"/>
      <c r="AB28" s="70" t="s">
        <v>48</v>
      </c>
      <c r="AC28" s="70"/>
      <c r="AD28" s="413" t="str">
        <f>IF(特例_3!AD28="","",特例_3!AD28)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IF(特例_3!AL28="","",特例_3!AL28)</f>
        <v/>
      </c>
      <c r="AM28" s="480"/>
      <c r="AN28" s="481"/>
      <c r="AO28" s="479" t="str">
        <f>IF(特例_3!AO28="","",特例_3!AO28)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IF(特例_3!AW28="","",特例_3!AW28)</f>
        <v/>
      </c>
      <c r="AX28" s="494"/>
      <c r="AY28" s="494"/>
      <c r="AZ28" s="494"/>
      <c r="BA28" s="494"/>
      <c r="BB28" s="494"/>
      <c r="BC28" s="494"/>
      <c r="BD28" s="495"/>
    </row>
    <row r="29" spans="1:56" ht="22" customHeight="1" x14ac:dyDescent="0.2">
      <c r="A29" s="476"/>
      <c r="B29" s="477"/>
      <c r="C29" s="478"/>
      <c r="D29" s="482"/>
      <c r="E29" s="326"/>
      <c r="F29" s="326"/>
      <c r="G29" s="326"/>
      <c r="H29" s="326"/>
      <c r="I29" s="326"/>
      <c r="J29" s="326"/>
      <c r="K29" s="483"/>
      <c r="L29" s="482"/>
      <c r="M29" s="326"/>
      <c r="N29" s="326"/>
      <c r="O29" s="326"/>
      <c r="P29" s="326"/>
      <c r="Q29" s="326"/>
      <c r="R29" s="326"/>
      <c r="S29" s="483"/>
      <c r="T29" s="82" t="s">
        <v>166</v>
      </c>
      <c r="U29" s="492" t="str">
        <f>IF(特例_3!U29="","",特例_3!U29)</f>
        <v/>
      </c>
      <c r="V29" s="492"/>
      <c r="W29" s="72" t="s">
        <v>46</v>
      </c>
      <c r="X29" s="492" t="str">
        <f>IF(特例_3!X29="","",特例_3!X29)</f>
        <v/>
      </c>
      <c r="Y29" s="492"/>
      <c r="Z29" s="72" t="s">
        <v>47</v>
      </c>
      <c r="AA29" s="492" t="str">
        <f>IF(特例_3!AA29="","",特例_3!AA29)</f>
        <v/>
      </c>
      <c r="AB29" s="492"/>
      <c r="AC29" s="71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482"/>
      <c r="AM29" s="326"/>
      <c r="AN29" s="483"/>
      <c r="AO29" s="482"/>
      <c r="AP29" s="326"/>
      <c r="AQ29" s="326"/>
      <c r="AR29" s="326"/>
      <c r="AS29" s="326"/>
      <c r="AT29" s="326"/>
      <c r="AU29" s="326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2" customHeight="1" x14ac:dyDescent="0.2">
      <c r="A30" s="473" t="str">
        <f>IF(特例_3!A30="","",特例_3!A30)</f>
        <v/>
      </c>
      <c r="B30" s="474"/>
      <c r="C30" s="475"/>
      <c r="D30" s="479" t="str">
        <f>IF(特例_3!D30="","",特例_3!D30)</f>
        <v/>
      </c>
      <c r="E30" s="480"/>
      <c r="F30" s="480"/>
      <c r="G30" s="480"/>
      <c r="H30" s="480"/>
      <c r="I30" s="480"/>
      <c r="J30" s="480"/>
      <c r="K30" s="481"/>
      <c r="L30" s="479" t="str">
        <f>IF(特例_3!L30="","",特例_3!L30)</f>
        <v/>
      </c>
      <c r="M30" s="480"/>
      <c r="N30" s="480"/>
      <c r="O30" s="480"/>
      <c r="P30" s="480"/>
      <c r="Q30" s="480"/>
      <c r="R30" s="480"/>
      <c r="S30" s="481"/>
      <c r="T30" s="484" t="str">
        <f>IF(特例_3!T30="","",特例_3!T30)</f>
        <v/>
      </c>
      <c r="U30" s="485"/>
      <c r="V30" s="70" t="s">
        <v>46</v>
      </c>
      <c r="W30" s="485" t="str">
        <f>IF(特例_3!W30="","",特例_3!W30)</f>
        <v/>
      </c>
      <c r="X30" s="485"/>
      <c r="Y30" s="70" t="s">
        <v>47</v>
      </c>
      <c r="Z30" s="485" t="str">
        <f>IF(特例_3!Z30="","",特例_3!Z30)</f>
        <v/>
      </c>
      <c r="AA30" s="485"/>
      <c r="AB30" s="70" t="s">
        <v>48</v>
      </c>
      <c r="AC30" s="70"/>
      <c r="AD30" s="447" t="str">
        <f>IF(特例_3!AD30="","",特例_3!AD30)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IF(特例_3!AL30="","",特例_3!AL30)</f>
        <v/>
      </c>
      <c r="AM30" s="480"/>
      <c r="AN30" s="481"/>
      <c r="AO30" s="479" t="str">
        <f>IF(特例_3!AO30="","",特例_3!AO30)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IF(特例_3!AW30="","",特例_3!AW30)</f>
        <v/>
      </c>
      <c r="AX30" s="494"/>
      <c r="AY30" s="494"/>
      <c r="AZ30" s="494"/>
      <c r="BA30" s="494"/>
      <c r="BB30" s="494"/>
      <c r="BC30" s="494"/>
      <c r="BD30" s="495"/>
    </row>
    <row r="31" spans="1:56" ht="22" customHeight="1" thickBot="1" x14ac:dyDescent="0.25">
      <c r="A31" s="476"/>
      <c r="B31" s="477"/>
      <c r="C31" s="478"/>
      <c r="D31" s="482"/>
      <c r="E31" s="326"/>
      <c r="F31" s="326"/>
      <c r="G31" s="326"/>
      <c r="H31" s="326"/>
      <c r="I31" s="326"/>
      <c r="J31" s="326"/>
      <c r="K31" s="483"/>
      <c r="L31" s="482"/>
      <c r="M31" s="326"/>
      <c r="N31" s="326"/>
      <c r="O31" s="326"/>
      <c r="P31" s="326"/>
      <c r="Q31" s="326"/>
      <c r="R31" s="326"/>
      <c r="S31" s="483"/>
      <c r="T31" s="82" t="s">
        <v>166</v>
      </c>
      <c r="U31" s="492" t="str">
        <f>IF(特例_3!U31="","",特例_3!U31)</f>
        <v/>
      </c>
      <c r="V31" s="492"/>
      <c r="W31" s="72" t="s">
        <v>46</v>
      </c>
      <c r="X31" s="492" t="str">
        <f>IF(特例_3!X31="","",特例_3!X31)</f>
        <v/>
      </c>
      <c r="Y31" s="492"/>
      <c r="Z31" s="72" t="s">
        <v>47</v>
      </c>
      <c r="AA31" s="492" t="str">
        <f>IF(特例_3!AA31="","",特例_3!AA31)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326"/>
      <c r="AN31" s="483"/>
      <c r="AO31" s="482"/>
      <c r="AP31" s="326"/>
      <c r="AQ31" s="326"/>
      <c r="AR31" s="326"/>
      <c r="AS31" s="326"/>
      <c r="AT31" s="326"/>
      <c r="AU31" s="326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 x14ac:dyDescent="0.2">
      <c r="A32" s="458" t="s">
        <v>167</v>
      </c>
      <c r="B32" s="458"/>
      <c r="C32" s="458"/>
      <c r="D32" s="500">
        <f>IF(特例_3!D32="","",特例_3!D32)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IF(特例_3!AW32="","",特例_3!AW32)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 x14ac:dyDescent="0.2">
      <c r="A36" s="7"/>
      <c r="B36" s="464" t="str">
        <f>IF(特例_3!B36="","",特例_3!B36)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IF(特例_3!I36="","",特例_3!I36)</f>
        <v/>
      </c>
      <c r="J36" s="499"/>
      <c r="K36" s="499" t="s">
        <v>47</v>
      </c>
      <c r="L36" s="499"/>
      <c r="M36" s="499" t="str">
        <f>IF(特例_3!M36="","",特例_3!M36)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特例_3!AS36</f>
        <v>0</v>
      </c>
      <c r="AT36" s="496"/>
      <c r="AU36" s="496"/>
      <c r="AV36" s="496"/>
      <c r="AW36" s="69" t="s">
        <v>43</v>
      </c>
      <c r="AX36" s="496">
        <f>特例_3!AX36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特例_3!AS37</f>
        <v>0</v>
      </c>
      <c r="AT37" s="496"/>
      <c r="AU37" s="496"/>
      <c r="AV37" s="69" t="s">
        <v>43</v>
      </c>
      <c r="AW37" s="496">
        <f>特例_3!AW37</f>
        <v>0</v>
      </c>
      <c r="AX37" s="496"/>
      <c r="AY37" s="496"/>
      <c r="AZ37" s="69" t="s">
        <v>43</v>
      </c>
      <c r="BA37" s="496">
        <f>特例_3!BA37</f>
        <v>0</v>
      </c>
      <c r="BB37" s="496"/>
      <c r="BC37" s="496"/>
      <c r="BD37" s="14" t="s">
        <v>45</v>
      </c>
    </row>
    <row r="38" spans="1:76" ht="15" customHeight="1" x14ac:dyDescent="0.2">
      <c r="A38" s="7"/>
      <c r="B38" s="326">
        <f>特例_3!B38</f>
        <v>0</v>
      </c>
      <c r="C38" s="326"/>
      <c r="D38" s="326"/>
      <c r="E38" s="326"/>
      <c r="F38" s="326"/>
      <c r="G38" s="326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97">
        <f>特例_3!AJ40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501">
        <f>特例_3!AJ42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150"/>
      <c r="BU45" s="150"/>
      <c r="BV45" s="150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 x14ac:dyDescent="0.2">
      <c r="A47" s="472" t="s">
        <v>135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 x14ac:dyDescent="0.2">
      <c r="K50" s="18"/>
      <c r="L50" s="5"/>
      <c r="T50" s="356" t="str">
        <f>IF(特例_3!T50="","",特例_3!T50)</f>
        <v/>
      </c>
      <c r="U50" s="356"/>
      <c r="V50" s="356"/>
      <c r="W50" s="356"/>
      <c r="X50" s="356"/>
      <c r="Y50" s="356"/>
      <c r="Z50" s="356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IF(特例_3!AP50="","",特例_3!AP50)</f>
        <v/>
      </c>
      <c r="AQ50" s="351"/>
      <c r="AR50" s="351"/>
      <c r="AS50" s="113" t="s">
        <v>92</v>
      </c>
      <c r="AT50" s="113"/>
      <c r="AU50" s="113"/>
      <c r="AV50" s="113"/>
      <c r="AW50" s="113"/>
      <c r="AX50" s="351" t="str">
        <f>IF(特例_3!AX50="","",特例_3!AX50)</f>
        <v/>
      </c>
      <c r="AY50" s="351"/>
      <c r="AZ50" s="351"/>
      <c r="BA50" s="113" t="s">
        <v>93</v>
      </c>
      <c r="BB50" s="113"/>
      <c r="BC50" s="113"/>
      <c r="BD50" s="115"/>
      <c r="BF50" s="12"/>
      <c r="BQ50" s="42"/>
      <c r="CB50" s="1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X51" s="1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CS52" s="1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468" t="str">
        <f>IF(特例_3!AC53="","",特例_3!AC53)</f>
        <v/>
      </c>
      <c r="AD53" s="469"/>
      <c r="AE53" s="469" t="str">
        <f>IF(特例_3!AE53="","",特例_3!AE53)</f>
        <v/>
      </c>
      <c r="AF53" s="506"/>
      <c r="AG53" s="502" t="str">
        <f>IF(特例_3!AG53="","",特例_3!AG53)</f>
        <v/>
      </c>
      <c r="AH53" s="503"/>
      <c r="AI53" s="468" t="str">
        <f>IF(特例_3!AI53="","",特例_3!AI53)</f>
        <v/>
      </c>
      <c r="AJ53" s="469"/>
      <c r="AK53" s="469" t="str">
        <f>IF(特例_3!AK53="","",特例_3!AK53)</f>
        <v/>
      </c>
      <c r="AL53" s="506"/>
      <c r="AM53" s="468" t="str">
        <f>IF(特例_3!AM53="","",特例_3!AM53)</f>
        <v/>
      </c>
      <c r="AN53" s="469"/>
      <c r="AO53" s="469" t="str">
        <f>IF(特例_3!AO53="","",特例_3!AO53)</f>
        <v/>
      </c>
      <c r="AP53" s="469"/>
      <c r="AQ53" s="469" t="str">
        <f>IF(特例_3!AQ53="","",特例_3!AQ53)</f>
        <v/>
      </c>
      <c r="AR53" s="469"/>
      <c r="AS53" s="469" t="str">
        <f>IF(特例_3!AS53="","",特例_3!AS53)</f>
        <v/>
      </c>
      <c r="AT53" s="469"/>
      <c r="AU53" s="469" t="str">
        <f>IF(特例_3!AU53="","",特例_3!AU53)</f>
        <v/>
      </c>
      <c r="AV53" s="469"/>
      <c r="AW53" s="469" t="str">
        <f>IF(特例_3!AW53="","",特例_3!AW53)</f>
        <v/>
      </c>
      <c r="AX53" s="506"/>
      <c r="AY53" s="468" t="str">
        <f>IF(特例_3!AY53="","",特例_3!AY53)</f>
        <v/>
      </c>
      <c r="AZ53" s="469"/>
      <c r="BA53" s="469" t="str">
        <f>IF(特例_3!BA53="","",特例_3!BA53)</f>
        <v/>
      </c>
      <c r="BB53" s="469"/>
      <c r="BC53" s="469" t="str">
        <f>IF(特例_3!BC53="","",特例_3!BC53)</f>
        <v/>
      </c>
      <c r="BD53" s="506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13"/>
      <c r="CC53" s="13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1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2" customHeight="1" thickTop="1" x14ac:dyDescent="0.2">
      <c r="A56" s="473" t="str">
        <f>IF(特例_3!A56="","",特例_3!A56)</f>
        <v/>
      </c>
      <c r="B56" s="474"/>
      <c r="C56" s="475"/>
      <c r="D56" s="479" t="str">
        <f>IF(特例_3!D56="","",特例_3!D56)</f>
        <v/>
      </c>
      <c r="E56" s="480"/>
      <c r="F56" s="480"/>
      <c r="G56" s="480"/>
      <c r="H56" s="480"/>
      <c r="I56" s="480"/>
      <c r="J56" s="480"/>
      <c r="K56" s="481"/>
      <c r="L56" s="479" t="str">
        <f>IF(特例_3!L56="","",特例_3!L56)</f>
        <v/>
      </c>
      <c r="M56" s="480"/>
      <c r="N56" s="480"/>
      <c r="O56" s="480"/>
      <c r="P56" s="480"/>
      <c r="Q56" s="480"/>
      <c r="R56" s="480"/>
      <c r="S56" s="481"/>
      <c r="T56" s="484" t="str">
        <f>IF(特例_3!T56="","",特例_3!T56)</f>
        <v/>
      </c>
      <c r="U56" s="485"/>
      <c r="V56" s="70" t="s">
        <v>46</v>
      </c>
      <c r="W56" s="485" t="str">
        <f>IF(特例_3!W56="","",特例_3!W56)</f>
        <v/>
      </c>
      <c r="X56" s="485"/>
      <c r="Y56" s="70" t="s">
        <v>47</v>
      </c>
      <c r="Z56" s="485" t="str">
        <f>IF(特例_3!Z56="","",特例_3!Z56)</f>
        <v/>
      </c>
      <c r="AA56" s="485"/>
      <c r="AB56" s="70" t="s">
        <v>48</v>
      </c>
      <c r="AC56" s="70"/>
      <c r="AD56" s="388" t="str">
        <f>IF(特例_3!AD56="","",特例_3!AD56)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IF(特例_3!AL56="","",特例_3!AL56)</f>
        <v/>
      </c>
      <c r="AM56" s="480"/>
      <c r="AN56" s="481"/>
      <c r="AO56" s="479" t="str">
        <f>IF(特例_3!AO56="","",特例_3!AO56)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IF(特例_3!AW56="","",特例_3!AW56)</f>
        <v/>
      </c>
      <c r="AX56" s="494"/>
      <c r="AY56" s="494"/>
      <c r="AZ56" s="494"/>
      <c r="BA56" s="494"/>
      <c r="BB56" s="494"/>
      <c r="BC56" s="494"/>
      <c r="BD56" s="495"/>
    </row>
    <row r="57" spans="1:97" ht="22" customHeight="1" x14ac:dyDescent="0.2">
      <c r="A57" s="476"/>
      <c r="B57" s="477"/>
      <c r="C57" s="478"/>
      <c r="D57" s="482"/>
      <c r="E57" s="326"/>
      <c r="F57" s="326"/>
      <c r="G57" s="326"/>
      <c r="H57" s="326"/>
      <c r="I57" s="326"/>
      <c r="J57" s="326"/>
      <c r="K57" s="483"/>
      <c r="L57" s="482"/>
      <c r="M57" s="326"/>
      <c r="N57" s="326"/>
      <c r="O57" s="326"/>
      <c r="P57" s="326"/>
      <c r="Q57" s="326"/>
      <c r="R57" s="326"/>
      <c r="S57" s="483"/>
      <c r="T57" s="82" t="s">
        <v>166</v>
      </c>
      <c r="U57" s="492" t="str">
        <f>IF(特例_3!U57="","",特例_3!U57)</f>
        <v/>
      </c>
      <c r="V57" s="492"/>
      <c r="W57" s="72" t="s">
        <v>46</v>
      </c>
      <c r="X57" s="492" t="str">
        <f>IF(特例_3!X57="","",特例_3!X57)</f>
        <v/>
      </c>
      <c r="Y57" s="492"/>
      <c r="Z57" s="72" t="s">
        <v>47</v>
      </c>
      <c r="AA57" s="492" t="str">
        <f>IF(特例_3!AA57="","",特例_3!AA57)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326"/>
      <c r="AN57" s="483"/>
      <c r="AO57" s="482"/>
      <c r="AP57" s="326"/>
      <c r="AQ57" s="326"/>
      <c r="AR57" s="326"/>
      <c r="AS57" s="326"/>
      <c r="AT57" s="326"/>
      <c r="AU57" s="326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2" customHeight="1" x14ac:dyDescent="0.2">
      <c r="A58" s="473" t="str">
        <f>IF(特例_3!A58="","",特例_3!A58)</f>
        <v/>
      </c>
      <c r="B58" s="474"/>
      <c r="C58" s="475"/>
      <c r="D58" s="479" t="str">
        <f>IF(特例_3!D58="","",特例_3!D58)</f>
        <v/>
      </c>
      <c r="E58" s="480"/>
      <c r="F58" s="480"/>
      <c r="G58" s="480"/>
      <c r="H58" s="480"/>
      <c r="I58" s="480"/>
      <c r="J58" s="480"/>
      <c r="K58" s="481"/>
      <c r="L58" s="479" t="str">
        <f>IF(特例_3!L58="","",特例_3!L58)</f>
        <v/>
      </c>
      <c r="M58" s="480"/>
      <c r="N58" s="480"/>
      <c r="O58" s="480"/>
      <c r="P58" s="480"/>
      <c r="Q58" s="480"/>
      <c r="R58" s="480"/>
      <c r="S58" s="481"/>
      <c r="T58" s="484" t="str">
        <f>IF(特例_3!T58="","",特例_3!T58)</f>
        <v/>
      </c>
      <c r="U58" s="485"/>
      <c r="V58" s="70" t="s">
        <v>46</v>
      </c>
      <c r="W58" s="485" t="str">
        <f>IF(特例_3!W58="","",特例_3!W58)</f>
        <v/>
      </c>
      <c r="X58" s="485"/>
      <c r="Y58" s="70" t="s">
        <v>47</v>
      </c>
      <c r="Z58" s="485" t="str">
        <f>IF(特例_3!Z58="","",特例_3!Z58)</f>
        <v/>
      </c>
      <c r="AA58" s="485"/>
      <c r="AB58" s="70" t="s">
        <v>48</v>
      </c>
      <c r="AC58" s="70"/>
      <c r="AD58" s="413" t="str">
        <f>IF(特例_3!AD58="","",特例_3!AD58)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IF(特例_3!AL58="","",特例_3!AL58)</f>
        <v/>
      </c>
      <c r="AM58" s="480"/>
      <c r="AN58" s="481"/>
      <c r="AO58" s="479" t="str">
        <f>IF(特例_3!AO58="","",特例_3!AO58)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IF(特例_3!AW58="","",特例_3!AW58)</f>
        <v/>
      </c>
      <c r="AX58" s="494"/>
      <c r="AY58" s="494"/>
      <c r="AZ58" s="494"/>
      <c r="BA58" s="494"/>
      <c r="BB58" s="494"/>
      <c r="BC58" s="494"/>
      <c r="BD58" s="495"/>
    </row>
    <row r="59" spans="1:97" ht="22" customHeight="1" x14ac:dyDescent="0.2">
      <c r="A59" s="476"/>
      <c r="B59" s="477"/>
      <c r="C59" s="478"/>
      <c r="D59" s="482"/>
      <c r="E59" s="326"/>
      <c r="F59" s="326"/>
      <c r="G59" s="326"/>
      <c r="H59" s="326"/>
      <c r="I59" s="326"/>
      <c r="J59" s="326"/>
      <c r="K59" s="483"/>
      <c r="L59" s="482"/>
      <c r="M59" s="326"/>
      <c r="N59" s="326"/>
      <c r="O59" s="326"/>
      <c r="P59" s="326"/>
      <c r="Q59" s="326"/>
      <c r="R59" s="326"/>
      <c r="S59" s="483"/>
      <c r="T59" s="82" t="s">
        <v>166</v>
      </c>
      <c r="U59" s="492" t="str">
        <f>IF(特例_3!U59="","",特例_3!U59)</f>
        <v/>
      </c>
      <c r="V59" s="492"/>
      <c r="W59" s="72" t="s">
        <v>46</v>
      </c>
      <c r="X59" s="492" t="str">
        <f>IF(特例_3!X59="","",特例_3!X59)</f>
        <v/>
      </c>
      <c r="Y59" s="492"/>
      <c r="Z59" s="72" t="s">
        <v>47</v>
      </c>
      <c r="AA59" s="492" t="str">
        <f>IF(特例_3!AA59="","",特例_3!AA59)</f>
        <v/>
      </c>
      <c r="AB59" s="492"/>
      <c r="AC59" s="71" t="s">
        <v>48</v>
      </c>
      <c r="AD59" s="141"/>
      <c r="AE59" s="141"/>
      <c r="AF59" s="141"/>
      <c r="AG59" s="141"/>
      <c r="AH59" s="141"/>
      <c r="AI59" s="141"/>
      <c r="AJ59" s="141"/>
      <c r="AK59" s="141"/>
      <c r="AL59" s="482"/>
      <c r="AM59" s="326"/>
      <c r="AN59" s="483"/>
      <c r="AO59" s="482"/>
      <c r="AP59" s="326"/>
      <c r="AQ59" s="326"/>
      <c r="AR59" s="326"/>
      <c r="AS59" s="326"/>
      <c r="AT59" s="326"/>
      <c r="AU59" s="326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2" customHeight="1" x14ac:dyDescent="0.2">
      <c r="A60" s="473" t="str">
        <f>IF(特例_3!A60="","",特例_3!A60)</f>
        <v/>
      </c>
      <c r="B60" s="474"/>
      <c r="C60" s="475"/>
      <c r="D60" s="479" t="str">
        <f>IF(特例_3!D60="","",特例_3!D60)</f>
        <v/>
      </c>
      <c r="E60" s="480"/>
      <c r="F60" s="480"/>
      <c r="G60" s="480"/>
      <c r="H60" s="480"/>
      <c r="I60" s="480"/>
      <c r="J60" s="480"/>
      <c r="K60" s="481"/>
      <c r="L60" s="479" t="str">
        <f>IF(特例_3!L60="","",特例_3!L60)</f>
        <v/>
      </c>
      <c r="M60" s="480"/>
      <c r="N60" s="480"/>
      <c r="O60" s="480"/>
      <c r="P60" s="480"/>
      <c r="Q60" s="480"/>
      <c r="R60" s="480"/>
      <c r="S60" s="481"/>
      <c r="T60" s="484" t="str">
        <f>IF(特例_3!T60="","",特例_3!T60)</f>
        <v/>
      </c>
      <c r="U60" s="485"/>
      <c r="V60" s="70" t="s">
        <v>46</v>
      </c>
      <c r="W60" s="485" t="str">
        <f>IF(特例_3!W60="","",特例_3!W60)</f>
        <v/>
      </c>
      <c r="X60" s="485"/>
      <c r="Y60" s="70" t="s">
        <v>47</v>
      </c>
      <c r="Z60" s="485" t="str">
        <f>IF(特例_3!Z60="","",特例_3!Z60)</f>
        <v/>
      </c>
      <c r="AA60" s="485"/>
      <c r="AB60" s="70" t="s">
        <v>48</v>
      </c>
      <c r="AC60" s="70"/>
      <c r="AD60" s="413" t="str">
        <f>IF(特例_3!AD60="","",特例_3!AD60)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IF(特例_3!AL60="","",特例_3!AL60)</f>
        <v/>
      </c>
      <c r="AM60" s="480"/>
      <c r="AN60" s="481"/>
      <c r="AO60" s="479" t="str">
        <f>IF(特例_3!AO60="","",特例_3!AO60)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IF(特例_3!AW60="","",特例_3!AW60)</f>
        <v/>
      </c>
      <c r="AX60" s="494"/>
      <c r="AY60" s="494"/>
      <c r="AZ60" s="494"/>
      <c r="BA60" s="494"/>
      <c r="BB60" s="494"/>
      <c r="BC60" s="494"/>
      <c r="BD60" s="495"/>
    </row>
    <row r="61" spans="1:97" ht="22" customHeight="1" x14ac:dyDescent="0.2">
      <c r="A61" s="476"/>
      <c r="B61" s="477"/>
      <c r="C61" s="478"/>
      <c r="D61" s="482"/>
      <c r="E61" s="326"/>
      <c r="F61" s="326"/>
      <c r="G61" s="326"/>
      <c r="H61" s="326"/>
      <c r="I61" s="326"/>
      <c r="J61" s="326"/>
      <c r="K61" s="483"/>
      <c r="L61" s="482"/>
      <c r="M61" s="326"/>
      <c r="N61" s="326"/>
      <c r="O61" s="326"/>
      <c r="P61" s="326"/>
      <c r="Q61" s="326"/>
      <c r="R61" s="326"/>
      <c r="S61" s="483"/>
      <c r="T61" s="82" t="s">
        <v>166</v>
      </c>
      <c r="U61" s="492" t="str">
        <f>IF(特例_3!U61="","",特例_3!U61)</f>
        <v/>
      </c>
      <c r="V61" s="492"/>
      <c r="W61" s="72" t="s">
        <v>46</v>
      </c>
      <c r="X61" s="492" t="str">
        <f>IF(特例_3!X61="","",特例_3!X61)</f>
        <v/>
      </c>
      <c r="Y61" s="492"/>
      <c r="Z61" s="72" t="s">
        <v>47</v>
      </c>
      <c r="AA61" s="492" t="str">
        <f>IF(特例_3!AA61="","",特例_3!AA61)</f>
        <v/>
      </c>
      <c r="AB61" s="492"/>
      <c r="AC61" s="71" t="s">
        <v>48</v>
      </c>
      <c r="AD61" s="141"/>
      <c r="AE61" s="141"/>
      <c r="AF61" s="141"/>
      <c r="AG61" s="141"/>
      <c r="AH61" s="141"/>
      <c r="AI61" s="141"/>
      <c r="AJ61" s="141"/>
      <c r="AK61" s="141"/>
      <c r="AL61" s="482"/>
      <c r="AM61" s="326"/>
      <c r="AN61" s="483"/>
      <c r="AO61" s="482"/>
      <c r="AP61" s="326"/>
      <c r="AQ61" s="326"/>
      <c r="AR61" s="326"/>
      <c r="AS61" s="326"/>
      <c r="AT61" s="326"/>
      <c r="AU61" s="326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2" customHeight="1" x14ac:dyDescent="0.2">
      <c r="A62" s="473" t="str">
        <f>IF(特例_3!A62="","",特例_3!A62)</f>
        <v/>
      </c>
      <c r="B62" s="474"/>
      <c r="C62" s="475"/>
      <c r="D62" s="479" t="str">
        <f>IF(特例_3!D62="","",特例_3!D62)</f>
        <v/>
      </c>
      <c r="E62" s="480"/>
      <c r="F62" s="480"/>
      <c r="G62" s="480"/>
      <c r="H62" s="480"/>
      <c r="I62" s="480"/>
      <c r="J62" s="480"/>
      <c r="K62" s="481"/>
      <c r="L62" s="479" t="str">
        <f>IF(特例_3!L62="","",特例_3!L62)</f>
        <v/>
      </c>
      <c r="M62" s="480"/>
      <c r="N62" s="480"/>
      <c r="O62" s="480"/>
      <c r="P62" s="480"/>
      <c r="Q62" s="480"/>
      <c r="R62" s="480"/>
      <c r="S62" s="481"/>
      <c r="T62" s="484" t="str">
        <f>IF(特例_3!T62="","",特例_3!T62)</f>
        <v/>
      </c>
      <c r="U62" s="485"/>
      <c r="V62" s="70" t="s">
        <v>46</v>
      </c>
      <c r="W62" s="485" t="str">
        <f>IF(特例_3!W62="","",特例_3!W62)</f>
        <v/>
      </c>
      <c r="X62" s="485"/>
      <c r="Y62" s="70" t="s">
        <v>47</v>
      </c>
      <c r="Z62" s="485" t="str">
        <f>IF(特例_3!Z62="","",特例_3!Z62)</f>
        <v/>
      </c>
      <c r="AA62" s="485"/>
      <c r="AB62" s="70" t="s">
        <v>48</v>
      </c>
      <c r="AC62" s="70"/>
      <c r="AD62" s="413" t="str">
        <f>IF(特例_3!AD62="","",特例_3!AD62)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IF(特例_3!AL62="","",特例_3!AL62)</f>
        <v/>
      </c>
      <c r="AM62" s="480"/>
      <c r="AN62" s="481"/>
      <c r="AO62" s="479" t="str">
        <f>IF(特例_3!AO62="","",特例_3!AO62)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IF(特例_3!AW62="","",特例_3!AW62)</f>
        <v/>
      </c>
      <c r="AX62" s="494"/>
      <c r="AY62" s="494"/>
      <c r="AZ62" s="494"/>
      <c r="BA62" s="494"/>
      <c r="BB62" s="494"/>
      <c r="BC62" s="494"/>
      <c r="BD62" s="495"/>
    </row>
    <row r="63" spans="1:97" ht="22" customHeight="1" x14ac:dyDescent="0.2">
      <c r="A63" s="476"/>
      <c r="B63" s="477"/>
      <c r="C63" s="478"/>
      <c r="D63" s="482"/>
      <c r="E63" s="326"/>
      <c r="F63" s="326"/>
      <c r="G63" s="326"/>
      <c r="H63" s="326"/>
      <c r="I63" s="326"/>
      <c r="J63" s="326"/>
      <c r="K63" s="483"/>
      <c r="L63" s="482"/>
      <c r="M63" s="326"/>
      <c r="N63" s="326"/>
      <c r="O63" s="326"/>
      <c r="P63" s="326"/>
      <c r="Q63" s="326"/>
      <c r="R63" s="326"/>
      <c r="S63" s="483"/>
      <c r="T63" s="82" t="s">
        <v>166</v>
      </c>
      <c r="U63" s="492" t="str">
        <f>IF(特例_3!U63="","",特例_3!U63)</f>
        <v/>
      </c>
      <c r="V63" s="492"/>
      <c r="W63" s="72" t="s">
        <v>46</v>
      </c>
      <c r="X63" s="492" t="str">
        <f>IF(特例_3!X63="","",特例_3!X63)</f>
        <v/>
      </c>
      <c r="Y63" s="492"/>
      <c r="Z63" s="72" t="s">
        <v>47</v>
      </c>
      <c r="AA63" s="492" t="str">
        <f>IF(特例_3!AA63="","",特例_3!AA63)</f>
        <v/>
      </c>
      <c r="AB63" s="492"/>
      <c r="AC63" s="71" t="s">
        <v>48</v>
      </c>
      <c r="AD63" s="141"/>
      <c r="AE63" s="141"/>
      <c r="AF63" s="141"/>
      <c r="AG63" s="141"/>
      <c r="AH63" s="141"/>
      <c r="AI63" s="141"/>
      <c r="AJ63" s="141"/>
      <c r="AK63" s="141"/>
      <c r="AL63" s="482"/>
      <c r="AM63" s="326"/>
      <c r="AN63" s="483"/>
      <c r="AO63" s="482"/>
      <c r="AP63" s="326"/>
      <c r="AQ63" s="326"/>
      <c r="AR63" s="326"/>
      <c r="AS63" s="326"/>
      <c r="AT63" s="326"/>
      <c r="AU63" s="326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2" customHeight="1" x14ac:dyDescent="0.2">
      <c r="A64" s="473" t="str">
        <f>IF(特例_3!A64="","",特例_3!A64)</f>
        <v/>
      </c>
      <c r="B64" s="474"/>
      <c r="C64" s="475"/>
      <c r="D64" s="479" t="str">
        <f>IF(特例_3!D64="","",特例_3!D64)</f>
        <v/>
      </c>
      <c r="E64" s="480"/>
      <c r="F64" s="480"/>
      <c r="G64" s="480"/>
      <c r="H64" s="480"/>
      <c r="I64" s="480"/>
      <c r="J64" s="480"/>
      <c r="K64" s="481"/>
      <c r="L64" s="479" t="str">
        <f>IF(特例_3!L64="","",特例_3!L64)</f>
        <v/>
      </c>
      <c r="M64" s="480"/>
      <c r="N64" s="480"/>
      <c r="O64" s="480"/>
      <c r="P64" s="480"/>
      <c r="Q64" s="480"/>
      <c r="R64" s="480"/>
      <c r="S64" s="481"/>
      <c r="T64" s="484" t="str">
        <f>IF(特例_3!T64="","",特例_3!T64)</f>
        <v/>
      </c>
      <c r="U64" s="485"/>
      <c r="V64" s="70" t="s">
        <v>46</v>
      </c>
      <c r="W64" s="485" t="str">
        <f>IF(特例_3!W64="","",特例_3!W64)</f>
        <v/>
      </c>
      <c r="X64" s="485"/>
      <c r="Y64" s="70" t="s">
        <v>47</v>
      </c>
      <c r="Z64" s="485" t="str">
        <f>IF(特例_3!Z64="","",特例_3!Z64)</f>
        <v/>
      </c>
      <c r="AA64" s="485"/>
      <c r="AB64" s="70" t="s">
        <v>48</v>
      </c>
      <c r="AC64" s="70"/>
      <c r="AD64" s="413" t="str">
        <f>IF(特例_3!AD64="","",特例_3!AD64)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IF(特例_3!AL64="","",特例_3!AL64)</f>
        <v/>
      </c>
      <c r="AM64" s="480"/>
      <c r="AN64" s="481"/>
      <c r="AO64" s="479" t="str">
        <f>IF(特例_3!AO64="","",特例_3!AO64)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IF(特例_3!AW64="","",特例_3!AW64)</f>
        <v/>
      </c>
      <c r="AX64" s="494"/>
      <c r="AY64" s="494"/>
      <c r="AZ64" s="494"/>
      <c r="BA64" s="494"/>
      <c r="BB64" s="494"/>
      <c r="BC64" s="494"/>
      <c r="BD64" s="495"/>
    </row>
    <row r="65" spans="1:64" ht="22" customHeight="1" x14ac:dyDescent="0.2">
      <c r="A65" s="476"/>
      <c r="B65" s="477"/>
      <c r="C65" s="478"/>
      <c r="D65" s="482"/>
      <c r="E65" s="326"/>
      <c r="F65" s="326"/>
      <c r="G65" s="326"/>
      <c r="H65" s="326"/>
      <c r="I65" s="326"/>
      <c r="J65" s="326"/>
      <c r="K65" s="483"/>
      <c r="L65" s="482"/>
      <c r="M65" s="326"/>
      <c r="N65" s="326"/>
      <c r="O65" s="326"/>
      <c r="P65" s="326"/>
      <c r="Q65" s="326"/>
      <c r="R65" s="326"/>
      <c r="S65" s="483"/>
      <c r="T65" s="82" t="s">
        <v>166</v>
      </c>
      <c r="U65" s="492" t="str">
        <f>IF(特例_3!U65="","",特例_3!U65)</f>
        <v/>
      </c>
      <c r="V65" s="492"/>
      <c r="W65" s="72" t="s">
        <v>46</v>
      </c>
      <c r="X65" s="492" t="str">
        <f>IF(特例_3!X65="","",特例_3!X65)</f>
        <v/>
      </c>
      <c r="Y65" s="492"/>
      <c r="Z65" s="72" t="s">
        <v>47</v>
      </c>
      <c r="AA65" s="492" t="str">
        <f>IF(特例_3!AA65="","",特例_3!AA65)</f>
        <v/>
      </c>
      <c r="AB65" s="492"/>
      <c r="AC65" s="71" t="s">
        <v>48</v>
      </c>
      <c r="AD65" s="141"/>
      <c r="AE65" s="141"/>
      <c r="AF65" s="141"/>
      <c r="AG65" s="141"/>
      <c r="AH65" s="141"/>
      <c r="AI65" s="141"/>
      <c r="AJ65" s="141"/>
      <c r="AK65" s="141"/>
      <c r="AL65" s="482"/>
      <c r="AM65" s="326"/>
      <c r="AN65" s="483"/>
      <c r="AO65" s="482"/>
      <c r="AP65" s="326"/>
      <c r="AQ65" s="326"/>
      <c r="AR65" s="326"/>
      <c r="AS65" s="326"/>
      <c r="AT65" s="326"/>
      <c r="AU65" s="326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2" customHeight="1" x14ac:dyDescent="0.2">
      <c r="A66" s="473" t="str">
        <f>IF(特例_3!A66="","",特例_3!A66)</f>
        <v/>
      </c>
      <c r="B66" s="474"/>
      <c r="C66" s="475"/>
      <c r="D66" s="479" t="str">
        <f>IF(特例_3!D66="","",特例_3!D66)</f>
        <v/>
      </c>
      <c r="E66" s="480"/>
      <c r="F66" s="480"/>
      <c r="G66" s="480"/>
      <c r="H66" s="480"/>
      <c r="I66" s="480"/>
      <c r="J66" s="480"/>
      <c r="K66" s="481"/>
      <c r="L66" s="479" t="str">
        <f>IF(特例_3!L66="","",特例_3!L66)</f>
        <v/>
      </c>
      <c r="M66" s="480"/>
      <c r="N66" s="480"/>
      <c r="O66" s="480"/>
      <c r="P66" s="480"/>
      <c r="Q66" s="480"/>
      <c r="R66" s="480"/>
      <c r="S66" s="481"/>
      <c r="T66" s="484" t="str">
        <f>IF(特例_3!T66="","",特例_3!T66)</f>
        <v/>
      </c>
      <c r="U66" s="485"/>
      <c r="V66" s="70" t="s">
        <v>46</v>
      </c>
      <c r="W66" s="485" t="str">
        <f>IF(特例_3!W66="","",特例_3!W66)</f>
        <v/>
      </c>
      <c r="X66" s="485"/>
      <c r="Y66" s="70" t="s">
        <v>47</v>
      </c>
      <c r="Z66" s="485" t="str">
        <f>IF(特例_3!Z66="","",特例_3!Z66)</f>
        <v/>
      </c>
      <c r="AA66" s="485"/>
      <c r="AB66" s="70" t="s">
        <v>48</v>
      </c>
      <c r="AC66" s="70"/>
      <c r="AD66" s="413" t="str">
        <f>IF(特例_3!AD66="","",特例_3!AD66)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IF(特例_3!AL66="","",特例_3!AL66)</f>
        <v/>
      </c>
      <c r="AM66" s="480"/>
      <c r="AN66" s="481"/>
      <c r="AO66" s="479" t="str">
        <f>IF(特例_3!AO66="","",特例_3!AO66)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IF(特例_3!AW66="","",特例_3!AW66)</f>
        <v/>
      </c>
      <c r="AX66" s="494"/>
      <c r="AY66" s="494"/>
      <c r="AZ66" s="494"/>
      <c r="BA66" s="494"/>
      <c r="BB66" s="494"/>
      <c r="BC66" s="494"/>
      <c r="BD66" s="495"/>
    </row>
    <row r="67" spans="1:64" ht="22" customHeight="1" x14ac:dyDescent="0.2">
      <c r="A67" s="476"/>
      <c r="B67" s="477"/>
      <c r="C67" s="478"/>
      <c r="D67" s="482"/>
      <c r="E67" s="326"/>
      <c r="F67" s="326"/>
      <c r="G67" s="326"/>
      <c r="H67" s="326"/>
      <c r="I67" s="326"/>
      <c r="J67" s="326"/>
      <c r="K67" s="483"/>
      <c r="L67" s="482"/>
      <c r="M67" s="326"/>
      <c r="N67" s="326"/>
      <c r="O67" s="326"/>
      <c r="P67" s="326"/>
      <c r="Q67" s="326"/>
      <c r="R67" s="326"/>
      <c r="S67" s="483"/>
      <c r="T67" s="82" t="s">
        <v>166</v>
      </c>
      <c r="U67" s="492" t="str">
        <f>IF(特例_3!U67="","",特例_3!U67)</f>
        <v/>
      </c>
      <c r="V67" s="492"/>
      <c r="W67" s="72" t="s">
        <v>46</v>
      </c>
      <c r="X67" s="492" t="str">
        <f>IF(特例_3!X67="","",特例_3!X67)</f>
        <v/>
      </c>
      <c r="Y67" s="492"/>
      <c r="Z67" s="72" t="s">
        <v>47</v>
      </c>
      <c r="AA67" s="492" t="str">
        <f>IF(特例_3!AA67="","",特例_3!AA67)</f>
        <v/>
      </c>
      <c r="AB67" s="492"/>
      <c r="AC67" s="71" t="s">
        <v>48</v>
      </c>
      <c r="AD67" s="141"/>
      <c r="AE67" s="141"/>
      <c r="AF67" s="141"/>
      <c r="AG67" s="141"/>
      <c r="AH67" s="141"/>
      <c r="AI67" s="141"/>
      <c r="AJ67" s="141"/>
      <c r="AK67" s="141"/>
      <c r="AL67" s="482"/>
      <c r="AM67" s="326"/>
      <c r="AN67" s="483"/>
      <c r="AO67" s="482"/>
      <c r="AP67" s="326"/>
      <c r="AQ67" s="326"/>
      <c r="AR67" s="326"/>
      <c r="AS67" s="326"/>
      <c r="AT67" s="326"/>
      <c r="AU67" s="326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2" customHeight="1" x14ac:dyDescent="0.2">
      <c r="A68" s="473" t="str">
        <f>IF(特例_3!A68="","",特例_3!A68)</f>
        <v/>
      </c>
      <c r="B68" s="474"/>
      <c r="C68" s="475"/>
      <c r="D68" s="479" t="str">
        <f>IF(特例_3!D68="","",特例_3!D68)</f>
        <v/>
      </c>
      <c r="E68" s="480"/>
      <c r="F68" s="480"/>
      <c r="G68" s="480"/>
      <c r="H68" s="480"/>
      <c r="I68" s="480"/>
      <c r="J68" s="480"/>
      <c r="K68" s="481"/>
      <c r="L68" s="479" t="str">
        <f>IF(特例_3!L68="","",特例_3!L68)</f>
        <v/>
      </c>
      <c r="M68" s="480"/>
      <c r="N68" s="480"/>
      <c r="O68" s="480"/>
      <c r="P68" s="480"/>
      <c r="Q68" s="480"/>
      <c r="R68" s="480"/>
      <c r="S68" s="481"/>
      <c r="T68" s="484" t="str">
        <f>IF(特例_3!T68="","",特例_3!T68)</f>
        <v/>
      </c>
      <c r="U68" s="485"/>
      <c r="V68" s="70" t="s">
        <v>46</v>
      </c>
      <c r="W68" s="485" t="str">
        <f>IF(特例_3!W68="","",特例_3!W68)</f>
        <v/>
      </c>
      <c r="X68" s="485"/>
      <c r="Y68" s="70" t="s">
        <v>47</v>
      </c>
      <c r="Z68" s="485" t="str">
        <f>IF(特例_3!Z68="","",特例_3!Z68)</f>
        <v/>
      </c>
      <c r="AA68" s="485"/>
      <c r="AB68" s="70" t="s">
        <v>48</v>
      </c>
      <c r="AC68" s="70"/>
      <c r="AD68" s="413" t="str">
        <f>IF(特例_3!AD68="","",特例_3!AD68)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IF(特例_3!AL68="","",特例_3!AL68)</f>
        <v/>
      </c>
      <c r="AM68" s="480"/>
      <c r="AN68" s="481"/>
      <c r="AO68" s="479" t="str">
        <f>IF(特例_3!AO68="","",特例_3!AO68)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IF(特例_3!AW68="","",特例_3!AW68)</f>
        <v/>
      </c>
      <c r="AX68" s="494"/>
      <c r="AY68" s="494"/>
      <c r="AZ68" s="494"/>
      <c r="BA68" s="494"/>
      <c r="BB68" s="494"/>
      <c r="BC68" s="494"/>
      <c r="BD68" s="495"/>
    </row>
    <row r="69" spans="1:64" ht="22" customHeight="1" x14ac:dyDescent="0.2">
      <c r="A69" s="476"/>
      <c r="B69" s="477"/>
      <c r="C69" s="478"/>
      <c r="D69" s="482"/>
      <c r="E69" s="326"/>
      <c r="F69" s="326"/>
      <c r="G69" s="326"/>
      <c r="H69" s="326"/>
      <c r="I69" s="326"/>
      <c r="J69" s="326"/>
      <c r="K69" s="483"/>
      <c r="L69" s="482"/>
      <c r="M69" s="326"/>
      <c r="N69" s="326"/>
      <c r="O69" s="326"/>
      <c r="P69" s="326"/>
      <c r="Q69" s="326"/>
      <c r="R69" s="326"/>
      <c r="S69" s="483"/>
      <c r="T69" s="82" t="s">
        <v>166</v>
      </c>
      <c r="U69" s="492" t="str">
        <f>IF(特例_3!U69="","",特例_3!U69)</f>
        <v/>
      </c>
      <c r="V69" s="492"/>
      <c r="W69" s="72" t="s">
        <v>46</v>
      </c>
      <c r="X69" s="492" t="str">
        <f>IF(特例_3!X69="","",特例_3!X69)</f>
        <v/>
      </c>
      <c r="Y69" s="492"/>
      <c r="Z69" s="72" t="s">
        <v>47</v>
      </c>
      <c r="AA69" s="492" t="str">
        <f>IF(特例_3!AA69="","",特例_3!AA69)</f>
        <v/>
      </c>
      <c r="AB69" s="492"/>
      <c r="AC69" s="71" t="s">
        <v>48</v>
      </c>
      <c r="AD69" s="141"/>
      <c r="AE69" s="141"/>
      <c r="AF69" s="141"/>
      <c r="AG69" s="141"/>
      <c r="AH69" s="141"/>
      <c r="AI69" s="141"/>
      <c r="AJ69" s="141"/>
      <c r="AK69" s="141"/>
      <c r="AL69" s="482"/>
      <c r="AM69" s="326"/>
      <c r="AN69" s="483"/>
      <c r="AO69" s="482"/>
      <c r="AP69" s="326"/>
      <c r="AQ69" s="326"/>
      <c r="AR69" s="326"/>
      <c r="AS69" s="326"/>
      <c r="AT69" s="326"/>
      <c r="AU69" s="326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2" customHeight="1" x14ac:dyDescent="0.2">
      <c r="A70" s="473" t="str">
        <f>IF(特例_3!A70="","",特例_3!A70)</f>
        <v/>
      </c>
      <c r="B70" s="474"/>
      <c r="C70" s="475"/>
      <c r="D70" s="479" t="str">
        <f>IF(特例_3!D70="","",特例_3!D70)</f>
        <v/>
      </c>
      <c r="E70" s="480"/>
      <c r="F70" s="480"/>
      <c r="G70" s="480"/>
      <c r="H70" s="480"/>
      <c r="I70" s="480"/>
      <c r="J70" s="480"/>
      <c r="K70" s="481"/>
      <c r="L70" s="479" t="str">
        <f>IF(特例_3!L70="","",特例_3!L70)</f>
        <v/>
      </c>
      <c r="M70" s="480"/>
      <c r="N70" s="480"/>
      <c r="O70" s="480"/>
      <c r="P70" s="480"/>
      <c r="Q70" s="480"/>
      <c r="R70" s="480"/>
      <c r="S70" s="481"/>
      <c r="T70" s="484" t="str">
        <f>IF(特例_3!T70="","",特例_3!T70)</f>
        <v/>
      </c>
      <c r="U70" s="485"/>
      <c r="V70" s="70" t="s">
        <v>46</v>
      </c>
      <c r="W70" s="485" t="str">
        <f>IF(特例_3!W70="","",特例_3!W70)</f>
        <v/>
      </c>
      <c r="X70" s="485"/>
      <c r="Y70" s="70" t="s">
        <v>47</v>
      </c>
      <c r="Z70" s="485" t="str">
        <f>IF(特例_3!Z70="","",特例_3!Z70)</f>
        <v/>
      </c>
      <c r="AA70" s="485"/>
      <c r="AB70" s="70" t="s">
        <v>48</v>
      </c>
      <c r="AC70" s="70"/>
      <c r="AD70" s="413" t="str">
        <f>IF(特例_3!AD70="","",特例_3!AD70)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IF(特例_3!AL70="","",特例_3!AL70)</f>
        <v/>
      </c>
      <c r="AM70" s="480"/>
      <c r="AN70" s="481"/>
      <c r="AO70" s="479" t="str">
        <f>IF(特例_3!AO70="","",特例_3!AO70)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IF(特例_3!AW70="","",特例_3!AW70)</f>
        <v/>
      </c>
      <c r="AX70" s="494"/>
      <c r="AY70" s="494"/>
      <c r="AZ70" s="494"/>
      <c r="BA70" s="494"/>
      <c r="BB70" s="494"/>
      <c r="BC70" s="494"/>
      <c r="BD70" s="495"/>
    </row>
    <row r="71" spans="1:64" ht="22" customHeight="1" x14ac:dyDescent="0.2">
      <c r="A71" s="476"/>
      <c r="B71" s="477"/>
      <c r="C71" s="478"/>
      <c r="D71" s="482"/>
      <c r="E71" s="326"/>
      <c r="F71" s="326"/>
      <c r="G71" s="326"/>
      <c r="H71" s="326"/>
      <c r="I71" s="326"/>
      <c r="J71" s="326"/>
      <c r="K71" s="483"/>
      <c r="L71" s="482"/>
      <c r="M71" s="326"/>
      <c r="N71" s="326"/>
      <c r="O71" s="326"/>
      <c r="P71" s="326"/>
      <c r="Q71" s="326"/>
      <c r="R71" s="326"/>
      <c r="S71" s="483"/>
      <c r="T71" s="82" t="s">
        <v>166</v>
      </c>
      <c r="U71" s="492" t="str">
        <f>IF(特例_3!U71="","",特例_3!U71)</f>
        <v/>
      </c>
      <c r="V71" s="492"/>
      <c r="W71" s="72" t="s">
        <v>46</v>
      </c>
      <c r="X71" s="492" t="str">
        <f>IF(特例_3!X71="","",特例_3!X71)</f>
        <v/>
      </c>
      <c r="Y71" s="492"/>
      <c r="Z71" s="72" t="s">
        <v>47</v>
      </c>
      <c r="AA71" s="492" t="str">
        <f>IF(特例_3!AA71="","",特例_3!AA71)</f>
        <v/>
      </c>
      <c r="AB71" s="492"/>
      <c r="AC71" s="71" t="s">
        <v>48</v>
      </c>
      <c r="AD71" s="141"/>
      <c r="AE71" s="141"/>
      <c r="AF71" s="141"/>
      <c r="AG71" s="141"/>
      <c r="AH71" s="141"/>
      <c r="AI71" s="141"/>
      <c r="AJ71" s="141"/>
      <c r="AK71" s="141"/>
      <c r="AL71" s="482"/>
      <c r="AM71" s="326"/>
      <c r="AN71" s="483"/>
      <c r="AO71" s="482"/>
      <c r="AP71" s="326"/>
      <c r="AQ71" s="326"/>
      <c r="AR71" s="326"/>
      <c r="AS71" s="326"/>
      <c r="AT71" s="326"/>
      <c r="AU71" s="326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2" customHeight="1" x14ac:dyDescent="0.2">
      <c r="A72" s="473" t="str">
        <f>IF(特例_3!A72="","",特例_3!A72)</f>
        <v/>
      </c>
      <c r="B72" s="474"/>
      <c r="C72" s="475"/>
      <c r="D72" s="479" t="str">
        <f>IF(特例_3!D72="","",特例_3!D72)</f>
        <v/>
      </c>
      <c r="E72" s="480"/>
      <c r="F72" s="480"/>
      <c r="G72" s="480"/>
      <c r="H72" s="480"/>
      <c r="I72" s="480"/>
      <c r="J72" s="480"/>
      <c r="K72" s="481"/>
      <c r="L72" s="479" t="str">
        <f>IF(特例_3!L72="","",特例_3!L72)</f>
        <v/>
      </c>
      <c r="M72" s="480"/>
      <c r="N72" s="480"/>
      <c r="O72" s="480"/>
      <c r="P72" s="480"/>
      <c r="Q72" s="480"/>
      <c r="R72" s="480"/>
      <c r="S72" s="481"/>
      <c r="T72" s="484" t="str">
        <f>IF(特例_3!T72="","",特例_3!T72)</f>
        <v/>
      </c>
      <c r="U72" s="485"/>
      <c r="V72" s="70" t="s">
        <v>46</v>
      </c>
      <c r="W72" s="485" t="str">
        <f>IF(特例_3!W72="","",特例_3!W72)</f>
        <v/>
      </c>
      <c r="X72" s="485"/>
      <c r="Y72" s="70" t="s">
        <v>47</v>
      </c>
      <c r="Z72" s="485" t="str">
        <f>IF(特例_3!Z72="","",特例_3!Z72)</f>
        <v/>
      </c>
      <c r="AA72" s="485"/>
      <c r="AB72" s="70" t="s">
        <v>48</v>
      </c>
      <c r="AC72" s="70"/>
      <c r="AD72" s="413" t="str">
        <f>IF(特例_3!AD72="","",特例_3!AD72)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IF(特例_3!AL72="","",特例_3!AL72)</f>
        <v/>
      </c>
      <c r="AM72" s="480"/>
      <c r="AN72" s="481"/>
      <c r="AO72" s="479" t="str">
        <f>IF(特例_3!AO72="","",特例_3!AO72)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IF(特例_3!AW72="","",特例_3!AW72)</f>
        <v/>
      </c>
      <c r="AX72" s="494"/>
      <c r="AY72" s="494"/>
      <c r="AZ72" s="494"/>
      <c r="BA72" s="494"/>
      <c r="BB72" s="494"/>
      <c r="BC72" s="494"/>
      <c r="BD72" s="495"/>
    </row>
    <row r="73" spans="1:64" ht="22" customHeight="1" x14ac:dyDescent="0.2">
      <c r="A73" s="476"/>
      <c r="B73" s="477"/>
      <c r="C73" s="478"/>
      <c r="D73" s="482"/>
      <c r="E73" s="326"/>
      <c r="F73" s="326"/>
      <c r="G73" s="326"/>
      <c r="H73" s="326"/>
      <c r="I73" s="326"/>
      <c r="J73" s="326"/>
      <c r="K73" s="483"/>
      <c r="L73" s="482"/>
      <c r="M73" s="326"/>
      <c r="N73" s="326"/>
      <c r="O73" s="326"/>
      <c r="P73" s="326"/>
      <c r="Q73" s="326"/>
      <c r="R73" s="326"/>
      <c r="S73" s="483"/>
      <c r="T73" s="82" t="s">
        <v>166</v>
      </c>
      <c r="U73" s="492" t="str">
        <f>IF(特例_3!U73="","",特例_3!U73)</f>
        <v/>
      </c>
      <c r="V73" s="492"/>
      <c r="W73" s="72" t="s">
        <v>46</v>
      </c>
      <c r="X73" s="492" t="str">
        <f>IF(特例_3!X73="","",特例_3!X73)</f>
        <v/>
      </c>
      <c r="Y73" s="492"/>
      <c r="Z73" s="72" t="s">
        <v>47</v>
      </c>
      <c r="AA73" s="492" t="str">
        <f>IF(特例_3!AA73="","",特例_3!AA73)</f>
        <v/>
      </c>
      <c r="AB73" s="492"/>
      <c r="AC73" s="71" t="s">
        <v>48</v>
      </c>
      <c r="AD73" s="141"/>
      <c r="AE73" s="141"/>
      <c r="AF73" s="141"/>
      <c r="AG73" s="141"/>
      <c r="AH73" s="141"/>
      <c r="AI73" s="141"/>
      <c r="AJ73" s="141"/>
      <c r="AK73" s="141"/>
      <c r="AL73" s="482"/>
      <c r="AM73" s="326"/>
      <c r="AN73" s="483"/>
      <c r="AO73" s="482"/>
      <c r="AP73" s="326"/>
      <c r="AQ73" s="326"/>
      <c r="AR73" s="326"/>
      <c r="AS73" s="326"/>
      <c r="AT73" s="326"/>
      <c r="AU73" s="326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2" customHeight="1" x14ac:dyDescent="0.2">
      <c r="A74" s="473" t="str">
        <f>IF(特例_3!A74="","",特例_3!A74)</f>
        <v/>
      </c>
      <c r="B74" s="474"/>
      <c r="C74" s="475"/>
      <c r="D74" s="479" t="str">
        <f>IF(特例_3!D74="","",特例_3!D74)</f>
        <v/>
      </c>
      <c r="E74" s="480"/>
      <c r="F74" s="480"/>
      <c r="G74" s="480"/>
      <c r="H74" s="480"/>
      <c r="I74" s="480"/>
      <c r="J74" s="480"/>
      <c r="K74" s="481"/>
      <c r="L74" s="479" t="str">
        <f>IF(特例_3!L74="","",特例_3!L74)</f>
        <v/>
      </c>
      <c r="M74" s="480"/>
      <c r="N74" s="480"/>
      <c r="O74" s="480"/>
      <c r="P74" s="480"/>
      <c r="Q74" s="480"/>
      <c r="R74" s="480"/>
      <c r="S74" s="481"/>
      <c r="T74" s="484" t="str">
        <f>IF(特例_3!T74="","",特例_3!T74)</f>
        <v/>
      </c>
      <c r="U74" s="485"/>
      <c r="V74" s="70" t="s">
        <v>46</v>
      </c>
      <c r="W74" s="485" t="str">
        <f>IF(特例_3!W74="","",特例_3!W74)</f>
        <v/>
      </c>
      <c r="X74" s="485"/>
      <c r="Y74" s="70" t="s">
        <v>47</v>
      </c>
      <c r="Z74" s="485" t="str">
        <f>IF(特例_3!Z74="","",特例_3!Z74)</f>
        <v/>
      </c>
      <c r="AA74" s="485"/>
      <c r="AB74" s="70" t="s">
        <v>48</v>
      </c>
      <c r="AC74" s="70"/>
      <c r="AD74" s="447" t="str">
        <f>IF(特例_3!AD74="","",特例_3!AD74)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IF(特例_3!AL74="","",特例_3!AL74)</f>
        <v/>
      </c>
      <c r="AM74" s="480"/>
      <c r="AN74" s="481"/>
      <c r="AO74" s="479" t="str">
        <f>IF(特例_3!AO74="","",特例_3!AO74)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IF(特例_3!AW74="","",特例_3!AW74)</f>
        <v/>
      </c>
      <c r="AX74" s="494"/>
      <c r="AY74" s="494"/>
      <c r="AZ74" s="494"/>
      <c r="BA74" s="494"/>
      <c r="BB74" s="494"/>
      <c r="BC74" s="494"/>
      <c r="BD74" s="495"/>
    </row>
    <row r="75" spans="1:64" ht="22" customHeight="1" thickBot="1" x14ac:dyDescent="0.25">
      <c r="A75" s="476"/>
      <c r="B75" s="477"/>
      <c r="C75" s="478"/>
      <c r="D75" s="482"/>
      <c r="E75" s="326"/>
      <c r="F75" s="326"/>
      <c r="G75" s="326"/>
      <c r="H75" s="326"/>
      <c r="I75" s="326"/>
      <c r="J75" s="326"/>
      <c r="K75" s="483"/>
      <c r="L75" s="482"/>
      <c r="M75" s="326"/>
      <c r="N75" s="326"/>
      <c r="O75" s="326"/>
      <c r="P75" s="326"/>
      <c r="Q75" s="326"/>
      <c r="R75" s="326"/>
      <c r="S75" s="483"/>
      <c r="T75" s="82" t="s">
        <v>166</v>
      </c>
      <c r="U75" s="492" t="str">
        <f>IF(特例_3!U75="","",特例_3!U75)</f>
        <v/>
      </c>
      <c r="V75" s="492"/>
      <c r="W75" s="72" t="s">
        <v>46</v>
      </c>
      <c r="X75" s="492" t="str">
        <f>IF(特例_3!X75="","",特例_3!X75)</f>
        <v/>
      </c>
      <c r="Y75" s="492"/>
      <c r="Z75" s="72" t="s">
        <v>47</v>
      </c>
      <c r="AA75" s="492" t="str">
        <f>IF(特例_3!AA75="","",特例_3!AA75)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326"/>
      <c r="AN75" s="483"/>
      <c r="AO75" s="482"/>
      <c r="AP75" s="326"/>
      <c r="AQ75" s="326"/>
      <c r="AR75" s="326"/>
      <c r="AS75" s="326"/>
      <c r="AT75" s="326"/>
      <c r="AU75" s="326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 x14ac:dyDescent="0.2">
      <c r="A76" s="458" t="s">
        <v>167</v>
      </c>
      <c r="B76" s="458"/>
      <c r="C76" s="458"/>
      <c r="D76" s="500">
        <f>IF(特例_3!D76="","",特例_3!D76)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IF(特例_3!AW76="","",特例_3!AW76)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 x14ac:dyDescent="0.2">
      <c r="A80" s="7"/>
      <c r="B80" s="464" t="str">
        <f>IF(特例_3!B80="","",特例_3!B80)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IF(特例_3!I80="","",特例_3!I80)</f>
        <v/>
      </c>
      <c r="J80" s="499"/>
      <c r="K80" s="499" t="s">
        <v>47</v>
      </c>
      <c r="L80" s="499"/>
      <c r="M80" s="499" t="str">
        <f>IF(特例_3!M80="","",特例_3!M80)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特例_3!AS80</f>
        <v>0</v>
      </c>
      <c r="AT80" s="496"/>
      <c r="AU80" s="496"/>
      <c r="AV80" s="496"/>
      <c r="AW80" s="69" t="s">
        <v>43</v>
      </c>
      <c r="AX80" s="496">
        <f>特例_3!AX80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特例_3!AS81</f>
        <v>0</v>
      </c>
      <c r="AT81" s="496"/>
      <c r="AU81" s="496"/>
      <c r="AV81" s="69" t="s">
        <v>43</v>
      </c>
      <c r="AW81" s="496">
        <f>特例_3!AW81</f>
        <v>0</v>
      </c>
      <c r="AX81" s="496"/>
      <c r="AY81" s="496"/>
      <c r="AZ81" s="69" t="s">
        <v>43</v>
      </c>
      <c r="BA81" s="496">
        <f>特例_3!BA81</f>
        <v>0</v>
      </c>
      <c r="BB81" s="496"/>
      <c r="BC81" s="496"/>
      <c r="BD81" s="14" t="s">
        <v>45</v>
      </c>
    </row>
    <row r="82" spans="1:97" ht="15" customHeight="1" x14ac:dyDescent="0.2">
      <c r="A82" s="7"/>
      <c r="B82" s="326">
        <f>特例_3!B82</f>
        <v>0</v>
      </c>
      <c r="C82" s="326"/>
      <c r="D82" s="326"/>
      <c r="E82" s="326"/>
      <c r="F82" s="326"/>
      <c r="G82" s="326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97">
        <f>特例_3!AJ84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501">
        <f>特例_3!AJ86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150"/>
      <c r="BU89" s="150"/>
      <c r="BV89" s="150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 x14ac:dyDescent="0.2">
      <c r="A91" s="472" t="s">
        <v>135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 x14ac:dyDescent="0.2">
      <c r="K94" s="18"/>
      <c r="L94" s="5"/>
      <c r="T94" s="356" t="str">
        <f>IF(特例_3!T94="","",特例_3!T94)</f>
        <v/>
      </c>
      <c r="U94" s="356"/>
      <c r="V94" s="356"/>
      <c r="W94" s="356"/>
      <c r="X94" s="356"/>
      <c r="Y94" s="356"/>
      <c r="Z94" s="356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IF(特例_3!AP94="","",特例_3!AP94)</f>
        <v/>
      </c>
      <c r="AQ94" s="351"/>
      <c r="AR94" s="351"/>
      <c r="AS94" s="113" t="s">
        <v>92</v>
      </c>
      <c r="AT94" s="113"/>
      <c r="AU94" s="113"/>
      <c r="AV94" s="113"/>
      <c r="AW94" s="113"/>
      <c r="AX94" s="351" t="str">
        <f>IF(特例_3!AX94="","",特例_3!AX94)</f>
        <v/>
      </c>
      <c r="AY94" s="351"/>
      <c r="AZ94" s="351"/>
      <c r="BA94" s="113" t="s">
        <v>93</v>
      </c>
      <c r="BB94" s="113"/>
      <c r="BC94" s="113"/>
      <c r="BD94" s="115"/>
      <c r="BF94" s="12"/>
      <c r="BQ94" s="42"/>
      <c r="CB94" s="1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X95" s="1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CS96" s="1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468" t="str">
        <f>IF(特例_3!AC97="","",特例_3!AC97)</f>
        <v/>
      </c>
      <c r="AD97" s="469"/>
      <c r="AE97" s="469" t="str">
        <f>IF(特例_3!AE97="","",特例_3!AE97)</f>
        <v/>
      </c>
      <c r="AF97" s="506"/>
      <c r="AG97" s="502" t="str">
        <f>IF(特例_3!AG97="","",特例_3!AG97)</f>
        <v/>
      </c>
      <c r="AH97" s="503"/>
      <c r="AI97" s="468" t="str">
        <f>IF(特例_3!AI97="","",特例_3!AI97)</f>
        <v/>
      </c>
      <c r="AJ97" s="469"/>
      <c r="AK97" s="469" t="str">
        <f>IF(特例_3!AK97="","",特例_3!AK97)</f>
        <v/>
      </c>
      <c r="AL97" s="506"/>
      <c r="AM97" s="468" t="str">
        <f>IF(特例_3!AM97="","",特例_3!AM97)</f>
        <v/>
      </c>
      <c r="AN97" s="469"/>
      <c r="AO97" s="469" t="str">
        <f>IF(特例_3!AO97="","",特例_3!AO97)</f>
        <v/>
      </c>
      <c r="AP97" s="469"/>
      <c r="AQ97" s="469" t="str">
        <f>IF(特例_3!AQ97="","",特例_3!AQ97)</f>
        <v/>
      </c>
      <c r="AR97" s="469"/>
      <c r="AS97" s="469" t="str">
        <f>IF(特例_3!AS97="","",特例_3!AS97)</f>
        <v/>
      </c>
      <c r="AT97" s="469"/>
      <c r="AU97" s="469" t="str">
        <f>IF(特例_3!AU97="","",特例_3!AU97)</f>
        <v/>
      </c>
      <c r="AV97" s="469"/>
      <c r="AW97" s="469" t="str">
        <f>IF(特例_3!AW97="","",特例_3!AW97)</f>
        <v/>
      </c>
      <c r="AX97" s="506"/>
      <c r="AY97" s="468" t="str">
        <f>IF(特例_3!AY97="","",特例_3!AY97)</f>
        <v/>
      </c>
      <c r="AZ97" s="469"/>
      <c r="BA97" s="469" t="str">
        <f>IF(特例_3!BA97="","",特例_3!BA97)</f>
        <v/>
      </c>
      <c r="BB97" s="469"/>
      <c r="BC97" s="469" t="str">
        <f>IF(特例_3!BC97="","",特例_3!BC97)</f>
        <v/>
      </c>
      <c r="BD97" s="506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13"/>
      <c r="CC97" s="13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1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2" customHeight="1" thickTop="1" x14ac:dyDescent="0.2">
      <c r="A100" s="473" t="str">
        <f>IF(特例_3!A100="","",特例_3!A100)</f>
        <v/>
      </c>
      <c r="B100" s="474"/>
      <c r="C100" s="475"/>
      <c r="D100" s="479" t="str">
        <f>IF(特例_3!D100="","",特例_3!D100)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IF(特例_3!L100="","",特例_3!L100)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IF(特例_3!T100="","",特例_3!T100)</f>
        <v/>
      </c>
      <c r="U100" s="485"/>
      <c r="V100" s="70" t="s">
        <v>46</v>
      </c>
      <c r="W100" s="485" t="str">
        <f>IF(特例_3!W100="","",特例_3!W100)</f>
        <v/>
      </c>
      <c r="X100" s="485"/>
      <c r="Y100" s="70" t="s">
        <v>47</v>
      </c>
      <c r="Z100" s="485" t="str">
        <f>IF(特例_3!Z100="","",特例_3!Z100)</f>
        <v/>
      </c>
      <c r="AA100" s="485"/>
      <c r="AB100" s="70" t="s">
        <v>48</v>
      </c>
      <c r="AC100" s="70"/>
      <c r="AD100" s="388" t="str">
        <f>IF(特例_3!AD100="","",特例_3!AD100)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IF(特例_3!AL100="","",特例_3!AL100)</f>
        <v/>
      </c>
      <c r="AM100" s="480"/>
      <c r="AN100" s="481"/>
      <c r="AO100" s="479" t="str">
        <f>IF(特例_3!AO100="","",特例_3!AO100)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IF(特例_3!AW100="","",特例_3!AW100)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2" customHeight="1" x14ac:dyDescent="0.2">
      <c r="A101" s="476"/>
      <c r="B101" s="477"/>
      <c r="C101" s="478"/>
      <c r="D101" s="482"/>
      <c r="E101" s="326"/>
      <c r="F101" s="326"/>
      <c r="G101" s="326"/>
      <c r="H101" s="326"/>
      <c r="I101" s="326"/>
      <c r="J101" s="326"/>
      <c r="K101" s="483"/>
      <c r="L101" s="482"/>
      <c r="M101" s="326"/>
      <c r="N101" s="326"/>
      <c r="O101" s="326"/>
      <c r="P101" s="326"/>
      <c r="Q101" s="326"/>
      <c r="R101" s="326"/>
      <c r="S101" s="483"/>
      <c r="T101" s="82" t="s">
        <v>166</v>
      </c>
      <c r="U101" s="492" t="str">
        <f>IF(特例_3!U101="","",特例_3!U101)</f>
        <v/>
      </c>
      <c r="V101" s="492"/>
      <c r="W101" s="72" t="s">
        <v>46</v>
      </c>
      <c r="X101" s="492" t="str">
        <f>IF(特例_3!X101="","",特例_3!X101)</f>
        <v/>
      </c>
      <c r="Y101" s="492"/>
      <c r="Z101" s="72" t="s">
        <v>47</v>
      </c>
      <c r="AA101" s="492" t="str">
        <f>IF(特例_3!AA101="","",特例_3!AA101)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326"/>
      <c r="AN101" s="483"/>
      <c r="AO101" s="482"/>
      <c r="AP101" s="326"/>
      <c r="AQ101" s="326"/>
      <c r="AR101" s="326"/>
      <c r="AS101" s="326"/>
      <c r="AT101" s="326"/>
      <c r="AU101" s="326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2" customHeight="1" x14ac:dyDescent="0.2">
      <c r="A102" s="473" t="str">
        <f>IF(特例_3!A102="","",特例_3!A102)</f>
        <v/>
      </c>
      <c r="B102" s="474"/>
      <c r="C102" s="475"/>
      <c r="D102" s="479" t="str">
        <f>IF(特例_3!D102="","",特例_3!D102)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IF(特例_3!L102="","",特例_3!L102)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IF(特例_3!T102="","",特例_3!T102)</f>
        <v/>
      </c>
      <c r="U102" s="485"/>
      <c r="V102" s="70" t="s">
        <v>46</v>
      </c>
      <c r="W102" s="485" t="str">
        <f>IF(特例_3!W102="","",特例_3!W102)</f>
        <v/>
      </c>
      <c r="X102" s="485"/>
      <c r="Y102" s="70" t="s">
        <v>47</v>
      </c>
      <c r="Z102" s="485" t="str">
        <f>IF(特例_3!Z102="","",特例_3!Z102)</f>
        <v/>
      </c>
      <c r="AA102" s="485"/>
      <c r="AB102" s="70" t="s">
        <v>48</v>
      </c>
      <c r="AC102" s="70"/>
      <c r="AD102" s="413" t="str">
        <f>IF(特例_3!AD102="","",特例_3!AD102)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IF(特例_3!AL102="","",特例_3!AL102)</f>
        <v/>
      </c>
      <c r="AM102" s="480"/>
      <c r="AN102" s="481"/>
      <c r="AO102" s="479" t="str">
        <f>IF(特例_3!AO102="","",特例_3!AO102)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IF(特例_3!AW102="","",特例_3!AW102)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2" customHeight="1" x14ac:dyDescent="0.2">
      <c r="A103" s="476"/>
      <c r="B103" s="477"/>
      <c r="C103" s="478"/>
      <c r="D103" s="482"/>
      <c r="E103" s="326"/>
      <c r="F103" s="326"/>
      <c r="G103" s="326"/>
      <c r="H103" s="326"/>
      <c r="I103" s="326"/>
      <c r="J103" s="326"/>
      <c r="K103" s="483"/>
      <c r="L103" s="482"/>
      <c r="M103" s="326"/>
      <c r="N103" s="326"/>
      <c r="O103" s="326"/>
      <c r="P103" s="326"/>
      <c r="Q103" s="326"/>
      <c r="R103" s="326"/>
      <c r="S103" s="483"/>
      <c r="T103" s="82" t="s">
        <v>166</v>
      </c>
      <c r="U103" s="492" t="str">
        <f>IF(特例_3!U103="","",特例_3!U103)</f>
        <v/>
      </c>
      <c r="V103" s="492"/>
      <c r="W103" s="72" t="s">
        <v>46</v>
      </c>
      <c r="X103" s="492" t="str">
        <f>IF(特例_3!X103="","",特例_3!X103)</f>
        <v/>
      </c>
      <c r="Y103" s="492"/>
      <c r="Z103" s="72" t="s">
        <v>47</v>
      </c>
      <c r="AA103" s="492" t="str">
        <f>IF(特例_3!AA103="","",特例_3!AA103)</f>
        <v/>
      </c>
      <c r="AB103" s="492"/>
      <c r="AC103" s="71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482"/>
      <c r="AM103" s="326"/>
      <c r="AN103" s="483"/>
      <c r="AO103" s="482"/>
      <c r="AP103" s="326"/>
      <c r="AQ103" s="326"/>
      <c r="AR103" s="326"/>
      <c r="AS103" s="326"/>
      <c r="AT103" s="326"/>
      <c r="AU103" s="326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2" customHeight="1" x14ac:dyDescent="0.2">
      <c r="A104" s="473" t="str">
        <f>IF(特例_3!A104="","",特例_3!A104)</f>
        <v/>
      </c>
      <c r="B104" s="474"/>
      <c r="C104" s="475"/>
      <c r="D104" s="479" t="str">
        <f>IF(特例_3!D104="","",特例_3!D104)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IF(特例_3!L104="","",特例_3!L104)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IF(特例_3!T104="","",特例_3!T104)</f>
        <v/>
      </c>
      <c r="U104" s="485"/>
      <c r="V104" s="70" t="s">
        <v>46</v>
      </c>
      <c r="W104" s="485" t="str">
        <f>IF(特例_3!W104="","",特例_3!W104)</f>
        <v/>
      </c>
      <c r="X104" s="485"/>
      <c r="Y104" s="70" t="s">
        <v>47</v>
      </c>
      <c r="Z104" s="485" t="str">
        <f>IF(特例_3!Z104="","",特例_3!Z104)</f>
        <v/>
      </c>
      <c r="AA104" s="485"/>
      <c r="AB104" s="70" t="s">
        <v>48</v>
      </c>
      <c r="AC104" s="70"/>
      <c r="AD104" s="413" t="str">
        <f>IF(特例_3!AD104="","",特例_3!AD104)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IF(特例_3!AL104="","",特例_3!AL104)</f>
        <v/>
      </c>
      <c r="AM104" s="480"/>
      <c r="AN104" s="481"/>
      <c r="AO104" s="479" t="str">
        <f>IF(特例_3!AO104="","",特例_3!AO104)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IF(特例_3!AW104="","",特例_3!AW104)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2" customHeight="1" x14ac:dyDescent="0.2">
      <c r="A105" s="476"/>
      <c r="B105" s="477"/>
      <c r="C105" s="478"/>
      <c r="D105" s="482"/>
      <c r="E105" s="326"/>
      <c r="F105" s="326"/>
      <c r="G105" s="326"/>
      <c r="H105" s="326"/>
      <c r="I105" s="326"/>
      <c r="J105" s="326"/>
      <c r="K105" s="483"/>
      <c r="L105" s="482"/>
      <c r="M105" s="326"/>
      <c r="N105" s="326"/>
      <c r="O105" s="326"/>
      <c r="P105" s="326"/>
      <c r="Q105" s="326"/>
      <c r="R105" s="326"/>
      <c r="S105" s="483"/>
      <c r="T105" s="82" t="s">
        <v>166</v>
      </c>
      <c r="U105" s="492" t="str">
        <f>IF(特例_3!U105="","",特例_3!U105)</f>
        <v/>
      </c>
      <c r="V105" s="492"/>
      <c r="W105" s="72" t="s">
        <v>46</v>
      </c>
      <c r="X105" s="492" t="str">
        <f>IF(特例_3!X105="","",特例_3!X105)</f>
        <v/>
      </c>
      <c r="Y105" s="492"/>
      <c r="Z105" s="72" t="s">
        <v>47</v>
      </c>
      <c r="AA105" s="492" t="str">
        <f>IF(特例_3!AA105="","",特例_3!AA105)</f>
        <v/>
      </c>
      <c r="AB105" s="492"/>
      <c r="AC105" s="71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482"/>
      <c r="AM105" s="326"/>
      <c r="AN105" s="483"/>
      <c r="AO105" s="482"/>
      <c r="AP105" s="326"/>
      <c r="AQ105" s="326"/>
      <c r="AR105" s="326"/>
      <c r="AS105" s="326"/>
      <c r="AT105" s="326"/>
      <c r="AU105" s="326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2" customHeight="1" x14ac:dyDescent="0.2">
      <c r="A106" s="473" t="str">
        <f>IF(特例_3!A106="","",特例_3!A106)</f>
        <v/>
      </c>
      <c r="B106" s="474"/>
      <c r="C106" s="475"/>
      <c r="D106" s="479" t="str">
        <f>IF(特例_3!D106="","",特例_3!D106)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IF(特例_3!L106="","",特例_3!L106)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IF(特例_3!T106="","",特例_3!T106)</f>
        <v/>
      </c>
      <c r="U106" s="485"/>
      <c r="V106" s="70" t="s">
        <v>46</v>
      </c>
      <c r="W106" s="485" t="str">
        <f>IF(特例_3!W106="","",特例_3!W106)</f>
        <v/>
      </c>
      <c r="X106" s="485"/>
      <c r="Y106" s="70" t="s">
        <v>47</v>
      </c>
      <c r="Z106" s="485" t="str">
        <f>IF(特例_3!Z106="","",特例_3!Z106)</f>
        <v/>
      </c>
      <c r="AA106" s="485"/>
      <c r="AB106" s="70" t="s">
        <v>48</v>
      </c>
      <c r="AC106" s="70"/>
      <c r="AD106" s="413" t="str">
        <f>IF(特例_3!AD106="","",特例_3!AD106)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IF(特例_3!AL106="","",特例_3!AL106)</f>
        <v/>
      </c>
      <c r="AM106" s="480"/>
      <c r="AN106" s="481"/>
      <c r="AO106" s="479" t="str">
        <f>IF(特例_3!AO106="","",特例_3!AO106)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IF(特例_3!AW106="","",特例_3!AW106)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2" customHeight="1" x14ac:dyDescent="0.2">
      <c r="A107" s="476"/>
      <c r="B107" s="477"/>
      <c r="C107" s="478"/>
      <c r="D107" s="482"/>
      <c r="E107" s="326"/>
      <c r="F107" s="326"/>
      <c r="G107" s="326"/>
      <c r="H107" s="326"/>
      <c r="I107" s="326"/>
      <c r="J107" s="326"/>
      <c r="K107" s="483"/>
      <c r="L107" s="482"/>
      <c r="M107" s="326"/>
      <c r="N107" s="326"/>
      <c r="O107" s="326"/>
      <c r="P107" s="326"/>
      <c r="Q107" s="326"/>
      <c r="R107" s="326"/>
      <c r="S107" s="483"/>
      <c r="T107" s="82" t="s">
        <v>166</v>
      </c>
      <c r="U107" s="492" t="str">
        <f>IF(特例_3!U107="","",特例_3!U107)</f>
        <v/>
      </c>
      <c r="V107" s="492"/>
      <c r="W107" s="72" t="s">
        <v>46</v>
      </c>
      <c r="X107" s="492" t="str">
        <f>IF(特例_3!X107="","",特例_3!X107)</f>
        <v/>
      </c>
      <c r="Y107" s="492"/>
      <c r="Z107" s="72" t="s">
        <v>47</v>
      </c>
      <c r="AA107" s="492" t="str">
        <f>IF(特例_3!AA107="","",特例_3!AA107)</f>
        <v/>
      </c>
      <c r="AB107" s="492"/>
      <c r="AC107" s="71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482"/>
      <c r="AM107" s="326"/>
      <c r="AN107" s="483"/>
      <c r="AO107" s="482"/>
      <c r="AP107" s="326"/>
      <c r="AQ107" s="326"/>
      <c r="AR107" s="326"/>
      <c r="AS107" s="326"/>
      <c r="AT107" s="326"/>
      <c r="AU107" s="326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2" customHeight="1" x14ac:dyDescent="0.2">
      <c r="A108" s="473" t="str">
        <f>IF(特例_3!A108="","",特例_3!A108)</f>
        <v/>
      </c>
      <c r="B108" s="474"/>
      <c r="C108" s="475"/>
      <c r="D108" s="479" t="str">
        <f>IF(特例_3!D108="","",特例_3!D108)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IF(特例_3!L108="","",特例_3!L108)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IF(特例_3!T108="","",特例_3!T108)</f>
        <v/>
      </c>
      <c r="U108" s="485"/>
      <c r="V108" s="70" t="s">
        <v>46</v>
      </c>
      <c r="W108" s="485" t="str">
        <f>IF(特例_3!W108="","",特例_3!W108)</f>
        <v/>
      </c>
      <c r="X108" s="485"/>
      <c r="Y108" s="70" t="s">
        <v>47</v>
      </c>
      <c r="Z108" s="485" t="str">
        <f>IF(特例_3!Z108="","",特例_3!Z108)</f>
        <v/>
      </c>
      <c r="AA108" s="485"/>
      <c r="AB108" s="70" t="s">
        <v>48</v>
      </c>
      <c r="AC108" s="70"/>
      <c r="AD108" s="413" t="str">
        <f>IF(特例_3!AD108="","",特例_3!AD108)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IF(特例_3!AL108="","",特例_3!AL108)</f>
        <v/>
      </c>
      <c r="AM108" s="480"/>
      <c r="AN108" s="481"/>
      <c r="AO108" s="479" t="str">
        <f>IF(特例_3!AO108="","",特例_3!AO108)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IF(特例_3!AW108="","",特例_3!AW108)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2" customHeight="1" x14ac:dyDescent="0.2">
      <c r="A109" s="476"/>
      <c r="B109" s="477"/>
      <c r="C109" s="478"/>
      <c r="D109" s="482"/>
      <c r="E109" s="326"/>
      <c r="F109" s="326"/>
      <c r="G109" s="326"/>
      <c r="H109" s="326"/>
      <c r="I109" s="326"/>
      <c r="J109" s="326"/>
      <c r="K109" s="483"/>
      <c r="L109" s="482"/>
      <c r="M109" s="326"/>
      <c r="N109" s="326"/>
      <c r="O109" s="326"/>
      <c r="P109" s="326"/>
      <c r="Q109" s="326"/>
      <c r="R109" s="326"/>
      <c r="S109" s="483"/>
      <c r="T109" s="82" t="s">
        <v>166</v>
      </c>
      <c r="U109" s="492" t="str">
        <f>IF(特例_3!U109="","",特例_3!U109)</f>
        <v/>
      </c>
      <c r="V109" s="492"/>
      <c r="W109" s="72" t="s">
        <v>46</v>
      </c>
      <c r="X109" s="492" t="str">
        <f>IF(特例_3!X109="","",特例_3!X109)</f>
        <v/>
      </c>
      <c r="Y109" s="492"/>
      <c r="Z109" s="72" t="s">
        <v>47</v>
      </c>
      <c r="AA109" s="492" t="str">
        <f>IF(特例_3!AA109="","",特例_3!AA109)</f>
        <v/>
      </c>
      <c r="AB109" s="492"/>
      <c r="AC109" s="71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482"/>
      <c r="AM109" s="326"/>
      <c r="AN109" s="483"/>
      <c r="AO109" s="482"/>
      <c r="AP109" s="326"/>
      <c r="AQ109" s="326"/>
      <c r="AR109" s="326"/>
      <c r="AS109" s="326"/>
      <c r="AT109" s="326"/>
      <c r="AU109" s="326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2" customHeight="1" x14ac:dyDescent="0.2">
      <c r="A110" s="473" t="str">
        <f>IF(特例_3!A110="","",特例_3!A110)</f>
        <v/>
      </c>
      <c r="B110" s="474"/>
      <c r="C110" s="475"/>
      <c r="D110" s="479" t="str">
        <f>IF(特例_3!D110="","",特例_3!D110)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IF(特例_3!L110="","",特例_3!L110)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IF(特例_3!T110="","",特例_3!T110)</f>
        <v/>
      </c>
      <c r="U110" s="485"/>
      <c r="V110" s="70" t="s">
        <v>46</v>
      </c>
      <c r="W110" s="485" t="str">
        <f>IF(特例_3!W110="","",特例_3!W110)</f>
        <v/>
      </c>
      <c r="X110" s="485"/>
      <c r="Y110" s="70" t="s">
        <v>47</v>
      </c>
      <c r="Z110" s="485" t="str">
        <f>IF(特例_3!Z110="","",特例_3!Z110)</f>
        <v/>
      </c>
      <c r="AA110" s="485"/>
      <c r="AB110" s="70" t="s">
        <v>48</v>
      </c>
      <c r="AC110" s="70"/>
      <c r="AD110" s="413" t="str">
        <f>IF(特例_3!AD110="","",特例_3!AD110)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IF(特例_3!AL110="","",特例_3!AL110)</f>
        <v/>
      </c>
      <c r="AM110" s="480"/>
      <c r="AN110" s="481"/>
      <c r="AO110" s="479" t="str">
        <f>IF(特例_3!AO110="","",特例_3!AO110)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IF(特例_3!AW110="","",特例_3!AW110)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2" customHeight="1" x14ac:dyDescent="0.2">
      <c r="A111" s="476"/>
      <c r="B111" s="477"/>
      <c r="C111" s="478"/>
      <c r="D111" s="482"/>
      <c r="E111" s="326"/>
      <c r="F111" s="326"/>
      <c r="G111" s="326"/>
      <c r="H111" s="326"/>
      <c r="I111" s="326"/>
      <c r="J111" s="326"/>
      <c r="K111" s="483"/>
      <c r="L111" s="482"/>
      <c r="M111" s="326"/>
      <c r="N111" s="326"/>
      <c r="O111" s="326"/>
      <c r="P111" s="326"/>
      <c r="Q111" s="326"/>
      <c r="R111" s="326"/>
      <c r="S111" s="483"/>
      <c r="T111" s="82" t="s">
        <v>166</v>
      </c>
      <c r="U111" s="492" t="str">
        <f>IF(特例_3!U111="","",特例_3!U111)</f>
        <v/>
      </c>
      <c r="V111" s="492"/>
      <c r="W111" s="72" t="s">
        <v>46</v>
      </c>
      <c r="X111" s="492" t="str">
        <f>IF(特例_3!X111="","",特例_3!X111)</f>
        <v/>
      </c>
      <c r="Y111" s="492"/>
      <c r="Z111" s="72" t="s">
        <v>47</v>
      </c>
      <c r="AA111" s="492" t="str">
        <f>IF(特例_3!AA111="","",特例_3!AA111)</f>
        <v/>
      </c>
      <c r="AB111" s="492"/>
      <c r="AC111" s="71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482"/>
      <c r="AM111" s="326"/>
      <c r="AN111" s="483"/>
      <c r="AO111" s="482"/>
      <c r="AP111" s="326"/>
      <c r="AQ111" s="326"/>
      <c r="AR111" s="326"/>
      <c r="AS111" s="326"/>
      <c r="AT111" s="326"/>
      <c r="AU111" s="326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2" customHeight="1" x14ac:dyDescent="0.2">
      <c r="A112" s="473" t="str">
        <f>IF(特例_3!A112="","",特例_3!A112)</f>
        <v/>
      </c>
      <c r="B112" s="474"/>
      <c r="C112" s="475"/>
      <c r="D112" s="479" t="str">
        <f>IF(特例_3!D112="","",特例_3!D112)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IF(特例_3!L112="","",特例_3!L112)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IF(特例_3!T112="","",特例_3!T112)</f>
        <v/>
      </c>
      <c r="U112" s="485"/>
      <c r="V112" s="70" t="s">
        <v>46</v>
      </c>
      <c r="W112" s="485" t="str">
        <f>IF(特例_3!W112="","",特例_3!W112)</f>
        <v/>
      </c>
      <c r="X112" s="485"/>
      <c r="Y112" s="70" t="s">
        <v>47</v>
      </c>
      <c r="Z112" s="485" t="str">
        <f>IF(特例_3!Z112="","",特例_3!Z112)</f>
        <v/>
      </c>
      <c r="AA112" s="485"/>
      <c r="AB112" s="70" t="s">
        <v>48</v>
      </c>
      <c r="AC112" s="70"/>
      <c r="AD112" s="413" t="str">
        <f>IF(特例_3!AD112="","",特例_3!AD112)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IF(特例_3!AL112="","",特例_3!AL112)</f>
        <v/>
      </c>
      <c r="AM112" s="480"/>
      <c r="AN112" s="481"/>
      <c r="AO112" s="479" t="str">
        <f>IF(特例_3!AO112="","",特例_3!AO112)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IF(特例_3!AW112="","",特例_3!AW112)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2" customHeight="1" x14ac:dyDescent="0.2">
      <c r="A113" s="476"/>
      <c r="B113" s="477"/>
      <c r="C113" s="478"/>
      <c r="D113" s="482"/>
      <c r="E113" s="326"/>
      <c r="F113" s="326"/>
      <c r="G113" s="326"/>
      <c r="H113" s="326"/>
      <c r="I113" s="326"/>
      <c r="J113" s="326"/>
      <c r="K113" s="483"/>
      <c r="L113" s="482"/>
      <c r="M113" s="326"/>
      <c r="N113" s="326"/>
      <c r="O113" s="326"/>
      <c r="P113" s="326"/>
      <c r="Q113" s="326"/>
      <c r="R113" s="326"/>
      <c r="S113" s="483"/>
      <c r="T113" s="82" t="s">
        <v>166</v>
      </c>
      <c r="U113" s="492" t="str">
        <f>IF(特例_3!U113="","",特例_3!U113)</f>
        <v/>
      </c>
      <c r="V113" s="492"/>
      <c r="W113" s="72" t="s">
        <v>46</v>
      </c>
      <c r="X113" s="492" t="str">
        <f>IF(特例_3!X113="","",特例_3!X113)</f>
        <v/>
      </c>
      <c r="Y113" s="492"/>
      <c r="Z113" s="72" t="s">
        <v>47</v>
      </c>
      <c r="AA113" s="492" t="str">
        <f>IF(特例_3!AA113="","",特例_3!AA113)</f>
        <v/>
      </c>
      <c r="AB113" s="492"/>
      <c r="AC113" s="71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482"/>
      <c r="AM113" s="326"/>
      <c r="AN113" s="483"/>
      <c r="AO113" s="482"/>
      <c r="AP113" s="326"/>
      <c r="AQ113" s="326"/>
      <c r="AR113" s="326"/>
      <c r="AS113" s="326"/>
      <c r="AT113" s="326"/>
      <c r="AU113" s="326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2" customHeight="1" x14ac:dyDescent="0.2">
      <c r="A114" s="473" t="str">
        <f>IF(特例_3!A114="","",特例_3!A114)</f>
        <v/>
      </c>
      <c r="B114" s="474"/>
      <c r="C114" s="475"/>
      <c r="D114" s="479" t="str">
        <f>IF(特例_3!D114="","",特例_3!D114)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IF(特例_3!L114="","",特例_3!L114)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IF(特例_3!T114="","",特例_3!T114)</f>
        <v/>
      </c>
      <c r="U114" s="485"/>
      <c r="V114" s="70" t="s">
        <v>46</v>
      </c>
      <c r="W114" s="485" t="str">
        <f>IF(特例_3!W114="","",特例_3!W114)</f>
        <v/>
      </c>
      <c r="X114" s="485"/>
      <c r="Y114" s="70" t="s">
        <v>47</v>
      </c>
      <c r="Z114" s="485" t="str">
        <f>IF(特例_3!Z114="","",特例_3!Z114)</f>
        <v/>
      </c>
      <c r="AA114" s="485"/>
      <c r="AB114" s="70" t="s">
        <v>48</v>
      </c>
      <c r="AC114" s="70"/>
      <c r="AD114" s="413" t="str">
        <f>IF(特例_3!AD114="","",特例_3!AD114)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IF(特例_3!AL114="","",特例_3!AL114)</f>
        <v/>
      </c>
      <c r="AM114" s="480"/>
      <c r="AN114" s="481"/>
      <c r="AO114" s="479" t="str">
        <f>IF(特例_3!AO114="","",特例_3!AO114)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IF(特例_3!AW114="","",特例_3!AW114)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2" customHeight="1" x14ac:dyDescent="0.2">
      <c r="A115" s="476"/>
      <c r="B115" s="477"/>
      <c r="C115" s="478"/>
      <c r="D115" s="482"/>
      <c r="E115" s="326"/>
      <c r="F115" s="326"/>
      <c r="G115" s="326"/>
      <c r="H115" s="326"/>
      <c r="I115" s="326"/>
      <c r="J115" s="326"/>
      <c r="K115" s="483"/>
      <c r="L115" s="482"/>
      <c r="M115" s="326"/>
      <c r="N115" s="326"/>
      <c r="O115" s="326"/>
      <c r="P115" s="326"/>
      <c r="Q115" s="326"/>
      <c r="R115" s="326"/>
      <c r="S115" s="483"/>
      <c r="T115" s="82" t="s">
        <v>166</v>
      </c>
      <c r="U115" s="492" t="str">
        <f>IF(特例_3!U115="","",特例_3!U115)</f>
        <v/>
      </c>
      <c r="V115" s="492"/>
      <c r="W115" s="72" t="s">
        <v>46</v>
      </c>
      <c r="X115" s="492" t="str">
        <f>IF(特例_3!X115="","",特例_3!X115)</f>
        <v/>
      </c>
      <c r="Y115" s="492"/>
      <c r="Z115" s="72" t="s">
        <v>47</v>
      </c>
      <c r="AA115" s="492" t="str">
        <f>IF(特例_3!AA115="","",特例_3!AA115)</f>
        <v/>
      </c>
      <c r="AB115" s="492"/>
      <c r="AC115" s="71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482"/>
      <c r="AM115" s="326"/>
      <c r="AN115" s="483"/>
      <c r="AO115" s="482"/>
      <c r="AP115" s="326"/>
      <c r="AQ115" s="326"/>
      <c r="AR115" s="326"/>
      <c r="AS115" s="326"/>
      <c r="AT115" s="326"/>
      <c r="AU115" s="326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2" customHeight="1" x14ac:dyDescent="0.2">
      <c r="A116" s="473" t="str">
        <f>IF(特例_3!A116="","",特例_3!A116)</f>
        <v/>
      </c>
      <c r="B116" s="474"/>
      <c r="C116" s="475"/>
      <c r="D116" s="479" t="str">
        <f>IF(特例_3!D116="","",特例_3!D116)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IF(特例_3!L116="","",特例_3!L116)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IF(特例_3!T116="","",特例_3!T116)</f>
        <v/>
      </c>
      <c r="U116" s="485"/>
      <c r="V116" s="70" t="s">
        <v>46</v>
      </c>
      <c r="W116" s="485" t="str">
        <f>IF(特例_3!W116="","",特例_3!W116)</f>
        <v/>
      </c>
      <c r="X116" s="485"/>
      <c r="Y116" s="70" t="s">
        <v>47</v>
      </c>
      <c r="Z116" s="485" t="str">
        <f>IF(特例_3!Z116="","",特例_3!Z116)</f>
        <v/>
      </c>
      <c r="AA116" s="485"/>
      <c r="AB116" s="70" t="s">
        <v>48</v>
      </c>
      <c r="AC116" s="70"/>
      <c r="AD116" s="413" t="str">
        <f>IF(特例_3!AD116="","",特例_3!AD116)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IF(特例_3!AL116="","",特例_3!AL116)</f>
        <v/>
      </c>
      <c r="AM116" s="480"/>
      <c r="AN116" s="481"/>
      <c r="AO116" s="479" t="str">
        <f>IF(特例_3!AO116="","",特例_3!AO116)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IF(特例_3!AW116="","",特例_3!AW116)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2" customHeight="1" x14ac:dyDescent="0.2">
      <c r="A117" s="476"/>
      <c r="B117" s="477"/>
      <c r="C117" s="478"/>
      <c r="D117" s="482"/>
      <c r="E117" s="326"/>
      <c r="F117" s="326"/>
      <c r="G117" s="326"/>
      <c r="H117" s="326"/>
      <c r="I117" s="326"/>
      <c r="J117" s="326"/>
      <c r="K117" s="483"/>
      <c r="L117" s="482"/>
      <c r="M117" s="326"/>
      <c r="N117" s="326"/>
      <c r="O117" s="326"/>
      <c r="P117" s="326"/>
      <c r="Q117" s="326"/>
      <c r="R117" s="326"/>
      <c r="S117" s="483"/>
      <c r="T117" s="82" t="s">
        <v>166</v>
      </c>
      <c r="U117" s="492" t="str">
        <f>IF(特例_3!U117="","",特例_3!U117)</f>
        <v/>
      </c>
      <c r="V117" s="492"/>
      <c r="W117" s="72" t="s">
        <v>46</v>
      </c>
      <c r="X117" s="492" t="str">
        <f>IF(特例_3!X117="","",特例_3!X117)</f>
        <v/>
      </c>
      <c r="Y117" s="492"/>
      <c r="Z117" s="72" t="s">
        <v>47</v>
      </c>
      <c r="AA117" s="492" t="str">
        <f>IF(特例_3!AA117="","",特例_3!AA117)</f>
        <v/>
      </c>
      <c r="AB117" s="492"/>
      <c r="AC117" s="71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482"/>
      <c r="AM117" s="326"/>
      <c r="AN117" s="483"/>
      <c r="AO117" s="482"/>
      <c r="AP117" s="326"/>
      <c r="AQ117" s="326"/>
      <c r="AR117" s="326"/>
      <c r="AS117" s="326"/>
      <c r="AT117" s="326"/>
      <c r="AU117" s="326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2" customHeight="1" x14ac:dyDescent="0.2">
      <c r="A118" s="473" t="str">
        <f>IF(特例_3!A118="","",特例_3!A118)</f>
        <v/>
      </c>
      <c r="B118" s="474"/>
      <c r="C118" s="475"/>
      <c r="D118" s="479" t="str">
        <f>IF(特例_3!D118="","",特例_3!D118)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IF(特例_3!L118="","",特例_3!L118)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IF(特例_3!T118="","",特例_3!T118)</f>
        <v/>
      </c>
      <c r="U118" s="485"/>
      <c r="V118" s="70" t="s">
        <v>46</v>
      </c>
      <c r="W118" s="485" t="str">
        <f>IF(特例_3!W118="","",特例_3!W118)</f>
        <v/>
      </c>
      <c r="X118" s="485"/>
      <c r="Y118" s="70" t="s">
        <v>47</v>
      </c>
      <c r="Z118" s="485" t="str">
        <f>IF(特例_3!Z118="","",特例_3!Z118)</f>
        <v/>
      </c>
      <c r="AA118" s="485"/>
      <c r="AB118" s="70" t="s">
        <v>48</v>
      </c>
      <c r="AC118" s="70"/>
      <c r="AD118" s="447" t="str">
        <f>IF(特例_3!AD118="","",特例_3!AD118)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IF(特例_3!AL118="","",特例_3!AL118)</f>
        <v/>
      </c>
      <c r="AM118" s="480"/>
      <c r="AN118" s="481"/>
      <c r="AO118" s="479" t="str">
        <f>IF(特例_3!AO118="","",特例_3!AO118)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IF(特例_3!AW118="","",特例_3!AW118)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2" customHeight="1" thickBot="1" x14ac:dyDescent="0.25">
      <c r="A119" s="476"/>
      <c r="B119" s="477"/>
      <c r="C119" s="478"/>
      <c r="D119" s="482"/>
      <c r="E119" s="326"/>
      <c r="F119" s="326"/>
      <c r="G119" s="326"/>
      <c r="H119" s="326"/>
      <c r="I119" s="326"/>
      <c r="J119" s="326"/>
      <c r="K119" s="483"/>
      <c r="L119" s="482"/>
      <c r="M119" s="326"/>
      <c r="N119" s="326"/>
      <c r="O119" s="326"/>
      <c r="P119" s="326"/>
      <c r="Q119" s="326"/>
      <c r="R119" s="326"/>
      <c r="S119" s="483"/>
      <c r="T119" s="82" t="s">
        <v>166</v>
      </c>
      <c r="U119" s="492" t="str">
        <f>IF(特例_3!U119="","",特例_3!U119)</f>
        <v/>
      </c>
      <c r="V119" s="492"/>
      <c r="W119" s="72" t="s">
        <v>46</v>
      </c>
      <c r="X119" s="492" t="str">
        <f>IF(特例_3!X119="","",特例_3!X119)</f>
        <v/>
      </c>
      <c r="Y119" s="492"/>
      <c r="Z119" s="72" t="s">
        <v>47</v>
      </c>
      <c r="AA119" s="492" t="str">
        <f>IF(特例_3!AA119="","",特例_3!AA119)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326"/>
      <c r="AN119" s="483"/>
      <c r="AO119" s="482"/>
      <c r="AP119" s="326"/>
      <c r="AQ119" s="326"/>
      <c r="AR119" s="326"/>
      <c r="AS119" s="326"/>
      <c r="AT119" s="326"/>
      <c r="AU119" s="326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 x14ac:dyDescent="0.2">
      <c r="A120" s="458" t="s">
        <v>167</v>
      </c>
      <c r="B120" s="458"/>
      <c r="C120" s="458"/>
      <c r="D120" s="500">
        <f>IF(特例_3!D120="","",特例_3!D120)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IF(特例_3!AW120="","",特例_3!AW120)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 x14ac:dyDescent="0.2">
      <c r="A124" s="7"/>
      <c r="B124" s="464" t="str">
        <f>IF(特例_3!B124="","",特例_3!B124)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IF(特例_3!I124="","",特例_3!I124)</f>
        <v/>
      </c>
      <c r="J124" s="499"/>
      <c r="K124" s="499" t="s">
        <v>47</v>
      </c>
      <c r="L124" s="499"/>
      <c r="M124" s="499" t="str">
        <f>IF(特例_3!M124="","",特例_3!M124)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特例_3!AS124</f>
        <v>0</v>
      </c>
      <c r="AT124" s="496"/>
      <c r="AU124" s="496"/>
      <c r="AV124" s="496"/>
      <c r="AW124" s="69" t="s">
        <v>43</v>
      </c>
      <c r="AX124" s="496">
        <f>特例_3!AX124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特例_3!AS125</f>
        <v>0</v>
      </c>
      <c r="AT125" s="496"/>
      <c r="AU125" s="496"/>
      <c r="AV125" s="69" t="s">
        <v>43</v>
      </c>
      <c r="AW125" s="496">
        <f>特例_3!AW125</f>
        <v>0</v>
      </c>
      <c r="AX125" s="496"/>
      <c r="AY125" s="496"/>
      <c r="AZ125" s="69" t="s">
        <v>43</v>
      </c>
      <c r="BA125" s="496">
        <f>特例_3!BA125</f>
        <v>0</v>
      </c>
      <c r="BB125" s="496"/>
      <c r="BC125" s="496"/>
      <c r="BD125" s="14" t="s">
        <v>45</v>
      </c>
    </row>
    <row r="126" spans="1:64" ht="15" customHeight="1" x14ac:dyDescent="0.2">
      <c r="A126" s="7"/>
      <c r="B126" s="326">
        <f>特例_3!B126</f>
        <v>0</v>
      </c>
      <c r="C126" s="326"/>
      <c r="D126" s="326"/>
      <c r="E126" s="326"/>
      <c r="F126" s="326"/>
      <c r="G126" s="326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97">
        <f>特例_3!AJ128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501">
        <f>特例_3!AJ130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150"/>
      <c r="BU133" s="150"/>
      <c r="BV133" s="150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 x14ac:dyDescent="0.2">
      <c r="A135" s="472" t="s">
        <v>135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 x14ac:dyDescent="0.2">
      <c r="K138" s="18"/>
      <c r="L138" s="5"/>
      <c r="T138" s="356" t="str">
        <f>IF(特例_3!T138="","",特例_3!T138)</f>
        <v/>
      </c>
      <c r="U138" s="356"/>
      <c r="V138" s="356"/>
      <c r="W138" s="356"/>
      <c r="X138" s="356"/>
      <c r="Y138" s="356"/>
      <c r="Z138" s="356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IF(特例_3!AP138="","",特例_3!AP138)</f>
        <v/>
      </c>
      <c r="AQ138" s="351"/>
      <c r="AR138" s="351"/>
      <c r="AS138" s="113" t="s">
        <v>92</v>
      </c>
      <c r="AT138" s="113"/>
      <c r="AU138" s="113"/>
      <c r="AV138" s="113"/>
      <c r="AW138" s="113"/>
      <c r="AX138" s="351" t="str">
        <f>IF(特例_3!AX138="","",特例_3!AX138)</f>
        <v/>
      </c>
      <c r="AY138" s="351"/>
      <c r="AZ138" s="351"/>
      <c r="BA138" s="113" t="s">
        <v>93</v>
      </c>
      <c r="BB138" s="113"/>
      <c r="BC138" s="113"/>
      <c r="BD138" s="115"/>
      <c r="BF138" s="12"/>
      <c r="BQ138" s="42"/>
      <c r="CB138" s="1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X139" s="1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CS140" s="1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468" t="str">
        <f>IF(特例_3!AC141="","",特例_3!AC141)</f>
        <v/>
      </c>
      <c r="AD141" s="469"/>
      <c r="AE141" s="469" t="str">
        <f>IF(特例_3!AE141="","",特例_3!AE141)</f>
        <v/>
      </c>
      <c r="AF141" s="506"/>
      <c r="AG141" s="502" t="str">
        <f>IF(特例_3!AG141="","",特例_3!AG141)</f>
        <v/>
      </c>
      <c r="AH141" s="503"/>
      <c r="AI141" s="468" t="str">
        <f>IF(特例_3!AI141="","",特例_3!AI141)</f>
        <v/>
      </c>
      <c r="AJ141" s="469"/>
      <c r="AK141" s="469" t="str">
        <f>IF(特例_3!AK141="","",特例_3!AK141)</f>
        <v/>
      </c>
      <c r="AL141" s="506"/>
      <c r="AM141" s="468" t="str">
        <f>IF(特例_3!AM141="","",特例_3!AM141)</f>
        <v/>
      </c>
      <c r="AN141" s="469"/>
      <c r="AO141" s="469" t="str">
        <f>IF(特例_3!AO141="","",特例_3!AO141)</f>
        <v/>
      </c>
      <c r="AP141" s="469"/>
      <c r="AQ141" s="469" t="str">
        <f>IF(特例_3!AQ141="","",特例_3!AQ141)</f>
        <v/>
      </c>
      <c r="AR141" s="469"/>
      <c r="AS141" s="469" t="str">
        <f>IF(特例_3!AS141="","",特例_3!AS141)</f>
        <v/>
      </c>
      <c r="AT141" s="469"/>
      <c r="AU141" s="469" t="str">
        <f>IF(特例_3!AU141="","",特例_3!AU141)</f>
        <v/>
      </c>
      <c r="AV141" s="469"/>
      <c r="AW141" s="469" t="str">
        <f>IF(特例_3!AW141="","",特例_3!AW141)</f>
        <v/>
      </c>
      <c r="AX141" s="506"/>
      <c r="AY141" s="468" t="str">
        <f>IF(特例_3!AY141="","",特例_3!AY141)</f>
        <v/>
      </c>
      <c r="AZ141" s="469"/>
      <c r="BA141" s="469" t="str">
        <f>IF(特例_3!BA141="","",特例_3!BA141)</f>
        <v/>
      </c>
      <c r="BB141" s="469"/>
      <c r="BC141" s="469" t="str">
        <f>IF(特例_3!BC141="","",特例_3!BC141)</f>
        <v/>
      </c>
      <c r="BD141" s="506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13"/>
      <c r="CC141" s="13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1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2" customHeight="1" thickTop="1" x14ac:dyDescent="0.2">
      <c r="A144" s="473" t="str">
        <f>IF(特例_3!A144="","",特例_3!A144)</f>
        <v/>
      </c>
      <c r="B144" s="474"/>
      <c r="C144" s="475"/>
      <c r="D144" s="479" t="str">
        <f>IF(特例_3!D144="","",特例_3!D144)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IF(特例_3!L144="","",特例_3!L144)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IF(特例_3!T144="","",特例_3!T144)</f>
        <v/>
      </c>
      <c r="U144" s="485"/>
      <c r="V144" s="70" t="s">
        <v>46</v>
      </c>
      <c r="W144" s="485" t="str">
        <f>IF(特例_3!W144="","",特例_3!W144)</f>
        <v/>
      </c>
      <c r="X144" s="485"/>
      <c r="Y144" s="70" t="s">
        <v>47</v>
      </c>
      <c r="Z144" s="485" t="str">
        <f>IF(特例_3!Z144="","",特例_3!Z144)</f>
        <v/>
      </c>
      <c r="AA144" s="485"/>
      <c r="AB144" s="70" t="s">
        <v>48</v>
      </c>
      <c r="AC144" s="70"/>
      <c r="AD144" s="388" t="str">
        <f>IF(特例_3!AD144="","",特例_3!AD144)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IF(特例_3!AL144="","",特例_3!AL144)</f>
        <v/>
      </c>
      <c r="AM144" s="480"/>
      <c r="AN144" s="481"/>
      <c r="AO144" s="479" t="str">
        <f>IF(特例_3!AO144="","",特例_3!AO144)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IF(特例_3!AW144="","",特例_3!AW144)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2" customHeight="1" x14ac:dyDescent="0.2">
      <c r="A145" s="476"/>
      <c r="B145" s="477"/>
      <c r="C145" s="478"/>
      <c r="D145" s="482"/>
      <c r="E145" s="326"/>
      <c r="F145" s="326"/>
      <c r="G145" s="326"/>
      <c r="H145" s="326"/>
      <c r="I145" s="326"/>
      <c r="J145" s="326"/>
      <c r="K145" s="483"/>
      <c r="L145" s="482"/>
      <c r="M145" s="326"/>
      <c r="N145" s="326"/>
      <c r="O145" s="326"/>
      <c r="P145" s="326"/>
      <c r="Q145" s="326"/>
      <c r="R145" s="326"/>
      <c r="S145" s="483"/>
      <c r="T145" s="82" t="s">
        <v>166</v>
      </c>
      <c r="U145" s="492" t="str">
        <f>IF(特例_3!U145="","",特例_3!U145)</f>
        <v/>
      </c>
      <c r="V145" s="492"/>
      <c r="W145" s="72" t="s">
        <v>46</v>
      </c>
      <c r="X145" s="492" t="str">
        <f>IF(特例_3!X145="","",特例_3!X145)</f>
        <v/>
      </c>
      <c r="Y145" s="492"/>
      <c r="Z145" s="72" t="s">
        <v>47</v>
      </c>
      <c r="AA145" s="492" t="str">
        <f>IF(特例_3!AA145="","",特例_3!AA145)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326"/>
      <c r="AN145" s="483"/>
      <c r="AO145" s="482"/>
      <c r="AP145" s="326"/>
      <c r="AQ145" s="326"/>
      <c r="AR145" s="326"/>
      <c r="AS145" s="326"/>
      <c r="AT145" s="326"/>
      <c r="AU145" s="326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2" customHeight="1" x14ac:dyDescent="0.2">
      <c r="A146" s="473" t="str">
        <f>IF(特例_3!A146="","",特例_3!A146)</f>
        <v/>
      </c>
      <c r="B146" s="474"/>
      <c r="C146" s="475"/>
      <c r="D146" s="479" t="str">
        <f>IF(特例_3!D146="","",特例_3!D146)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IF(特例_3!L146="","",特例_3!L146)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IF(特例_3!T146="","",特例_3!T146)</f>
        <v/>
      </c>
      <c r="U146" s="485"/>
      <c r="V146" s="70" t="s">
        <v>46</v>
      </c>
      <c r="W146" s="485" t="str">
        <f>IF(特例_3!W146="","",特例_3!W146)</f>
        <v/>
      </c>
      <c r="X146" s="485"/>
      <c r="Y146" s="70" t="s">
        <v>47</v>
      </c>
      <c r="Z146" s="485" t="str">
        <f>IF(特例_3!Z146="","",特例_3!Z146)</f>
        <v/>
      </c>
      <c r="AA146" s="485"/>
      <c r="AB146" s="70" t="s">
        <v>48</v>
      </c>
      <c r="AC146" s="70"/>
      <c r="AD146" s="413" t="str">
        <f>IF(特例_3!AD146="","",特例_3!AD146)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IF(特例_3!AL146="","",特例_3!AL146)</f>
        <v/>
      </c>
      <c r="AM146" s="480"/>
      <c r="AN146" s="481"/>
      <c r="AO146" s="479" t="str">
        <f>IF(特例_3!AO146="","",特例_3!AO146)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IF(特例_3!AW146="","",特例_3!AW146)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2" customHeight="1" x14ac:dyDescent="0.2">
      <c r="A147" s="476"/>
      <c r="B147" s="477"/>
      <c r="C147" s="478"/>
      <c r="D147" s="482"/>
      <c r="E147" s="326"/>
      <c r="F147" s="326"/>
      <c r="G147" s="326"/>
      <c r="H147" s="326"/>
      <c r="I147" s="326"/>
      <c r="J147" s="326"/>
      <c r="K147" s="483"/>
      <c r="L147" s="482"/>
      <c r="M147" s="326"/>
      <c r="N147" s="326"/>
      <c r="O147" s="326"/>
      <c r="P147" s="326"/>
      <c r="Q147" s="326"/>
      <c r="R147" s="326"/>
      <c r="S147" s="483"/>
      <c r="T147" s="82" t="s">
        <v>166</v>
      </c>
      <c r="U147" s="492" t="str">
        <f>IF(特例_3!U147="","",特例_3!U147)</f>
        <v/>
      </c>
      <c r="V147" s="492"/>
      <c r="W147" s="72" t="s">
        <v>46</v>
      </c>
      <c r="X147" s="492" t="str">
        <f>IF(特例_3!X147="","",特例_3!X147)</f>
        <v/>
      </c>
      <c r="Y147" s="492"/>
      <c r="Z147" s="72" t="s">
        <v>47</v>
      </c>
      <c r="AA147" s="492" t="str">
        <f>IF(特例_3!AA147="","",特例_3!AA147)</f>
        <v/>
      </c>
      <c r="AB147" s="492"/>
      <c r="AC147" s="71" t="s">
        <v>48</v>
      </c>
      <c r="AD147" s="141"/>
      <c r="AE147" s="141"/>
      <c r="AF147" s="141"/>
      <c r="AG147" s="141"/>
      <c r="AH147" s="141"/>
      <c r="AI147" s="141"/>
      <c r="AJ147" s="141"/>
      <c r="AK147" s="141"/>
      <c r="AL147" s="482"/>
      <c r="AM147" s="326"/>
      <c r="AN147" s="483"/>
      <c r="AO147" s="482"/>
      <c r="AP147" s="326"/>
      <c r="AQ147" s="326"/>
      <c r="AR147" s="326"/>
      <c r="AS147" s="326"/>
      <c r="AT147" s="326"/>
      <c r="AU147" s="326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2" customHeight="1" x14ac:dyDescent="0.2">
      <c r="A148" s="473" t="str">
        <f>IF(特例_3!A148="","",特例_3!A148)</f>
        <v/>
      </c>
      <c r="B148" s="474"/>
      <c r="C148" s="475"/>
      <c r="D148" s="479" t="str">
        <f>IF(特例_3!D148="","",特例_3!D148)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IF(特例_3!L148="","",特例_3!L148)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IF(特例_3!T148="","",特例_3!T148)</f>
        <v/>
      </c>
      <c r="U148" s="485"/>
      <c r="V148" s="70" t="s">
        <v>46</v>
      </c>
      <c r="W148" s="485" t="str">
        <f>IF(特例_3!W148="","",特例_3!W148)</f>
        <v/>
      </c>
      <c r="X148" s="485"/>
      <c r="Y148" s="70" t="s">
        <v>47</v>
      </c>
      <c r="Z148" s="485" t="str">
        <f>IF(特例_3!Z148="","",特例_3!Z148)</f>
        <v/>
      </c>
      <c r="AA148" s="485"/>
      <c r="AB148" s="70" t="s">
        <v>48</v>
      </c>
      <c r="AC148" s="70"/>
      <c r="AD148" s="413" t="str">
        <f>IF(特例_3!AD148="","",特例_3!AD148)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IF(特例_3!AL148="","",特例_3!AL148)</f>
        <v/>
      </c>
      <c r="AM148" s="480"/>
      <c r="AN148" s="481"/>
      <c r="AO148" s="479" t="str">
        <f>IF(特例_3!AO148="","",特例_3!AO148)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IF(特例_3!AW148="","",特例_3!AW148)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2" customHeight="1" x14ac:dyDescent="0.2">
      <c r="A149" s="476"/>
      <c r="B149" s="477"/>
      <c r="C149" s="478"/>
      <c r="D149" s="482"/>
      <c r="E149" s="326"/>
      <c r="F149" s="326"/>
      <c r="G149" s="326"/>
      <c r="H149" s="326"/>
      <c r="I149" s="326"/>
      <c r="J149" s="326"/>
      <c r="K149" s="483"/>
      <c r="L149" s="482"/>
      <c r="M149" s="326"/>
      <c r="N149" s="326"/>
      <c r="O149" s="326"/>
      <c r="P149" s="326"/>
      <c r="Q149" s="326"/>
      <c r="R149" s="326"/>
      <c r="S149" s="483"/>
      <c r="T149" s="82" t="s">
        <v>166</v>
      </c>
      <c r="U149" s="492" t="str">
        <f>IF(特例_3!U149="","",特例_3!U149)</f>
        <v/>
      </c>
      <c r="V149" s="492"/>
      <c r="W149" s="72" t="s">
        <v>46</v>
      </c>
      <c r="X149" s="492" t="str">
        <f>IF(特例_3!X149="","",特例_3!X149)</f>
        <v/>
      </c>
      <c r="Y149" s="492"/>
      <c r="Z149" s="72" t="s">
        <v>47</v>
      </c>
      <c r="AA149" s="492" t="str">
        <f>IF(特例_3!AA149="","",特例_3!AA149)</f>
        <v/>
      </c>
      <c r="AB149" s="492"/>
      <c r="AC149" s="71" t="s">
        <v>48</v>
      </c>
      <c r="AD149" s="141"/>
      <c r="AE149" s="141"/>
      <c r="AF149" s="141"/>
      <c r="AG149" s="141"/>
      <c r="AH149" s="141"/>
      <c r="AI149" s="141"/>
      <c r="AJ149" s="141"/>
      <c r="AK149" s="141"/>
      <c r="AL149" s="482"/>
      <c r="AM149" s="326"/>
      <c r="AN149" s="483"/>
      <c r="AO149" s="482"/>
      <c r="AP149" s="326"/>
      <c r="AQ149" s="326"/>
      <c r="AR149" s="326"/>
      <c r="AS149" s="326"/>
      <c r="AT149" s="326"/>
      <c r="AU149" s="326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2" customHeight="1" x14ac:dyDescent="0.2">
      <c r="A150" s="473" t="str">
        <f>IF(特例_3!A150="","",特例_3!A150)</f>
        <v/>
      </c>
      <c r="B150" s="474"/>
      <c r="C150" s="475"/>
      <c r="D150" s="479" t="str">
        <f>IF(特例_3!D150="","",特例_3!D150)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IF(特例_3!L150="","",特例_3!L150)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IF(特例_3!T150="","",特例_3!T150)</f>
        <v/>
      </c>
      <c r="U150" s="485"/>
      <c r="V150" s="70" t="s">
        <v>46</v>
      </c>
      <c r="W150" s="485" t="str">
        <f>IF(特例_3!W150="","",特例_3!W150)</f>
        <v/>
      </c>
      <c r="X150" s="485"/>
      <c r="Y150" s="70" t="s">
        <v>47</v>
      </c>
      <c r="Z150" s="485" t="str">
        <f>IF(特例_3!Z150="","",特例_3!Z150)</f>
        <v/>
      </c>
      <c r="AA150" s="485"/>
      <c r="AB150" s="70" t="s">
        <v>48</v>
      </c>
      <c r="AC150" s="70"/>
      <c r="AD150" s="413" t="str">
        <f>IF(特例_3!AD150="","",特例_3!AD150)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IF(特例_3!AL150="","",特例_3!AL150)</f>
        <v/>
      </c>
      <c r="AM150" s="480"/>
      <c r="AN150" s="481"/>
      <c r="AO150" s="479" t="str">
        <f>IF(特例_3!AO150="","",特例_3!AO150)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IF(特例_3!AW150="","",特例_3!AW150)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2" customHeight="1" x14ac:dyDescent="0.2">
      <c r="A151" s="476"/>
      <c r="B151" s="477"/>
      <c r="C151" s="478"/>
      <c r="D151" s="482"/>
      <c r="E151" s="326"/>
      <c r="F151" s="326"/>
      <c r="G151" s="326"/>
      <c r="H151" s="326"/>
      <c r="I151" s="326"/>
      <c r="J151" s="326"/>
      <c r="K151" s="483"/>
      <c r="L151" s="482"/>
      <c r="M151" s="326"/>
      <c r="N151" s="326"/>
      <c r="O151" s="326"/>
      <c r="P151" s="326"/>
      <c r="Q151" s="326"/>
      <c r="R151" s="326"/>
      <c r="S151" s="483"/>
      <c r="T151" s="82" t="s">
        <v>166</v>
      </c>
      <c r="U151" s="492" t="str">
        <f>IF(特例_3!U151="","",特例_3!U151)</f>
        <v/>
      </c>
      <c r="V151" s="492"/>
      <c r="W151" s="72" t="s">
        <v>46</v>
      </c>
      <c r="X151" s="492" t="str">
        <f>IF(特例_3!X151="","",特例_3!X151)</f>
        <v/>
      </c>
      <c r="Y151" s="492"/>
      <c r="Z151" s="72" t="s">
        <v>47</v>
      </c>
      <c r="AA151" s="492" t="str">
        <f>IF(特例_3!AA151="","",特例_3!AA151)</f>
        <v/>
      </c>
      <c r="AB151" s="492"/>
      <c r="AC151" s="71" t="s">
        <v>48</v>
      </c>
      <c r="AD151" s="141"/>
      <c r="AE151" s="141"/>
      <c r="AF151" s="141"/>
      <c r="AG151" s="141"/>
      <c r="AH151" s="141"/>
      <c r="AI151" s="141"/>
      <c r="AJ151" s="141"/>
      <c r="AK151" s="141"/>
      <c r="AL151" s="482"/>
      <c r="AM151" s="326"/>
      <c r="AN151" s="483"/>
      <c r="AO151" s="482"/>
      <c r="AP151" s="326"/>
      <c r="AQ151" s="326"/>
      <c r="AR151" s="326"/>
      <c r="AS151" s="326"/>
      <c r="AT151" s="326"/>
      <c r="AU151" s="326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2" customHeight="1" x14ac:dyDescent="0.2">
      <c r="A152" s="473" t="str">
        <f>IF(特例_3!A152="","",特例_3!A152)</f>
        <v/>
      </c>
      <c r="B152" s="474"/>
      <c r="C152" s="475"/>
      <c r="D152" s="479" t="str">
        <f>IF(特例_3!D152="","",特例_3!D152)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IF(特例_3!L152="","",特例_3!L152)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IF(特例_3!T152="","",特例_3!T152)</f>
        <v/>
      </c>
      <c r="U152" s="485"/>
      <c r="V152" s="70" t="s">
        <v>46</v>
      </c>
      <c r="W152" s="485" t="str">
        <f>IF(特例_3!W152="","",特例_3!W152)</f>
        <v/>
      </c>
      <c r="X152" s="485"/>
      <c r="Y152" s="70" t="s">
        <v>47</v>
      </c>
      <c r="Z152" s="485" t="str">
        <f>IF(特例_3!Z152="","",特例_3!Z152)</f>
        <v/>
      </c>
      <c r="AA152" s="485"/>
      <c r="AB152" s="70" t="s">
        <v>48</v>
      </c>
      <c r="AC152" s="70"/>
      <c r="AD152" s="413" t="str">
        <f>IF(特例_3!AD152="","",特例_3!AD152)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IF(特例_3!AL152="","",特例_3!AL152)</f>
        <v/>
      </c>
      <c r="AM152" s="480"/>
      <c r="AN152" s="481"/>
      <c r="AO152" s="479" t="str">
        <f>IF(特例_3!AO152="","",特例_3!AO152)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IF(特例_3!AW152="","",特例_3!AW152)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2" customHeight="1" x14ac:dyDescent="0.2">
      <c r="A153" s="476"/>
      <c r="B153" s="477"/>
      <c r="C153" s="478"/>
      <c r="D153" s="482"/>
      <c r="E153" s="326"/>
      <c r="F153" s="326"/>
      <c r="G153" s="326"/>
      <c r="H153" s="326"/>
      <c r="I153" s="326"/>
      <c r="J153" s="326"/>
      <c r="K153" s="483"/>
      <c r="L153" s="482"/>
      <c r="M153" s="326"/>
      <c r="N153" s="326"/>
      <c r="O153" s="326"/>
      <c r="P153" s="326"/>
      <c r="Q153" s="326"/>
      <c r="R153" s="326"/>
      <c r="S153" s="483"/>
      <c r="T153" s="82" t="s">
        <v>166</v>
      </c>
      <c r="U153" s="492" t="str">
        <f>IF(特例_3!U153="","",特例_3!U153)</f>
        <v/>
      </c>
      <c r="V153" s="492"/>
      <c r="W153" s="72" t="s">
        <v>46</v>
      </c>
      <c r="X153" s="492" t="str">
        <f>IF(特例_3!X153="","",特例_3!X153)</f>
        <v/>
      </c>
      <c r="Y153" s="492"/>
      <c r="Z153" s="72" t="s">
        <v>47</v>
      </c>
      <c r="AA153" s="492" t="str">
        <f>IF(特例_3!AA153="","",特例_3!AA153)</f>
        <v/>
      </c>
      <c r="AB153" s="492"/>
      <c r="AC153" s="71" t="s">
        <v>48</v>
      </c>
      <c r="AD153" s="141"/>
      <c r="AE153" s="141"/>
      <c r="AF153" s="141"/>
      <c r="AG153" s="141"/>
      <c r="AH153" s="141"/>
      <c r="AI153" s="141"/>
      <c r="AJ153" s="141"/>
      <c r="AK153" s="141"/>
      <c r="AL153" s="482"/>
      <c r="AM153" s="326"/>
      <c r="AN153" s="483"/>
      <c r="AO153" s="482"/>
      <c r="AP153" s="326"/>
      <c r="AQ153" s="326"/>
      <c r="AR153" s="326"/>
      <c r="AS153" s="326"/>
      <c r="AT153" s="326"/>
      <c r="AU153" s="326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2" customHeight="1" x14ac:dyDescent="0.2">
      <c r="A154" s="473" t="str">
        <f>IF(特例_3!A154="","",特例_3!A154)</f>
        <v/>
      </c>
      <c r="B154" s="474"/>
      <c r="C154" s="475"/>
      <c r="D154" s="479" t="str">
        <f>IF(特例_3!D154="","",特例_3!D154)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IF(特例_3!L154="","",特例_3!L154)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IF(特例_3!T154="","",特例_3!T154)</f>
        <v/>
      </c>
      <c r="U154" s="485"/>
      <c r="V154" s="70" t="s">
        <v>46</v>
      </c>
      <c r="W154" s="485" t="str">
        <f>IF(特例_3!W154="","",特例_3!W154)</f>
        <v/>
      </c>
      <c r="X154" s="485"/>
      <c r="Y154" s="70" t="s">
        <v>47</v>
      </c>
      <c r="Z154" s="485" t="str">
        <f>IF(特例_3!Z154="","",特例_3!Z154)</f>
        <v/>
      </c>
      <c r="AA154" s="485"/>
      <c r="AB154" s="70" t="s">
        <v>48</v>
      </c>
      <c r="AC154" s="70"/>
      <c r="AD154" s="413" t="str">
        <f>IF(特例_3!AD154="","",特例_3!AD154)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IF(特例_3!AL154="","",特例_3!AL154)</f>
        <v/>
      </c>
      <c r="AM154" s="480"/>
      <c r="AN154" s="481"/>
      <c r="AO154" s="479" t="str">
        <f>IF(特例_3!AO154="","",特例_3!AO154)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IF(特例_3!AW154="","",特例_3!AW154)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2" customHeight="1" x14ac:dyDescent="0.2">
      <c r="A155" s="476"/>
      <c r="B155" s="477"/>
      <c r="C155" s="478"/>
      <c r="D155" s="482"/>
      <c r="E155" s="326"/>
      <c r="F155" s="326"/>
      <c r="G155" s="326"/>
      <c r="H155" s="326"/>
      <c r="I155" s="326"/>
      <c r="J155" s="326"/>
      <c r="K155" s="483"/>
      <c r="L155" s="482"/>
      <c r="M155" s="326"/>
      <c r="N155" s="326"/>
      <c r="O155" s="326"/>
      <c r="P155" s="326"/>
      <c r="Q155" s="326"/>
      <c r="R155" s="326"/>
      <c r="S155" s="483"/>
      <c r="T155" s="82" t="s">
        <v>166</v>
      </c>
      <c r="U155" s="492" t="str">
        <f>IF(特例_3!U155="","",特例_3!U155)</f>
        <v/>
      </c>
      <c r="V155" s="492"/>
      <c r="W155" s="72" t="s">
        <v>46</v>
      </c>
      <c r="X155" s="492" t="str">
        <f>IF(特例_3!X155="","",特例_3!X155)</f>
        <v/>
      </c>
      <c r="Y155" s="492"/>
      <c r="Z155" s="72" t="s">
        <v>47</v>
      </c>
      <c r="AA155" s="492" t="str">
        <f>IF(特例_3!AA155="","",特例_3!AA155)</f>
        <v/>
      </c>
      <c r="AB155" s="492"/>
      <c r="AC155" s="71" t="s">
        <v>48</v>
      </c>
      <c r="AD155" s="141"/>
      <c r="AE155" s="141"/>
      <c r="AF155" s="141"/>
      <c r="AG155" s="141"/>
      <c r="AH155" s="141"/>
      <c r="AI155" s="141"/>
      <c r="AJ155" s="141"/>
      <c r="AK155" s="141"/>
      <c r="AL155" s="482"/>
      <c r="AM155" s="326"/>
      <c r="AN155" s="483"/>
      <c r="AO155" s="482"/>
      <c r="AP155" s="326"/>
      <c r="AQ155" s="326"/>
      <c r="AR155" s="326"/>
      <c r="AS155" s="326"/>
      <c r="AT155" s="326"/>
      <c r="AU155" s="326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2" customHeight="1" x14ac:dyDescent="0.2">
      <c r="A156" s="473" t="str">
        <f>IF(特例_3!A156="","",特例_3!A156)</f>
        <v/>
      </c>
      <c r="B156" s="474"/>
      <c r="C156" s="475"/>
      <c r="D156" s="479" t="str">
        <f>IF(特例_3!D156="","",特例_3!D156)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IF(特例_3!L156="","",特例_3!L156)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IF(特例_3!T156="","",特例_3!T156)</f>
        <v/>
      </c>
      <c r="U156" s="485"/>
      <c r="V156" s="70" t="s">
        <v>46</v>
      </c>
      <c r="W156" s="485" t="str">
        <f>IF(特例_3!W156="","",特例_3!W156)</f>
        <v/>
      </c>
      <c r="X156" s="485"/>
      <c r="Y156" s="70" t="s">
        <v>47</v>
      </c>
      <c r="Z156" s="485" t="str">
        <f>IF(特例_3!Z156="","",特例_3!Z156)</f>
        <v/>
      </c>
      <c r="AA156" s="485"/>
      <c r="AB156" s="70" t="s">
        <v>48</v>
      </c>
      <c r="AC156" s="70"/>
      <c r="AD156" s="413" t="str">
        <f>IF(特例_3!AD156="","",特例_3!AD156)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IF(特例_3!AL156="","",特例_3!AL156)</f>
        <v/>
      </c>
      <c r="AM156" s="480"/>
      <c r="AN156" s="481"/>
      <c r="AO156" s="479" t="str">
        <f>IF(特例_3!AO156="","",特例_3!AO156)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IF(特例_3!AW156="","",特例_3!AW156)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2" customHeight="1" x14ac:dyDescent="0.2">
      <c r="A157" s="476"/>
      <c r="B157" s="477"/>
      <c r="C157" s="478"/>
      <c r="D157" s="482"/>
      <c r="E157" s="326"/>
      <c r="F157" s="326"/>
      <c r="G157" s="326"/>
      <c r="H157" s="326"/>
      <c r="I157" s="326"/>
      <c r="J157" s="326"/>
      <c r="K157" s="483"/>
      <c r="L157" s="482"/>
      <c r="M157" s="326"/>
      <c r="N157" s="326"/>
      <c r="O157" s="326"/>
      <c r="P157" s="326"/>
      <c r="Q157" s="326"/>
      <c r="R157" s="326"/>
      <c r="S157" s="483"/>
      <c r="T157" s="82" t="s">
        <v>166</v>
      </c>
      <c r="U157" s="492" t="str">
        <f>IF(特例_3!U157="","",特例_3!U157)</f>
        <v/>
      </c>
      <c r="V157" s="492"/>
      <c r="W157" s="72" t="s">
        <v>46</v>
      </c>
      <c r="X157" s="492" t="str">
        <f>IF(特例_3!X157="","",特例_3!X157)</f>
        <v/>
      </c>
      <c r="Y157" s="492"/>
      <c r="Z157" s="72" t="s">
        <v>47</v>
      </c>
      <c r="AA157" s="492" t="str">
        <f>IF(特例_3!AA157="","",特例_3!AA157)</f>
        <v/>
      </c>
      <c r="AB157" s="492"/>
      <c r="AC157" s="71" t="s">
        <v>48</v>
      </c>
      <c r="AD157" s="141"/>
      <c r="AE157" s="141"/>
      <c r="AF157" s="141"/>
      <c r="AG157" s="141"/>
      <c r="AH157" s="141"/>
      <c r="AI157" s="141"/>
      <c r="AJ157" s="141"/>
      <c r="AK157" s="141"/>
      <c r="AL157" s="482"/>
      <c r="AM157" s="326"/>
      <c r="AN157" s="483"/>
      <c r="AO157" s="482"/>
      <c r="AP157" s="326"/>
      <c r="AQ157" s="326"/>
      <c r="AR157" s="326"/>
      <c r="AS157" s="326"/>
      <c r="AT157" s="326"/>
      <c r="AU157" s="326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2" customHeight="1" x14ac:dyDescent="0.2">
      <c r="A158" s="473" t="str">
        <f>IF(特例_3!A158="","",特例_3!A158)</f>
        <v/>
      </c>
      <c r="B158" s="474"/>
      <c r="C158" s="475"/>
      <c r="D158" s="479" t="str">
        <f>IF(特例_3!D158="","",特例_3!D158)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IF(特例_3!L158="","",特例_3!L158)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IF(特例_3!T158="","",特例_3!T158)</f>
        <v/>
      </c>
      <c r="U158" s="485"/>
      <c r="V158" s="70" t="s">
        <v>46</v>
      </c>
      <c r="W158" s="485" t="str">
        <f>IF(特例_3!W158="","",特例_3!W158)</f>
        <v/>
      </c>
      <c r="X158" s="485"/>
      <c r="Y158" s="70" t="s">
        <v>47</v>
      </c>
      <c r="Z158" s="485" t="str">
        <f>IF(特例_3!Z158="","",特例_3!Z158)</f>
        <v/>
      </c>
      <c r="AA158" s="485"/>
      <c r="AB158" s="70" t="s">
        <v>48</v>
      </c>
      <c r="AC158" s="70"/>
      <c r="AD158" s="413" t="str">
        <f>IF(特例_3!AD158="","",特例_3!AD158)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IF(特例_3!AL158="","",特例_3!AL158)</f>
        <v/>
      </c>
      <c r="AM158" s="480"/>
      <c r="AN158" s="481"/>
      <c r="AO158" s="479" t="str">
        <f>IF(特例_3!AO158="","",特例_3!AO158)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IF(特例_3!AW158="","",特例_3!AW158)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2" customHeight="1" x14ac:dyDescent="0.2">
      <c r="A159" s="476"/>
      <c r="B159" s="477"/>
      <c r="C159" s="478"/>
      <c r="D159" s="482"/>
      <c r="E159" s="326"/>
      <c r="F159" s="326"/>
      <c r="G159" s="326"/>
      <c r="H159" s="326"/>
      <c r="I159" s="326"/>
      <c r="J159" s="326"/>
      <c r="K159" s="483"/>
      <c r="L159" s="482"/>
      <c r="M159" s="326"/>
      <c r="N159" s="326"/>
      <c r="O159" s="326"/>
      <c r="P159" s="326"/>
      <c r="Q159" s="326"/>
      <c r="R159" s="326"/>
      <c r="S159" s="483"/>
      <c r="T159" s="82" t="s">
        <v>166</v>
      </c>
      <c r="U159" s="492" t="str">
        <f>IF(特例_3!U159="","",特例_3!U159)</f>
        <v/>
      </c>
      <c r="V159" s="492"/>
      <c r="W159" s="72" t="s">
        <v>46</v>
      </c>
      <c r="X159" s="492" t="str">
        <f>IF(特例_3!X159="","",特例_3!X159)</f>
        <v/>
      </c>
      <c r="Y159" s="492"/>
      <c r="Z159" s="72" t="s">
        <v>47</v>
      </c>
      <c r="AA159" s="492" t="str">
        <f>IF(特例_3!AA159="","",特例_3!AA159)</f>
        <v/>
      </c>
      <c r="AB159" s="492"/>
      <c r="AC159" s="71" t="s">
        <v>48</v>
      </c>
      <c r="AD159" s="141"/>
      <c r="AE159" s="141"/>
      <c r="AF159" s="141"/>
      <c r="AG159" s="141"/>
      <c r="AH159" s="141"/>
      <c r="AI159" s="141"/>
      <c r="AJ159" s="141"/>
      <c r="AK159" s="141"/>
      <c r="AL159" s="482"/>
      <c r="AM159" s="326"/>
      <c r="AN159" s="483"/>
      <c r="AO159" s="482"/>
      <c r="AP159" s="326"/>
      <c r="AQ159" s="326"/>
      <c r="AR159" s="326"/>
      <c r="AS159" s="326"/>
      <c r="AT159" s="326"/>
      <c r="AU159" s="326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2" customHeight="1" x14ac:dyDescent="0.2">
      <c r="A160" s="473" t="str">
        <f>IF(特例_3!A160="","",特例_3!A160)</f>
        <v/>
      </c>
      <c r="B160" s="474"/>
      <c r="C160" s="475"/>
      <c r="D160" s="479" t="str">
        <f>IF(特例_3!D160="","",特例_3!D160)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IF(特例_3!L160="","",特例_3!L160)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IF(特例_3!T160="","",特例_3!T160)</f>
        <v/>
      </c>
      <c r="U160" s="485"/>
      <c r="V160" s="70" t="s">
        <v>46</v>
      </c>
      <c r="W160" s="485" t="str">
        <f>IF(特例_3!W160="","",特例_3!W160)</f>
        <v/>
      </c>
      <c r="X160" s="485"/>
      <c r="Y160" s="70" t="s">
        <v>47</v>
      </c>
      <c r="Z160" s="485" t="str">
        <f>IF(特例_3!Z160="","",特例_3!Z160)</f>
        <v/>
      </c>
      <c r="AA160" s="485"/>
      <c r="AB160" s="70" t="s">
        <v>48</v>
      </c>
      <c r="AC160" s="70"/>
      <c r="AD160" s="413" t="str">
        <f>IF(特例_3!AD160="","",特例_3!AD160)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IF(特例_3!AL160="","",特例_3!AL160)</f>
        <v/>
      </c>
      <c r="AM160" s="480"/>
      <c r="AN160" s="481"/>
      <c r="AO160" s="479" t="str">
        <f>IF(特例_3!AO160="","",特例_3!AO160)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IF(特例_3!AW160="","",特例_3!AW160)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2" customHeight="1" x14ac:dyDescent="0.2">
      <c r="A161" s="476"/>
      <c r="B161" s="477"/>
      <c r="C161" s="478"/>
      <c r="D161" s="482"/>
      <c r="E161" s="326"/>
      <c r="F161" s="326"/>
      <c r="G161" s="326"/>
      <c r="H161" s="326"/>
      <c r="I161" s="326"/>
      <c r="J161" s="326"/>
      <c r="K161" s="483"/>
      <c r="L161" s="482"/>
      <c r="M161" s="326"/>
      <c r="N161" s="326"/>
      <c r="O161" s="326"/>
      <c r="P161" s="326"/>
      <c r="Q161" s="326"/>
      <c r="R161" s="326"/>
      <c r="S161" s="483"/>
      <c r="T161" s="82" t="s">
        <v>166</v>
      </c>
      <c r="U161" s="492" t="str">
        <f>IF(特例_3!U161="","",特例_3!U161)</f>
        <v/>
      </c>
      <c r="V161" s="492"/>
      <c r="W161" s="72" t="s">
        <v>46</v>
      </c>
      <c r="X161" s="492" t="str">
        <f>IF(特例_3!X161="","",特例_3!X161)</f>
        <v/>
      </c>
      <c r="Y161" s="492"/>
      <c r="Z161" s="72" t="s">
        <v>47</v>
      </c>
      <c r="AA161" s="492" t="str">
        <f>IF(特例_3!AA161="","",特例_3!AA161)</f>
        <v/>
      </c>
      <c r="AB161" s="492"/>
      <c r="AC161" s="71" t="s">
        <v>48</v>
      </c>
      <c r="AD161" s="141"/>
      <c r="AE161" s="141"/>
      <c r="AF161" s="141"/>
      <c r="AG161" s="141"/>
      <c r="AH161" s="141"/>
      <c r="AI161" s="141"/>
      <c r="AJ161" s="141"/>
      <c r="AK161" s="141"/>
      <c r="AL161" s="482"/>
      <c r="AM161" s="326"/>
      <c r="AN161" s="483"/>
      <c r="AO161" s="482"/>
      <c r="AP161" s="326"/>
      <c r="AQ161" s="326"/>
      <c r="AR161" s="326"/>
      <c r="AS161" s="326"/>
      <c r="AT161" s="326"/>
      <c r="AU161" s="326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2" customHeight="1" x14ac:dyDescent="0.2">
      <c r="A162" s="473" t="str">
        <f>IF(特例_3!A162="","",特例_3!A162)</f>
        <v/>
      </c>
      <c r="B162" s="474"/>
      <c r="C162" s="475"/>
      <c r="D162" s="479" t="str">
        <f>IF(特例_3!D162="","",特例_3!D162)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IF(特例_3!L162="","",特例_3!L162)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IF(特例_3!T162="","",特例_3!T162)</f>
        <v/>
      </c>
      <c r="U162" s="485"/>
      <c r="V162" s="70" t="s">
        <v>46</v>
      </c>
      <c r="W162" s="485" t="str">
        <f>IF(特例_3!W162="","",特例_3!W162)</f>
        <v/>
      </c>
      <c r="X162" s="485"/>
      <c r="Y162" s="70" t="s">
        <v>47</v>
      </c>
      <c r="Z162" s="485" t="str">
        <f>IF(特例_3!Z162="","",特例_3!Z162)</f>
        <v/>
      </c>
      <c r="AA162" s="485"/>
      <c r="AB162" s="70" t="s">
        <v>48</v>
      </c>
      <c r="AC162" s="70"/>
      <c r="AD162" s="447" t="str">
        <f>IF(特例_3!AD162="","",特例_3!AD162)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IF(特例_3!AL162="","",特例_3!AL162)</f>
        <v/>
      </c>
      <c r="AM162" s="480"/>
      <c r="AN162" s="481"/>
      <c r="AO162" s="479" t="str">
        <f>IF(特例_3!AO162="","",特例_3!AO162)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IF(特例_3!AW162="","",特例_3!AW162)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2" customHeight="1" thickBot="1" x14ac:dyDescent="0.25">
      <c r="A163" s="476"/>
      <c r="B163" s="477"/>
      <c r="C163" s="478"/>
      <c r="D163" s="482"/>
      <c r="E163" s="326"/>
      <c r="F163" s="326"/>
      <c r="G163" s="326"/>
      <c r="H163" s="326"/>
      <c r="I163" s="326"/>
      <c r="J163" s="326"/>
      <c r="K163" s="483"/>
      <c r="L163" s="482"/>
      <c r="M163" s="326"/>
      <c r="N163" s="326"/>
      <c r="O163" s="326"/>
      <c r="P163" s="326"/>
      <c r="Q163" s="326"/>
      <c r="R163" s="326"/>
      <c r="S163" s="483"/>
      <c r="T163" s="82" t="s">
        <v>166</v>
      </c>
      <c r="U163" s="492" t="str">
        <f>IF(特例_3!U163="","",特例_3!U163)</f>
        <v/>
      </c>
      <c r="V163" s="492"/>
      <c r="W163" s="72" t="s">
        <v>46</v>
      </c>
      <c r="X163" s="492" t="str">
        <f>IF(特例_3!X163="","",特例_3!X163)</f>
        <v/>
      </c>
      <c r="Y163" s="492"/>
      <c r="Z163" s="72" t="s">
        <v>47</v>
      </c>
      <c r="AA163" s="492" t="str">
        <f>IF(特例_3!AA163="","",特例_3!AA163)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326"/>
      <c r="AN163" s="483"/>
      <c r="AO163" s="482"/>
      <c r="AP163" s="326"/>
      <c r="AQ163" s="326"/>
      <c r="AR163" s="326"/>
      <c r="AS163" s="326"/>
      <c r="AT163" s="326"/>
      <c r="AU163" s="326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 x14ac:dyDescent="0.2">
      <c r="A164" s="458" t="s">
        <v>167</v>
      </c>
      <c r="B164" s="458"/>
      <c r="C164" s="458"/>
      <c r="D164" s="500">
        <f>IF(特例_3!D164="","",特例_3!D164)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IF(特例_3!AW164="","",特例_3!AW164)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 x14ac:dyDescent="0.2">
      <c r="A168" s="7"/>
      <c r="B168" s="464" t="str">
        <f>IF(特例_3!B168="","",特例_3!B168)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IF(特例_3!I168="","",特例_3!I168)</f>
        <v/>
      </c>
      <c r="J168" s="499"/>
      <c r="K168" s="499" t="s">
        <v>47</v>
      </c>
      <c r="L168" s="499"/>
      <c r="M168" s="499" t="str">
        <f>IF(特例_3!M168="","",特例_3!M168)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特例_3!AS168</f>
        <v>0</v>
      </c>
      <c r="AT168" s="496"/>
      <c r="AU168" s="496"/>
      <c r="AV168" s="496"/>
      <c r="AW168" s="69" t="s">
        <v>43</v>
      </c>
      <c r="AX168" s="496">
        <f>特例_3!AX168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特例_3!AS169</f>
        <v>0</v>
      </c>
      <c r="AT169" s="496"/>
      <c r="AU169" s="496"/>
      <c r="AV169" s="69" t="s">
        <v>43</v>
      </c>
      <c r="AW169" s="496">
        <f>特例_3!AW169</f>
        <v>0</v>
      </c>
      <c r="AX169" s="496"/>
      <c r="AY169" s="496"/>
      <c r="AZ169" s="69" t="s">
        <v>43</v>
      </c>
      <c r="BA169" s="496">
        <f>特例_3!BA169</f>
        <v>0</v>
      </c>
      <c r="BB169" s="496"/>
      <c r="BC169" s="496"/>
      <c r="BD169" s="14" t="s">
        <v>45</v>
      </c>
    </row>
    <row r="170" spans="1:65" ht="15" customHeight="1" x14ac:dyDescent="0.2">
      <c r="A170" s="7"/>
      <c r="B170" s="326">
        <f>特例_3!B170</f>
        <v>0</v>
      </c>
      <c r="C170" s="326"/>
      <c r="D170" s="326"/>
      <c r="E170" s="326"/>
      <c r="F170" s="326"/>
      <c r="G170" s="326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97">
        <f>特例_3!AJ172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501">
        <f>特例_3!AJ174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11" priority="4" stopIfTrue="1" operator="equal">
      <formula>0</formula>
    </cfRule>
  </conditionalFormatting>
  <conditionalFormatting sqref="BG49:BZ49 CB49 BV52:CO52 CQ52">
    <cfRule type="cellIs" dxfId="10" priority="3" stopIfTrue="1" operator="equal">
      <formula>0</formula>
    </cfRule>
  </conditionalFormatting>
  <conditionalFormatting sqref="BG93:BZ93 CB93 BV96:CO96 CQ96">
    <cfRule type="cellIs" dxfId="9" priority="2" stopIfTrue="1" operator="equal">
      <formula>0</formula>
    </cfRule>
  </conditionalFormatting>
  <conditionalFormatting sqref="BG137:BZ137 CB137 BV140:CO140 CQ140">
    <cfRule type="cellIs" dxfId="8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9DBE7-573D-4453-80CB-0BEB72A36466}">
  <sheetPr codeName="Sheet1">
    <tabColor indexed="43"/>
  </sheetPr>
  <dimension ref="A1:CK299"/>
  <sheetViews>
    <sheetView showGridLines="0" view="pageBreakPreview" zoomScale="115" zoomScaleNormal="100" zoomScaleSheetLayoutView="115" workbookViewId="0">
      <selection activeCell="M57" sqref="M57:N57"/>
    </sheetView>
  </sheetViews>
  <sheetFormatPr defaultColWidth="9" defaultRowHeight="13" x14ac:dyDescent="0.2"/>
  <cols>
    <col min="1" max="7" width="1.6328125" style="2" customWidth="1"/>
    <col min="8" max="8" width="0.26953125" style="2" customWidth="1"/>
    <col min="9" max="15" width="1.6328125" style="2" customWidth="1"/>
    <col min="16" max="16" width="2" style="2" customWidth="1"/>
    <col min="17" max="47" width="1.6328125" style="2" customWidth="1"/>
    <col min="48" max="48" width="2" style="2" customWidth="1"/>
    <col min="49" max="57" width="1.6328125" style="2" customWidth="1"/>
    <col min="58" max="58" width="1.6328125" style="2" hidden="1" customWidth="1"/>
    <col min="59" max="59" width="2.6328125" style="2" hidden="1" customWidth="1"/>
    <col min="60" max="65" width="1.6328125" style="2" hidden="1" customWidth="1"/>
    <col min="66" max="66" width="2.6328125" style="2" hidden="1" customWidth="1"/>
    <col min="67" max="67" width="2.36328125" style="2" hidden="1" customWidth="1"/>
    <col min="68" max="88" width="1.6328125" style="2" hidden="1" customWidth="1"/>
    <col min="89" max="114" width="1.6328125" style="2" customWidth="1"/>
    <col min="115" max="16384" width="9" style="2"/>
  </cols>
  <sheetData>
    <row r="1" spans="1:89" ht="19.5" customHeight="1" x14ac:dyDescent="0.2">
      <c r="B1" s="11"/>
      <c r="C1" s="11"/>
      <c r="D1" s="11"/>
      <c r="E1" s="11"/>
      <c r="F1" s="11"/>
      <c r="G1" s="11"/>
      <c r="BL1" s="150"/>
      <c r="BM1" s="150"/>
      <c r="BN1" s="150"/>
    </row>
    <row r="2" spans="1:89" ht="23.25" customHeight="1" x14ac:dyDescent="0.2">
      <c r="A2" s="151" t="s">
        <v>4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1"/>
      <c r="BA2" s="151"/>
      <c r="BB2" s="151"/>
      <c r="BC2" s="151"/>
      <c r="BD2" s="151"/>
      <c r="BP2" s="1"/>
    </row>
    <row r="3" spans="1:89" ht="15" customHeight="1" x14ac:dyDescent="0.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P3" s="1"/>
    </row>
    <row r="4" spans="1:89" ht="5.25" customHeight="1" x14ac:dyDescent="0.2">
      <c r="H4" s="10"/>
      <c r="I4" s="10"/>
      <c r="N4" s="10"/>
      <c r="O4" s="10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P4" s="1"/>
    </row>
    <row r="5" spans="1:89" ht="11.25" customHeight="1" x14ac:dyDescent="0.2">
      <c r="F5" s="153">
        <f>IF('１枚目'!F8="","",'１枚目'!F8)</f>
        <v>2025</v>
      </c>
      <c r="G5" s="153"/>
      <c r="H5" s="153"/>
      <c r="I5" s="153"/>
      <c r="J5" s="153"/>
      <c r="K5" s="153"/>
      <c r="L5" s="154" t="s">
        <v>5</v>
      </c>
      <c r="M5" s="154"/>
      <c r="N5" s="154"/>
      <c r="O5" s="154"/>
      <c r="P5" s="154"/>
      <c r="Q5" s="154"/>
      <c r="V5" s="117" t="s">
        <v>6</v>
      </c>
      <c r="W5" s="155"/>
      <c r="X5" s="155"/>
      <c r="Y5" s="155"/>
      <c r="Z5" s="155"/>
      <c r="AA5" s="155"/>
      <c r="AB5" s="155"/>
      <c r="AC5" s="89" t="s">
        <v>7</v>
      </c>
      <c r="AD5" s="89"/>
      <c r="AE5" s="89"/>
      <c r="AF5" s="89"/>
      <c r="AG5" s="110" t="s">
        <v>8</v>
      </c>
      <c r="AH5" s="110"/>
      <c r="AI5" s="89" t="s">
        <v>9</v>
      </c>
      <c r="AJ5" s="89"/>
      <c r="AK5" s="89"/>
      <c r="AL5" s="89"/>
      <c r="AM5" s="89" t="s">
        <v>10</v>
      </c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89" t="s">
        <v>11</v>
      </c>
      <c r="AZ5" s="89"/>
      <c r="BA5" s="89"/>
      <c r="BB5" s="89"/>
      <c r="BC5" s="89"/>
      <c r="BD5" s="89"/>
      <c r="CK5" s="1"/>
    </row>
    <row r="6" spans="1:89" ht="3" customHeight="1" x14ac:dyDescent="0.2">
      <c r="F6" s="153"/>
      <c r="G6" s="153"/>
      <c r="H6" s="153"/>
      <c r="I6" s="153"/>
      <c r="J6" s="153"/>
      <c r="K6" s="153"/>
      <c r="L6" s="154"/>
      <c r="M6" s="154"/>
      <c r="N6" s="154"/>
      <c r="O6" s="154"/>
      <c r="P6" s="154"/>
      <c r="Q6" s="154"/>
      <c r="V6" s="156"/>
      <c r="W6" s="109"/>
      <c r="X6" s="109"/>
      <c r="Y6" s="109"/>
      <c r="Z6" s="109"/>
      <c r="AA6" s="109"/>
      <c r="AB6" s="109"/>
      <c r="AC6" s="144" t="str">
        <f>'１枚目'!AC9</f>
        <v>1</v>
      </c>
      <c r="AD6" s="145"/>
      <c r="AE6" s="144" t="str">
        <f>'１枚目'!AE9</f>
        <v>2</v>
      </c>
      <c r="AF6" s="145"/>
      <c r="AG6" s="144" t="str">
        <f>'１枚目'!AG9</f>
        <v>1</v>
      </c>
      <c r="AH6" s="145"/>
      <c r="AI6" s="144" t="str">
        <f>'１枚目'!AI9</f>
        <v>0</v>
      </c>
      <c r="AJ6" s="145"/>
      <c r="AK6" s="144" t="str">
        <f>'１枚目'!AK9</f>
        <v>4</v>
      </c>
      <c r="AL6" s="145"/>
      <c r="AM6" s="144" t="str">
        <f>'１枚目'!AM9</f>
        <v>1</v>
      </c>
      <c r="AN6" s="145"/>
      <c r="AO6" s="144" t="str">
        <f>'１枚目'!AO9</f>
        <v>2</v>
      </c>
      <c r="AP6" s="145"/>
      <c r="AQ6" s="144" t="str">
        <f>'１枚目'!AQ9</f>
        <v>3</v>
      </c>
      <c r="AR6" s="145"/>
      <c r="AS6" s="144" t="str">
        <f>'１枚目'!AS9</f>
        <v>4</v>
      </c>
      <c r="AT6" s="145"/>
      <c r="AU6" s="144" t="str">
        <f>'１枚目'!AU9</f>
        <v>5</v>
      </c>
      <c r="AV6" s="145"/>
      <c r="AW6" s="144" t="str">
        <f>'１枚目'!AW9</f>
        <v>6</v>
      </c>
      <c r="AX6" s="145"/>
      <c r="AY6" s="144" t="str">
        <f>'１枚目'!AY9</f>
        <v>0</v>
      </c>
      <c r="AZ6" s="145"/>
      <c r="BA6" s="144" t="str">
        <f>'１枚目'!BA9</f>
        <v>0</v>
      </c>
      <c r="BB6" s="145"/>
      <c r="BC6" s="144" t="str">
        <f>'１枚目'!BC9</f>
        <v>0</v>
      </c>
      <c r="BD6" s="145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13"/>
      <c r="BU6" s="13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1"/>
    </row>
    <row r="7" spans="1:89" ht="14.25" customHeight="1" x14ac:dyDescent="0.2">
      <c r="E7" s="3"/>
      <c r="F7" s="109">
        <f>IF('１枚目'!F10="","",'１枚目'!F10)</f>
        <v>2026</v>
      </c>
      <c r="G7" s="109"/>
      <c r="H7" s="109"/>
      <c r="I7" s="109"/>
      <c r="J7" s="109"/>
      <c r="K7" s="109"/>
      <c r="L7" s="154" t="s">
        <v>12</v>
      </c>
      <c r="M7" s="154"/>
      <c r="N7" s="154"/>
      <c r="O7" s="154"/>
      <c r="P7" s="154"/>
      <c r="Q7" s="154"/>
      <c r="V7" s="156"/>
      <c r="W7" s="109"/>
      <c r="X7" s="109"/>
      <c r="Y7" s="109"/>
      <c r="Z7" s="109"/>
      <c r="AA7" s="109"/>
      <c r="AB7" s="109"/>
      <c r="AC7" s="146"/>
      <c r="AD7" s="147"/>
      <c r="AE7" s="146"/>
      <c r="AF7" s="147"/>
      <c r="AG7" s="146"/>
      <c r="AH7" s="147"/>
      <c r="AI7" s="146"/>
      <c r="AJ7" s="147"/>
      <c r="AK7" s="146"/>
      <c r="AL7" s="147"/>
      <c r="AM7" s="146"/>
      <c r="AN7" s="147"/>
      <c r="AO7" s="146"/>
      <c r="AP7" s="147"/>
      <c r="AQ7" s="146"/>
      <c r="AR7" s="147"/>
      <c r="AS7" s="146"/>
      <c r="AT7" s="147"/>
      <c r="AU7" s="146"/>
      <c r="AV7" s="147"/>
      <c r="AW7" s="146"/>
      <c r="AX7" s="147"/>
      <c r="AY7" s="146"/>
      <c r="AZ7" s="147"/>
      <c r="BA7" s="146"/>
      <c r="BB7" s="147"/>
      <c r="BC7" s="146"/>
      <c r="BD7" s="147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13"/>
      <c r="BU7" s="13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1"/>
    </row>
    <row r="8" spans="1:89" ht="6" customHeight="1" x14ac:dyDescent="0.2">
      <c r="V8" s="156"/>
      <c r="W8" s="109"/>
      <c r="X8" s="109"/>
      <c r="Y8" s="109"/>
      <c r="Z8" s="109"/>
      <c r="AA8" s="109"/>
      <c r="AB8" s="109"/>
      <c r="AC8" s="148"/>
      <c r="AD8" s="149"/>
      <c r="AE8" s="148"/>
      <c r="AF8" s="149"/>
      <c r="AG8" s="148"/>
      <c r="AH8" s="149"/>
      <c r="AI8" s="148"/>
      <c r="AJ8" s="149"/>
      <c r="AK8" s="148"/>
      <c r="AL8" s="149"/>
      <c r="AM8" s="148"/>
      <c r="AN8" s="149"/>
      <c r="AO8" s="148"/>
      <c r="AP8" s="149"/>
      <c r="AQ8" s="148"/>
      <c r="AR8" s="149"/>
      <c r="AS8" s="148"/>
      <c r="AT8" s="149"/>
      <c r="AU8" s="148"/>
      <c r="AV8" s="149"/>
      <c r="AW8" s="148"/>
      <c r="AX8" s="149"/>
      <c r="AY8" s="148"/>
      <c r="AZ8" s="149"/>
      <c r="BA8" s="148"/>
      <c r="BB8" s="149"/>
      <c r="BC8" s="148"/>
      <c r="BD8" s="149"/>
      <c r="BZ8" s="8"/>
    </row>
    <row r="9" spans="1:89" ht="16.5" customHeight="1" x14ac:dyDescent="0.2">
      <c r="A9" s="157" t="s">
        <v>13</v>
      </c>
      <c r="B9" s="157"/>
      <c r="C9" s="157"/>
      <c r="D9" s="157"/>
      <c r="E9" s="157"/>
      <c r="F9" s="157"/>
      <c r="G9" s="157"/>
      <c r="H9" s="157"/>
      <c r="I9" s="157" t="s">
        <v>14</v>
      </c>
      <c r="J9" s="157"/>
      <c r="K9" s="157"/>
      <c r="L9" s="157"/>
      <c r="M9" s="157"/>
      <c r="N9" s="157"/>
      <c r="O9" s="157"/>
      <c r="P9" s="157"/>
      <c r="Q9" s="158">
        <f>IF(ISBLANK(F5), " ", F5)</f>
        <v>2025</v>
      </c>
      <c r="R9" s="159"/>
      <c r="S9" s="159"/>
      <c r="T9" s="159"/>
      <c r="U9" s="159"/>
      <c r="V9" s="159"/>
      <c r="W9" s="159"/>
      <c r="X9" s="159"/>
      <c r="Y9" s="159"/>
      <c r="Z9" s="159"/>
      <c r="AA9" s="160" t="s">
        <v>15</v>
      </c>
      <c r="AB9" s="160"/>
      <c r="AC9" s="160"/>
      <c r="AD9" s="160"/>
      <c r="AE9" s="160"/>
      <c r="AF9" s="160"/>
      <c r="AG9" s="160"/>
      <c r="AH9" s="160"/>
      <c r="AI9" s="160"/>
      <c r="AJ9" s="161"/>
      <c r="AK9" s="158">
        <f>F7</f>
        <v>2026</v>
      </c>
      <c r="AL9" s="159"/>
      <c r="AM9" s="159"/>
      <c r="AN9" s="159"/>
      <c r="AO9" s="159"/>
      <c r="AP9" s="159"/>
      <c r="AQ9" s="159"/>
      <c r="AR9" s="159"/>
      <c r="AS9" s="159"/>
      <c r="AT9" s="159"/>
      <c r="AU9" s="160" t="s">
        <v>16</v>
      </c>
      <c r="AV9" s="160"/>
      <c r="AW9" s="160"/>
      <c r="AX9" s="160"/>
      <c r="AY9" s="160"/>
      <c r="AZ9" s="160"/>
      <c r="BA9" s="160"/>
      <c r="BB9" s="160"/>
      <c r="BC9" s="160"/>
      <c r="BD9" s="161"/>
      <c r="BE9" s="19"/>
    </row>
    <row r="10" spans="1:89" ht="16.5" customHeight="1" x14ac:dyDescent="0.2">
      <c r="A10" s="157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 t="s">
        <v>17</v>
      </c>
      <c r="R10" s="157"/>
      <c r="S10" s="157"/>
      <c r="T10" s="157"/>
      <c r="U10" s="157"/>
      <c r="V10" s="157"/>
      <c r="W10" s="157"/>
      <c r="X10" s="157"/>
      <c r="Y10" s="158" t="s">
        <v>18</v>
      </c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81"/>
      <c r="AK10" s="157" t="s">
        <v>17</v>
      </c>
      <c r="AL10" s="157"/>
      <c r="AM10" s="157"/>
      <c r="AN10" s="157"/>
      <c r="AO10" s="157"/>
      <c r="AP10" s="157"/>
      <c r="AQ10" s="157"/>
      <c r="AR10" s="157"/>
      <c r="AS10" s="157" t="s">
        <v>19</v>
      </c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</row>
    <row r="11" spans="1:89" ht="13.5" customHeight="1" x14ac:dyDescent="0.2">
      <c r="A11" s="162">
        <v>25000</v>
      </c>
      <c r="B11" s="163"/>
      <c r="C11" s="163"/>
      <c r="D11" s="163"/>
      <c r="E11" s="163"/>
      <c r="F11" s="163"/>
      <c r="G11" s="163"/>
      <c r="H11" s="163"/>
      <c r="I11" s="166">
        <f>VLOOKUP(A11,早見表!$B$5:$D$23,2,FALSE)</f>
        <v>9125000</v>
      </c>
      <c r="J11" s="167"/>
      <c r="K11" s="167"/>
      <c r="L11" s="167"/>
      <c r="M11" s="167"/>
      <c r="N11" s="167"/>
      <c r="O11" s="167"/>
      <c r="P11" s="168"/>
      <c r="Q11" s="172">
        <f>IF(COUNTIFS('１枚目'!$S$13:$S$112,"変更あり",'１枚目'!$L$13:$L$112,内訳_１枚目!$A11)+COUNTIFS('１枚目'!$S$13:$S$112,"変更なし",'１枚目'!$L$13:$L$112,内訳_１枚目!$A11)=0,"",COUNTIFS('１枚目'!$S$13:$S$112,"変更あり",'１枚目'!$L$13:$L$112,内訳_１枚目!$A11)+COUNTIFS('１枚目'!$S$13:$S$112,"変更なし",'１枚目'!$L$13:$L$112,内訳_１枚目!$A11))</f>
        <v>1</v>
      </c>
      <c r="R11" s="173"/>
      <c r="S11" s="173"/>
      <c r="T11" s="173"/>
      <c r="U11" s="173"/>
      <c r="V11" s="173"/>
      <c r="W11" s="173"/>
      <c r="X11" s="174"/>
      <c r="Y11" s="182">
        <f>IF(Q11="","",I11*Q11)</f>
        <v>9125000</v>
      </c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4"/>
      <c r="AK11" s="172" t="str">
        <f>IF(COUNTIFS('１枚目'!$S$13:$S$112,"変更あり",'１枚目'!$AE$13:$AE$112,内訳_１枚目!$A11)+COUNTIFS('１枚目'!$S$13:$S$112,"変更なし",'１枚目'!$AE$13:$AE$112,内訳_１枚目!$A11)=0,"",COUNTIFS('１枚目'!$S$13:$S$112,"変更あり",'１枚目'!$AE$13:$AE$112,内訳_１枚目!$A11)+COUNTIFS('１枚目'!$S$13:$S$112,"変更なし",'１枚目'!$AE$13:$AE$112,内訳_１枚目!$A11))</f>
        <v/>
      </c>
      <c r="AL11" s="173"/>
      <c r="AM11" s="173"/>
      <c r="AN11" s="173"/>
      <c r="AO11" s="173"/>
      <c r="AP11" s="173"/>
      <c r="AQ11" s="173"/>
      <c r="AR11" s="174"/>
      <c r="AS11" s="178" t="str">
        <f>IF(AK11="","",I11*AK11)</f>
        <v/>
      </c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80"/>
    </row>
    <row r="12" spans="1:89" ht="13.5" customHeight="1" x14ac:dyDescent="0.2">
      <c r="A12" s="164"/>
      <c r="B12" s="165"/>
      <c r="C12" s="165"/>
      <c r="D12" s="165"/>
      <c r="E12" s="165"/>
      <c r="F12" s="165"/>
      <c r="G12" s="165"/>
      <c r="H12" s="165"/>
      <c r="I12" s="169"/>
      <c r="J12" s="170"/>
      <c r="K12" s="170"/>
      <c r="L12" s="170"/>
      <c r="M12" s="170"/>
      <c r="N12" s="170"/>
      <c r="O12" s="170"/>
      <c r="P12" s="171"/>
      <c r="Q12" s="175"/>
      <c r="R12" s="176"/>
      <c r="S12" s="176"/>
      <c r="T12" s="176"/>
      <c r="U12" s="176"/>
      <c r="V12" s="176"/>
      <c r="W12" s="176"/>
      <c r="X12" s="177"/>
      <c r="Y12" s="175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7"/>
      <c r="AK12" s="175"/>
      <c r="AL12" s="176"/>
      <c r="AM12" s="176"/>
      <c r="AN12" s="176"/>
      <c r="AO12" s="176"/>
      <c r="AP12" s="176"/>
      <c r="AQ12" s="176"/>
      <c r="AR12" s="177"/>
      <c r="AS12" s="175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7"/>
    </row>
    <row r="13" spans="1:89" ht="13.5" customHeight="1" x14ac:dyDescent="0.2">
      <c r="A13" s="162">
        <v>24000</v>
      </c>
      <c r="B13" s="163"/>
      <c r="C13" s="163"/>
      <c r="D13" s="163"/>
      <c r="E13" s="163"/>
      <c r="F13" s="163"/>
      <c r="G13" s="163"/>
      <c r="H13" s="163"/>
      <c r="I13" s="166">
        <v>8760000</v>
      </c>
      <c r="J13" s="167"/>
      <c r="K13" s="167"/>
      <c r="L13" s="167"/>
      <c r="M13" s="167"/>
      <c r="N13" s="167"/>
      <c r="O13" s="167"/>
      <c r="P13" s="168"/>
      <c r="Q13" s="172" t="str">
        <f>IF(COUNTIFS('１枚目'!$S$13:$S$112,"変更あり",'１枚目'!$L$13:$L$112,内訳_１枚目!$A13)+COUNTIFS('１枚目'!$S$13:$S$112,"変更なし",'１枚目'!$L$13:$L$112,内訳_１枚目!$A13)=0,"",COUNTIFS('１枚目'!$S$13:$S$112,"変更あり",'１枚目'!$L$13:$L$112,内訳_１枚目!$A13)+COUNTIFS('１枚目'!$S$13:$S$112,"変更なし",'１枚目'!$L$13:$L$112,内訳_１枚目!$A13))</f>
        <v/>
      </c>
      <c r="R13" s="173"/>
      <c r="S13" s="173"/>
      <c r="T13" s="173"/>
      <c r="U13" s="173"/>
      <c r="V13" s="173"/>
      <c r="W13" s="173"/>
      <c r="X13" s="174"/>
      <c r="Y13" s="182" t="str">
        <f t="shared" ref="Y13" si="0">IF(Q13="","",I13*Q13)</f>
        <v/>
      </c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4"/>
      <c r="AK13" s="172" t="str">
        <f>IF(COUNTIFS('１枚目'!$S$13:$S$112,"変更あり",'１枚目'!$AE$13:$AE$112,内訳_１枚目!$A13)+COUNTIFS('１枚目'!$S$13:$S$112,"変更なし",'１枚目'!$AE$13:$AE$112,内訳_１枚目!$A13)=0,"",COUNTIFS('１枚目'!$S$13:$S$112,"変更あり",'１枚目'!$AE$13:$AE$112,内訳_１枚目!$A13)+COUNTIFS('１枚目'!$S$13:$S$112,"変更なし",'１枚目'!$AE$13:$AE$112,内訳_１枚目!$A13))</f>
        <v/>
      </c>
      <c r="AL13" s="173"/>
      <c r="AM13" s="173"/>
      <c r="AN13" s="173"/>
      <c r="AO13" s="173"/>
      <c r="AP13" s="173"/>
      <c r="AQ13" s="173"/>
      <c r="AR13" s="174"/>
      <c r="AS13" s="178" t="str">
        <f t="shared" ref="AS13" si="1">IF(AK13="","",I13*AK13)</f>
        <v/>
      </c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80"/>
    </row>
    <row r="14" spans="1:89" ht="13.5" customHeight="1" x14ac:dyDescent="0.2">
      <c r="A14" s="164"/>
      <c r="B14" s="165"/>
      <c r="C14" s="165"/>
      <c r="D14" s="165"/>
      <c r="E14" s="165"/>
      <c r="F14" s="165"/>
      <c r="G14" s="165"/>
      <c r="H14" s="165"/>
      <c r="I14" s="169"/>
      <c r="J14" s="170"/>
      <c r="K14" s="170"/>
      <c r="L14" s="170"/>
      <c r="M14" s="170"/>
      <c r="N14" s="170"/>
      <c r="O14" s="170"/>
      <c r="P14" s="171"/>
      <c r="Q14" s="175"/>
      <c r="R14" s="176"/>
      <c r="S14" s="176"/>
      <c r="T14" s="176"/>
      <c r="U14" s="176"/>
      <c r="V14" s="176"/>
      <c r="W14" s="176"/>
      <c r="X14" s="177"/>
      <c r="Y14" s="175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7"/>
      <c r="AK14" s="175"/>
      <c r="AL14" s="176"/>
      <c r="AM14" s="176"/>
      <c r="AN14" s="176"/>
      <c r="AO14" s="176"/>
      <c r="AP14" s="176"/>
      <c r="AQ14" s="176"/>
      <c r="AR14" s="177"/>
      <c r="AS14" s="175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7"/>
    </row>
    <row r="15" spans="1:89" ht="13.5" customHeight="1" x14ac:dyDescent="0.2">
      <c r="A15" s="162">
        <v>22000</v>
      </c>
      <c r="B15" s="163"/>
      <c r="C15" s="163"/>
      <c r="D15" s="163"/>
      <c r="E15" s="163"/>
      <c r="F15" s="163"/>
      <c r="G15" s="163"/>
      <c r="H15" s="163"/>
      <c r="I15" s="166">
        <v>8030000</v>
      </c>
      <c r="J15" s="167"/>
      <c r="K15" s="167"/>
      <c r="L15" s="167"/>
      <c r="M15" s="167"/>
      <c r="N15" s="167"/>
      <c r="O15" s="167"/>
      <c r="P15" s="168"/>
      <c r="Q15" s="172" t="str">
        <f>IF(COUNTIFS('１枚目'!$S$13:$S$112,"変更あり",'１枚目'!$L$13:$L$112,内訳_１枚目!$A15)+COUNTIFS('１枚目'!$S$13:$S$112,"変更なし",'１枚目'!$L$13:$L$112,内訳_１枚目!$A15)=0,"",COUNTIFS('１枚目'!$S$13:$S$112,"変更あり",'１枚目'!$L$13:$L$112,内訳_１枚目!$A15)+COUNTIFS('１枚目'!$S$13:$S$112,"変更なし",'１枚目'!$L$13:$L$112,内訳_１枚目!$A15))</f>
        <v/>
      </c>
      <c r="R15" s="173"/>
      <c r="S15" s="173"/>
      <c r="T15" s="173"/>
      <c r="U15" s="173"/>
      <c r="V15" s="173"/>
      <c r="W15" s="173"/>
      <c r="X15" s="174"/>
      <c r="Y15" s="182" t="str">
        <f t="shared" ref="Y15" si="2">IF(Q15="","",I15*Q15)</f>
        <v/>
      </c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4"/>
      <c r="AK15" s="172" t="str">
        <f>IF(COUNTIFS('１枚目'!$S$13:$S$112,"変更あり",'１枚目'!$AE$13:$AE$112,内訳_１枚目!$A15)+COUNTIFS('１枚目'!$S$13:$S$112,"変更なし",'１枚目'!$AE$13:$AE$112,内訳_１枚目!$A15)=0,"",COUNTIFS('１枚目'!$S$13:$S$112,"変更あり",'１枚目'!$AE$13:$AE$112,内訳_１枚目!$A15)+COUNTIFS('１枚目'!$S$13:$S$112,"変更なし",'１枚目'!$AE$13:$AE$112,内訳_１枚目!$A15))</f>
        <v/>
      </c>
      <c r="AL15" s="173"/>
      <c r="AM15" s="173"/>
      <c r="AN15" s="173"/>
      <c r="AO15" s="173"/>
      <c r="AP15" s="173"/>
      <c r="AQ15" s="173"/>
      <c r="AR15" s="174"/>
      <c r="AS15" s="178" t="str">
        <f t="shared" ref="AS15" si="3">IF(AK15="","",I15*AK15)</f>
        <v/>
      </c>
      <c r="AT15" s="179"/>
      <c r="AU15" s="179"/>
      <c r="AV15" s="179"/>
      <c r="AW15" s="179"/>
      <c r="AX15" s="179"/>
      <c r="AY15" s="179"/>
      <c r="AZ15" s="179"/>
      <c r="BA15" s="179"/>
      <c r="BB15" s="179"/>
      <c r="BC15" s="179"/>
      <c r="BD15" s="180"/>
    </row>
    <row r="16" spans="1:89" ht="13.5" customHeight="1" x14ac:dyDescent="0.2">
      <c r="A16" s="164"/>
      <c r="B16" s="165"/>
      <c r="C16" s="165"/>
      <c r="D16" s="165"/>
      <c r="E16" s="165"/>
      <c r="F16" s="165"/>
      <c r="G16" s="165"/>
      <c r="H16" s="165"/>
      <c r="I16" s="169"/>
      <c r="J16" s="170"/>
      <c r="K16" s="170"/>
      <c r="L16" s="170"/>
      <c r="M16" s="170"/>
      <c r="N16" s="170"/>
      <c r="O16" s="170"/>
      <c r="P16" s="171"/>
      <c r="Q16" s="175"/>
      <c r="R16" s="176"/>
      <c r="S16" s="176"/>
      <c r="T16" s="176"/>
      <c r="U16" s="176"/>
      <c r="V16" s="176"/>
      <c r="W16" s="176"/>
      <c r="X16" s="177"/>
      <c r="Y16" s="175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7"/>
      <c r="AK16" s="175"/>
      <c r="AL16" s="176"/>
      <c r="AM16" s="176"/>
      <c r="AN16" s="176"/>
      <c r="AO16" s="176"/>
      <c r="AP16" s="176"/>
      <c r="AQ16" s="176"/>
      <c r="AR16" s="177"/>
      <c r="AS16" s="175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7"/>
    </row>
    <row r="17" spans="1:56" ht="13.5" customHeight="1" x14ac:dyDescent="0.2">
      <c r="A17" s="162">
        <v>20000</v>
      </c>
      <c r="B17" s="163"/>
      <c r="C17" s="163"/>
      <c r="D17" s="163"/>
      <c r="E17" s="163"/>
      <c r="F17" s="163"/>
      <c r="G17" s="163"/>
      <c r="H17" s="163"/>
      <c r="I17" s="166">
        <v>7300000</v>
      </c>
      <c r="J17" s="167"/>
      <c r="K17" s="167"/>
      <c r="L17" s="167"/>
      <c r="M17" s="167"/>
      <c r="N17" s="167"/>
      <c r="O17" s="167"/>
      <c r="P17" s="168"/>
      <c r="Q17" s="172" t="str">
        <f>IF(COUNTIFS('１枚目'!$S$13:$S$112,"変更あり",'１枚目'!$L$13:$L$112,内訳_１枚目!$A17)+COUNTIFS('１枚目'!$S$13:$S$112,"変更なし",'１枚目'!$L$13:$L$112,内訳_１枚目!$A17)=0,"",COUNTIFS('１枚目'!$S$13:$S$112,"変更あり",'１枚目'!$L$13:$L$112,内訳_１枚目!$A17)+COUNTIFS('１枚目'!$S$13:$S$112,"変更なし",'１枚目'!$L$13:$L$112,内訳_１枚目!$A17))</f>
        <v/>
      </c>
      <c r="R17" s="173"/>
      <c r="S17" s="173"/>
      <c r="T17" s="173"/>
      <c r="U17" s="173"/>
      <c r="V17" s="173"/>
      <c r="W17" s="173"/>
      <c r="X17" s="174"/>
      <c r="Y17" s="182" t="str">
        <f t="shared" ref="Y17" si="4">IF(Q17="","",I17*Q17)</f>
        <v/>
      </c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4"/>
      <c r="AK17" s="172" t="str">
        <f>IF(COUNTIFS('１枚目'!$S$13:$S$112,"変更あり",'１枚目'!$AE$13:$AE$112,内訳_１枚目!$A17)+COUNTIFS('１枚目'!$S$13:$S$112,"変更なし",'１枚目'!$AE$13:$AE$112,内訳_１枚目!$A17)=0,"",COUNTIFS('１枚目'!$S$13:$S$112,"変更あり",'１枚目'!$AE$13:$AE$112,内訳_１枚目!$A17)+COUNTIFS('１枚目'!$S$13:$S$112,"変更なし",'１枚目'!$AE$13:$AE$112,内訳_１枚目!$A17))</f>
        <v/>
      </c>
      <c r="AL17" s="173"/>
      <c r="AM17" s="173"/>
      <c r="AN17" s="173"/>
      <c r="AO17" s="173"/>
      <c r="AP17" s="173"/>
      <c r="AQ17" s="173"/>
      <c r="AR17" s="174"/>
      <c r="AS17" s="178" t="str">
        <f t="shared" ref="AS17" si="5">IF(AK17="","",I17*AK17)</f>
        <v/>
      </c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80"/>
    </row>
    <row r="18" spans="1:56" ht="13.5" customHeight="1" x14ac:dyDescent="0.2">
      <c r="A18" s="164"/>
      <c r="B18" s="165"/>
      <c r="C18" s="165"/>
      <c r="D18" s="165"/>
      <c r="E18" s="165"/>
      <c r="F18" s="165"/>
      <c r="G18" s="165"/>
      <c r="H18" s="165"/>
      <c r="I18" s="169"/>
      <c r="J18" s="170"/>
      <c r="K18" s="170"/>
      <c r="L18" s="170"/>
      <c r="M18" s="170"/>
      <c r="N18" s="170"/>
      <c r="O18" s="170"/>
      <c r="P18" s="171"/>
      <c r="Q18" s="175"/>
      <c r="R18" s="176"/>
      <c r="S18" s="176"/>
      <c r="T18" s="176"/>
      <c r="U18" s="176"/>
      <c r="V18" s="176"/>
      <c r="W18" s="176"/>
      <c r="X18" s="177"/>
      <c r="Y18" s="175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7"/>
      <c r="AK18" s="175"/>
      <c r="AL18" s="176"/>
      <c r="AM18" s="176"/>
      <c r="AN18" s="176"/>
      <c r="AO18" s="176"/>
      <c r="AP18" s="176"/>
      <c r="AQ18" s="176"/>
      <c r="AR18" s="177"/>
      <c r="AS18" s="175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7"/>
    </row>
    <row r="19" spans="1:56" ht="13.5" customHeight="1" x14ac:dyDescent="0.2">
      <c r="A19" s="162">
        <v>18000</v>
      </c>
      <c r="B19" s="163"/>
      <c r="C19" s="163"/>
      <c r="D19" s="163"/>
      <c r="E19" s="163"/>
      <c r="F19" s="163"/>
      <c r="G19" s="163"/>
      <c r="H19" s="163"/>
      <c r="I19" s="166">
        <v>6570000</v>
      </c>
      <c r="J19" s="167"/>
      <c r="K19" s="167"/>
      <c r="L19" s="167"/>
      <c r="M19" s="167"/>
      <c r="N19" s="167"/>
      <c r="O19" s="167"/>
      <c r="P19" s="168"/>
      <c r="Q19" s="172">
        <f>IF(COUNTIFS('１枚目'!$S$13:$S$112,"変更あり",'１枚目'!$L$13:$L$112,内訳_１枚目!$A19)+COUNTIFS('１枚目'!$S$13:$S$112,"変更なし",'１枚目'!$L$13:$L$112,内訳_１枚目!$A19)=0,"",COUNTIFS('１枚目'!$S$13:$S$112,"変更あり",'１枚目'!$L$13:$L$112,内訳_１枚目!$A19)+COUNTIFS('１枚目'!$S$13:$S$112,"変更なし",'１枚目'!$L$13:$L$112,内訳_１枚目!$A19))</f>
        <v>1</v>
      </c>
      <c r="R19" s="173"/>
      <c r="S19" s="173"/>
      <c r="T19" s="173"/>
      <c r="U19" s="173"/>
      <c r="V19" s="173"/>
      <c r="W19" s="173"/>
      <c r="X19" s="174"/>
      <c r="Y19" s="182">
        <f t="shared" ref="Y19" si="6">IF(Q19="","",I19*Q19)</f>
        <v>6570000</v>
      </c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4"/>
      <c r="AK19" s="172" t="str">
        <f>IF(COUNTIFS('１枚目'!$S$13:$S$112,"変更あり",'１枚目'!$AE$13:$AE$112,内訳_１枚目!$A19)+COUNTIFS('１枚目'!$S$13:$S$112,"変更なし",'１枚目'!$AE$13:$AE$112,内訳_１枚目!$A19)=0,"",COUNTIFS('１枚目'!$S$13:$S$112,"変更あり",'１枚目'!$AE$13:$AE$112,内訳_１枚目!$A19)+COUNTIFS('１枚目'!$S$13:$S$112,"変更なし",'１枚目'!$AE$13:$AE$112,内訳_１枚目!$A19))</f>
        <v/>
      </c>
      <c r="AL19" s="173"/>
      <c r="AM19" s="173"/>
      <c r="AN19" s="173"/>
      <c r="AO19" s="173"/>
      <c r="AP19" s="173"/>
      <c r="AQ19" s="173"/>
      <c r="AR19" s="174"/>
      <c r="AS19" s="178" t="str">
        <f t="shared" ref="AS19" si="7">IF(AK19="","",I19*AK19)</f>
        <v/>
      </c>
      <c r="AT19" s="179"/>
      <c r="AU19" s="179"/>
      <c r="AV19" s="179"/>
      <c r="AW19" s="179"/>
      <c r="AX19" s="179"/>
      <c r="AY19" s="179"/>
      <c r="AZ19" s="179"/>
      <c r="BA19" s="179"/>
      <c r="BB19" s="179"/>
      <c r="BC19" s="179"/>
      <c r="BD19" s="180"/>
    </row>
    <row r="20" spans="1:56" ht="13.5" customHeight="1" x14ac:dyDescent="0.2">
      <c r="A20" s="164"/>
      <c r="B20" s="165"/>
      <c r="C20" s="165"/>
      <c r="D20" s="165"/>
      <c r="E20" s="165"/>
      <c r="F20" s="165"/>
      <c r="G20" s="165"/>
      <c r="H20" s="165"/>
      <c r="I20" s="169"/>
      <c r="J20" s="170"/>
      <c r="K20" s="170"/>
      <c r="L20" s="170"/>
      <c r="M20" s="170"/>
      <c r="N20" s="170"/>
      <c r="O20" s="170"/>
      <c r="P20" s="171"/>
      <c r="Q20" s="175"/>
      <c r="R20" s="176"/>
      <c r="S20" s="176"/>
      <c r="T20" s="176"/>
      <c r="U20" s="176"/>
      <c r="V20" s="176"/>
      <c r="W20" s="176"/>
      <c r="X20" s="177"/>
      <c r="Y20" s="175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7"/>
      <c r="AK20" s="175"/>
      <c r="AL20" s="176"/>
      <c r="AM20" s="176"/>
      <c r="AN20" s="176"/>
      <c r="AO20" s="176"/>
      <c r="AP20" s="176"/>
      <c r="AQ20" s="176"/>
      <c r="AR20" s="177"/>
      <c r="AS20" s="175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7"/>
    </row>
    <row r="21" spans="1:56" ht="13.5" customHeight="1" x14ac:dyDescent="0.2">
      <c r="A21" s="162">
        <v>16000</v>
      </c>
      <c r="B21" s="163"/>
      <c r="C21" s="163"/>
      <c r="D21" s="163"/>
      <c r="E21" s="163"/>
      <c r="F21" s="163"/>
      <c r="G21" s="163"/>
      <c r="H21" s="163"/>
      <c r="I21" s="166">
        <v>5840000</v>
      </c>
      <c r="J21" s="167"/>
      <c r="K21" s="167"/>
      <c r="L21" s="167"/>
      <c r="M21" s="167"/>
      <c r="N21" s="167"/>
      <c r="O21" s="167"/>
      <c r="P21" s="168"/>
      <c r="Q21" s="172" t="str">
        <f>IF(COUNTIFS('１枚目'!$S$13:$S$112,"変更あり",'１枚目'!$L$13:$L$112,内訳_１枚目!$A21)+COUNTIFS('１枚目'!$S$13:$S$112,"変更なし",'１枚目'!$L$13:$L$112,内訳_１枚目!$A21)=0,"",COUNTIFS('１枚目'!$S$13:$S$112,"変更あり",'１枚目'!$L$13:$L$112,内訳_１枚目!$A21)+COUNTIFS('１枚目'!$S$13:$S$112,"変更なし",'１枚目'!$L$13:$L$112,内訳_１枚目!$A21))</f>
        <v/>
      </c>
      <c r="R21" s="173"/>
      <c r="S21" s="173"/>
      <c r="T21" s="173"/>
      <c r="U21" s="173"/>
      <c r="V21" s="173"/>
      <c r="W21" s="173"/>
      <c r="X21" s="174"/>
      <c r="Y21" s="182" t="str">
        <f t="shared" ref="Y21" si="8">IF(Q21="","",I21*Q21)</f>
        <v/>
      </c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4"/>
      <c r="AK21" s="172" t="str">
        <f>IF(COUNTIFS('１枚目'!$S$13:$S$112,"変更あり",'１枚目'!$AE$13:$AE$112,内訳_１枚目!$A21)+COUNTIFS('１枚目'!$S$13:$S$112,"変更なし",'１枚目'!$AE$13:$AE$112,内訳_１枚目!$A21)=0,"",COUNTIFS('１枚目'!$S$13:$S$112,"変更あり",'１枚目'!$AE$13:$AE$112,内訳_１枚目!$A21)+COUNTIFS('１枚目'!$S$13:$S$112,"変更なし",'１枚目'!$AE$13:$AE$112,内訳_１枚目!$A21))</f>
        <v/>
      </c>
      <c r="AL21" s="173"/>
      <c r="AM21" s="173"/>
      <c r="AN21" s="173"/>
      <c r="AO21" s="173"/>
      <c r="AP21" s="173"/>
      <c r="AQ21" s="173"/>
      <c r="AR21" s="174"/>
      <c r="AS21" s="178" t="str">
        <f t="shared" ref="AS21" si="9">IF(AK21="","",I21*AK21)</f>
        <v/>
      </c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80"/>
    </row>
    <row r="22" spans="1:56" ht="13.5" customHeight="1" x14ac:dyDescent="0.2">
      <c r="A22" s="164"/>
      <c r="B22" s="165"/>
      <c r="C22" s="165"/>
      <c r="D22" s="165"/>
      <c r="E22" s="165"/>
      <c r="F22" s="165"/>
      <c r="G22" s="165"/>
      <c r="H22" s="165"/>
      <c r="I22" s="169"/>
      <c r="J22" s="170"/>
      <c r="K22" s="170"/>
      <c r="L22" s="170"/>
      <c r="M22" s="170"/>
      <c r="N22" s="170"/>
      <c r="O22" s="170"/>
      <c r="P22" s="171"/>
      <c r="Q22" s="175"/>
      <c r="R22" s="176"/>
      <c r="S22" s="176"/>
      <c r="T22" s="176"/>
      <c r="U22" s="176"/>
      <c r="V22" s="176"/>
      <c r="W22" s="176"/>
      <c r="X22" s="177"/>
      <c r="Y22" s="175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7"/>
      <c r="AK22" s="175"/>
      <c r="AL22" s="176"/>
      <c r="AM22" s="176"/>
      <c r="AN22" s="176"/>
      <c r="AO22" s="176"/>
      <c r="AP22" s="176"/>
      <c r="AQ22" s="176"/>
      <c r="AR22" s="177"/>
      <c r="AS22" s="175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7"/>
    </row>
    <row r="23" spans="1:56" ht="13.5" customHeight="1" x14ac:dyDescent="0.2">
      <c r="A23" s="162">
        <v>14000</v>
      </c>
      <c r="B23" s="163"/>
      <c r="C23" s="163"/>
      <c r="D23" s="163"/>
      <c r="E23" s="163"/>
      <c r="F23" s="163"/>
      <c r="G23" s="163"/>
      <c r="H23" s="163"/>
      <c r="I23" s="166">
        <v>5110000</v>
      </c>
      <c r="J23" s="167"/>
      <c r="K23" s="167"/>
      <c r="L23" s="167"/>
      <c r="M23" s="167"/>
      <c r="N23" s="167"/>
      <c r="O23" s="167"/>
      <c r="P23" s="168"/>
      <c r="Q23" s="172">
        <f>IF(COUNTIFS('１枚目'!$S$13:$S$112,"変更あり",'１枚目'!$L$13:$L$112,内訳_１枚目!$A23)+COUNTIFS('１枚目'!$S$13:$S$112,"変更なし",'１枚目'!$L$13:$L$112,内訳_１枚目!$A23)=0,"",COUNTIFS('１枚目'!$S$13:$S$112,"変更あり",'１枚目'!$L$13:$L$112,内訳_１枚目!$A23)+COUNTIFS('１枚目'!$S$13:$S$112,"変更なし",'１枚目'!$L$13:$L$112,内訳_１枚目!$A23))</f>
        <v>1</v>
      </c>
      <c r="R23" s="173"/>
      <c r="S23" s="173"/>
      <c r="T23" s="173"/>
      <c r="U23" s="173"/>
      <c r="V23" s="173"/>
      <c r="W23" s="173"/>
      <c r="X23" s="174"/>
      <c r="Y23" s="182">
        <f t="shared" ref="Y23" si="10">IF(Q23="","",I23*Q23)</f>
        <v>5110000</v>
      </c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4"/>
      <c r="AK23" s="172" t="str">
        <f>IF(COUNTIFS('１枚目'!$S$13:$S$112,"変更あり",'１枚目'!$AE$13:$AE$112,内訳_１枚目!$A23)+COUNTIFS('１枚目'!$S$13:$S$112,"変更なし",'１枚目'!$AE$13:$AE$112,内訳_１枚目!$A23)=0,"",COUNTIFS('１枚目'!$S$13:$S$112,"変更あり",'１枚目'!$AE$13:$AE$112,内訳_１枚目!$A23)+COUNTIFS('１枚目'!$S$13:$S$112,"変更なし",'１枚目'!$AE$13:$AE$112,内訳_１枚目!$A23))</f>
        <v/>
      </c>
      <c r="AL23" s="173"/>
      <c r="AM23" s="173"/>
      <c r="AN23" s="173"/>
      <c r="AO23" s="173"/>
      <c r="AP23" s="173"/>
      <c r="AQ23" s="173"/>
      <c r="AR23" s="174"/>
      <c r="AS23" s="178" t="str">
        <f t="shared" ref="AS23" si="11">IF(AK23="","",I23*AK23)</f>
        <v/>
      </c>
      <c r="AT23" s="179"/>
      <c r="AU23" s="179"/>
      <c r="AV23" s="179"/>
      <c r="AW23" s="179"/>
      <c r="AX23" s="179"/>
      <c r="AY23" s="179"/>
      <c r="AZ23" s="179"/>
      <c r="BA23" s="179"/>
      <c r="BB23" s="179"/>
      <c r="BC23" s="179"/>
      <c r="BD23" s="180"/>
    </row>
    <row r="24" spans="1:56" ht="13.5" customHeight="1" x14ac:dyDescent="0.2">
      <c r="A24" s="164"/>
      <c r="B24" s="165"/>
      <c r="C24" s="165"/>
      <c r="D24" s="165"/>
      <c r="E24" s="165"/>
      <c r="F24" s="165"/>
      <c r="G24" s="165"/>
      <c r="H24" s="165"/>
      <c r="I24" s="169"/>
      <c r="J24" s="170"/>
      <c r="K24" s="170"/>
      <c r="L24" s="170"/>
      <c r="M24" s="170"/>
      <c r="N24" s="170"/>
      <c r="O24" s="170"/>
      <c r="P24" s="171"/>
      <c r="Q24" s="175"/>
      <c r="R24" s="176"/>
      <c r="S24" s="176"/>
      <c r="T24" s="176"/>
      <c r="U24" s="176"/>
      <c r="V24" s="176"/>
      <c r="W24" s="176"/>
      <c r="X24" s="177"/>
      <c r="Y24" s="175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7"/>
      <c r="AK24" s="175"/>
      <c r="AL24" s="176"/>
      <c r="AM24" s="176"/>
      <c r="AN24" s="176"/>
      <c r="AO24" s="176"/>
      <c r="AP24" s="176"/>
      <c r="AQ24" s="176"/>
      <c r="AR24" s="177"/>
      <c r="AS24" s="175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7"/>
    </row>
    <row r="25" spans="1:56" ht="13.5" customHeight="1" x14ac:dyDescent="0.2">
      <c r="A25" s="162">
        <v>12000</v>
      </c>
      <c r="B25" s="163"/>
      <c r="C25" s="163"/>
      <c r="D25" s="163"/>
      <c r="E25" s="163"/>
      <c r="F25" s="163"/>
      <c r="G25" s="163"/>
      <c r="H25" s="163"/>
      <c r="I25" s="166">
        <v>4380000</v>
      </c>
      <c r="J25" s="167"/>
      <c r="K25" s="167"/>
      <c r="L25" s="167"/>
      <c r="M25" s="167"/>
      <c r="N25" s="167"/>
      <c r="O25" s="167"/>
      <c r="P25" s="168"/>
      <c r="Q25" s="172">
        <f>IF(COUNTIFS('１枚目'!$S$13:$S$112,"変更あり",'１枚目'!$L$13:$L$112,内訳_１枚目!$A25)+COUNTIFS('１枚目'!$S$13:$S$112,"変更なし",'１枚目'!$L$13:$L$112,内訳_１枚目!$A25)=0,"",COUNTIFS('１枚目'!$S$13:$S$112,"変更あり",'１枚目'!$L$13:$L$112,内訳_１枚目!$A25)+COUNTIFS('１枚目'!$S$13:$S$112,"変更なし",'１枚目'!$L$13:$L$112,内訳_１枚目!$A25))</f>
        <v>2</v>
      </c>
      <c r="R25" s="173"/>
      <c r="S25" s="173"/>
      <c r="T25" s="173"/>
      <c r="U25" s="173"/>
      <c r="V25" s="173"/>
      <c r="W25" s="173"/>
      <c r="X25" s="174"/>
      <c r="Y25" s="182">
        <f t="shared" ref="Y25" si="12">IF(Q25="","",I25*Q25)</f>
        <v>8760000</v>
      </c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4"/>
      <c r="AK25" s="172" t="str">
        <f>IF(COUNTIFS('１枚目'!$S$13:$S$112,"変更あり",'１枚目'!$AE$13:$AE$112,内訳_１枚目!$A25)+COUNTIFS('１枚目'!$S$13:$S$112,"変更なし",'１枚目'!$AE$13:$AE$112,内訳_１枚目!$A25)=0,"",COUNTIFS('１枚目'!$S$13:$S$112,"変更あり",'１枚目'!$AE$13:$AE$112,内訳_１枚目!$A25)+COUNTIFS('１枚目'!$S$13:$S$112,"変更なし",'１枚目'!$AE$13:$AE$112,内訳_１枚目!$A25))</f>
        <v/>
      </c>
      <c r="AL25" s="173"/>
      <c r="AM25" s="173"/>
      <c r="AN25" s="173"/>
      <c r="AO25" s="173"/>
      <c r="AP25" s="173"/>
      <c r="AQ25" s="173"/>
      <c r="AR25" s="174"/>
      <c r="AS25" s="178" t="str">
        <f t="shared" ref="AS25" si="13">IF(AK25="","",I25*AK25)</f>
        <v/>
      </c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80"/>
    </row>
    <row r="26" spans="1:56" ht="13.5" customHeight="1" x14ac:dyDescent="0.2">
      <c r="A26" s="164"/>
      <c r="B26" s="165"/>
      <c r="C26" s="165"/>
      <c r="D26" s="165"/>
      <c r="E26" s="165"/>
      <c r="F26" s="165"/>
      <c r="G26" s="165"/>
      <c r="H26" s="165"/>
      <c r="I26" s="169"/>
      <c r="J26" s="170"/>
      <c r="K26" s="170"/>
      <c r="L26" s="170"/>
      <c r="M26" s="170"/>
      <c r="N26" s="170"/>
      <c r="O26" s="170"/>
      <c r="P26" s="171"/>
      <c r="Q26" s="175"/>
      <c r="R26" s="176"/>
      <c r="S26" s="176"/>
      <c r="T26" s="176"/>
      <c r="U26" s="176"/>
      <c r="V26" s="176"/>
      <c r="W26" s="176"/>
      <c r="X26" s="177"/>
      <c r="Y26" s="175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7"/>
      <c r="AK26" s="175"/>
      <c r="AL26" s="176"/>
      <c r="AM26" s="176"/>
      <c r="AN26" s="176"/>
      <c r="AO26" s="176"/>
      <c r="AP26" s="176"/>
      <c r="AQ26" s="176"/>
      <c r="AR26" s="177"/>
      <c r="AS26" s="175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7"/>
    </row>
    <row r="27" spans="1:56" ht="13.5" customHeight="1" x14ac:dyDescent="0.2">
      <c r="A27" s="162">
        <v>10000</v>
      </c>
      <c r="B27" s="163"/>
      <c r="C27" s="163"/>
      <c r="D27" s="163"/>
      <c r="E27" s="163"/>
      <c r="F27" s="163"/>
      <c r="G27" s="163"/>
      <c r="H27" s="163"/>
      <c r="I27" s="166">
        <v>3650000</v>
      </c>
      <c r="J27" s="167"/>
      <c r="K27" s="167"/>
      <c r="L27" s="167"/>
      <c r="M27" s="167"/>
      <c r="N27" s="167"/>
      <c r="O27" s="167"/>
      <c r="P27" s="168"/>
      <c r="Q27" s="172">
        <f>IF(COUNTIFS('１枚目'!$S$13:$S$112,"変更あり",'１枚目'!$L$13:$L$112,内訳_１枚目!$A27)+COUNTIFS('１枚目'!$S$13:$S$112,"変更なし",'１枚目'!$L$13:$L$112,内訳_１枚目!$A27)=0,"",COUNTIFS('１枚目'!$S$13:$S$112,"変更あり",'１枚目'!$L$13:$L$112,内訳_１枚目!$A27)+COUNTIFS('１枚目'!$S$13:$S$112,"変更なし",'１枚目'!$L$13:$L$112,内訳_１枚目!$A27))</f>
        <v>2</v>
      </c>
      <c r="R27" s="173"/>
      <c r="S27" s="173"/>
      <c r="T27" s="173"/>
      <c r="U27" s="173"/>
      <c r="V27" s="173"/>
      <c r="W27" s="173"/>
      <c r="X27" s="174"/>
      <c r="Y27" s="182">
        <f t="shared" ref="Y27" si="14">IF(Q27="","",I27*Q27)</f>
        <v>7300000</v>
      </c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4"/>
      <c r="AK27" s="172" t="str">
        <f>IF(COUNTIFS('１枚目'!$S$13:$S$112,"変更あり",'１枚目'!$AE$13:$AE$112,内訳_１枚目!$A27)+COUNTIFS('１枚目'!$S$13:$S$112,"変更なし",'１枚目'!$AE$13:$AE$112,内訳_１枚目!$A27)=0,"",COUNTIFS('１枚目'!$S$13:$S$112,"変更あり",'１枚目'!$AE$13:$AE$112,内訳_１枚目!$A27)+COUNTIFS('１枚目'!$S$13:$S$112,"変更なし",'１枚目'!$AE$13:$AE$112,内訳_１枚目!$A27))</f>
        <v/>
      </c>
      <c r="AL27" s="173"/>
      <c r="AM27" s="173"/>
      <c r="AN27" s="173"/>
      <c r="AO27" s="173"/>
      <c r="AP27" s="173"/>
      <c r="AQ27" s="173"/>
      <c r="AR27" s="174"/>
      <c r="AS27" s="178" t="str">
        <f t="shared" ref="AS27" si="15">IF(AK27="","",I27*AK27)</f>
        <v/>
      </c>
      <c r="AT27" s="179"/>
      <c r="AU27" s="179"/>
      <c r="AV27" s="179"/>
      <c r="AW27" s="179"/>
      <c r="AX27" s="179"/>
      <c r="AY27" s="179"/>
      <c r="AZ27" s="179"/>
      <c r="BA27" s="179"/>
      <c r="BB27" s="179"/>
      <c r="BC27" s="179"/>
      <c r="BD27" s="180"/>
    </row>
    <row r="28" spans="1:56" ht="13.5" customHeight="1" x14ac:dyDescent="0.2">
      <c r="A28" s="164"/>
      <c r="B28" s="165"/>
      <c r="C28" s="165"/>
      <c r="D28" s="165"/>
      <c r="E28" s="165"/>
      <c r="F28" s="165"/>
      <c r="G28" s="165"/>
      <c r="H28" s="165"/>
      <c r="I28" s="169"/>
      <c r="J28" s="170"/>
      <c r="K28" s="170"/>
      <c r="L28" s="170"/>
      <c r="M28" s="170"/>
      <c r="N28" s="170"/>
      <c r="O28" s="170"/>
      <c r="P28" s="171"/>
      <c r="Q28" s="175"/>
      <c r="R28" s="176"/>
      <c r="S28" s="176"/>
      <c r="T28" s="176"/>
      <c r="U28" s="176"/>
      <c r="V28" s="176"/>
      <c r="W28" s="176"/>
      <c r="X28" s="177"/>
      <c r="Y28" s="175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7"/>
      <c r="AK28" s="175"/>
      <c r="AL28" s="176"/>
      <c r="AM28" s="176"/>
      <c r="AN28" s="176"/>
      <c r="AO28" s="176"/>
      <c r="AP28" s="176"/>
      <c r="AQ28" s="176"/>
      <c r="AR28" s="177"/>
      <c r="AS28" s="175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7"/>
    </row>
    <row r="29" spans="1:56" ht="13.5" customHeight="1" x14ac:dyDescent="0.2">
      <c r="A29" s="162">
        <v>9000</v>
      </c>
      <c r="B29" s="163"/>
      <c r="C29" s="163"/>
      <c r="D29" s="163"/>
      <c r="E29" s="163"/>
      <c r="F29" s="163"/>
      <c r="G29" s="163"/>
      <c r="H29" s="163"/>
      <c r="I29" s="166">
        <v>3285000</v>
      </c>
      <c r="J29" s="167"/>
      <c r="K29" s="167"/>
      <c r="L29" s="167"/>
      <c r="M29" s="167"/>
      <c r="N29" s="167"/>
      <c r="O29" s="167"/>
      <c r="P29" s="168"/>
      <c r="Q29" s="172">
        <f>IF(COUNTIFS('１枚目'!$S$13:$S$112,"変更あり",'１枚目'!$L$13:$L$112,内訳_１枚目!$A29)+COUNTIFS('１枚目'!$S$13:$S$112,"変更なし",'１枚目'!$L$13:$L$112,内訳_１枚目!$A29)=0,"",COUNTIFS('１枚目'!$S$13:$S$112,"変更あり",'１枚目'!$L$13:$L$112,内訳_１枚目!$A29)+COUNTIFS('１枚目'!$S$13:$S$112,"変更なし",'１枚目'!$L$13:$L$112,内訳_１枚目!$A29))</f>
        <v>1</v>
      </c>
      <c r="R29" s="173"/>
      <c r="S29" s="173"/>
      <c r="T29" s="173"/>
      <c r="U29" s="173"/>
      <c r="V29" s="173"/>
      <c r="W29" s="173"/>
      <c r="X29" s="174"/>
      <c r="Y29" s="182">
        <f t="shared" ref="Y29" si="16">IF(Q29="","",I29*Q29)</f>
        <v>3285000</v>
      </c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4"/>
      <c r="AK29" s="172" t="str">
        <f>IF(COUNTIFS('１枚目'!$S$13:$S$112,"変更あり",'１枚目'!$AE$13:$AE$112,内訳_１枚目!$A29)+COUNTIFS('１枚目'!$S$13:$S$112,"変更なし",'１枚目'!$AE$13:$AE$112,内訳_１枚目!$A29)=0,"",COUNTIFS('１枚目'!$S$13:$S$112,"変更あり",'１枚目'!$AE$13:$AE$112,内訳_１枚目!$A29)+COUNTIFS('１枚目'!$S$13:$S$112,"変更なし",'１枚目'!$AE$13:$AE$112,内訳_１枚目!$A29))</f>
        <v/>
      </c>
      <c r="AL29" s="173"/>
      <c r="AM29" s="173"/>
      <c r="AN29" s="173"/>
      <c r="AO29" s="173"/>
      <c r="AP29" s="173"/>
      <c r="AQ29" s="173"/>
      <c r="AR29" s="174"/>
      <c r="AS29" s="178" t="str">
        <f t="shared" ref="AS29" si="17">IF(AK29="","",I29*AK29)</f>
        <v/>
      </c>
      <c r="AT29" s="179"/>
      <c r="AU29" s="179"/>
      <c r="AV29" s="179"/>
      <c r="AW29" s="179"/>
      <c r="AX29" s="179"/>
      <c r="AY29" s="179"/>
      <c r="AZ29" s="179"/>
      <c r="BA29" s="179"/>
      <c r="BB29" s="179"/>
      <c r="BC29" s="179"/>
      <c r="BD29" s="180"/>
    </row>
    <row r="30" spans="1:56" ht="13.5" customHeight="1" x14ac:dyDescent="0.2">
      <c r="A30" s="164"/>
      <c r="B30" s="165"/>
      <c r="C30" s="165"/>
      <c r="D30" s="165"/>
      <c r="E30" s="165"/>
      <c r="F30" s="165"/>
      <c r="G30" s="165"/>
      <c r="H30" s="165"/>
      <c r="I30" s="169"/>
      <c r="J30" s="170"/>
      <c r="K30" s="170"/>
      <c r="L30" s="170"/>
      <c r="M30" s="170"/>
      <c r="N30" s="170"/>
      <c r="O30" s="170"/>
      <c r="P30" s="171"/>
      <c r="Q30" s="175"/>
      <c r="R30" s="176"/>
      <c r="S30" s="176"/>
      <c r="T30" s="176"/>
      <c r="U30" s="176"/>
      <c r="V30" s="176"/>
      <c r="W30" s="176"/>
      <c r="X30" s="177"/>
      <c r="Y30" s="175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7"/>
      <c r="AK30" s="175"/>
      <c r="AL30" s="176"/>
      <c r="AM30" s="176"/>
      <c r="AN30" s="176"/>
      <c r="AO30" s="176"/>
      <c r="AP30" s="176"/>
      <c r="AQ30" s="176"/>
      <c r="AR30" s="177"/>
      <c r="AS30" s="175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7"/>
    </row>
    <row r="31" spans="1:56" ht="13.5" customHeight="1" x14ac:dyDescent="0.2">
      <c r="A31" s="162">
        <v>8000</v>
      </c>
      <c r="B31" s="163"/>
      <c r="C31" s="163"/>
      <c r="D31" s="163"/>
      <c r="E31" s="163"/>
      <c r="F31" s="163"/>
      <c r="G31" s="163"/>
      <c r="H31" s="163"/>
      <c r="I31" s="166">
        <v>2920000</v>
      </c>
      <c r="J31" s="167"/>
      <c r="K31" s="167"/>
      <c r="L31" s="167"/>
      <c r="M31" s="167"/>
      <c r="N31" s="167"/>
      <c r="O31" s="167"/>
      <c r="P31" s="168"/>
      <c r="Q31" s="172">
        <f>IF(COUNTIFS('１枚目'!$S$13:$S$112,"変更あり",'１枚目'!$L$13:$L$112,内訳_１枚目!$A31)+COUNTIFS('１枚目'!$S$13:$S$112,"変更なし",'１枚目'!$L$13:$L$112,内訳_１枚目!$A31)=0,"",COUNTIFS('１枚目'!$S$13:$S$112,"変更あり",'１枚目'!$L$13:$L$112,内訳_１枚目!$A31)+COUNTIFS('１枚目'!$S$13:$S$112,"変更なし",'１枚目'!$L$13:$L$112,内訳_１枚目!$A31))</f>
        <v>1</v>
      </c>
      <c r="R31" s="173"/>
      <c r="S31" s="173"/>
      <c r="T31" s="173"/>
      <c r="U31" s="173"/>
      <c r="V31" s="173"/>
      <c r="W31" s="173"/>
      <c r="X31" s="174"/>
      <c r="Y31" s="182">
        <f t="shared" ref="Y31" si="18">IF(Q31="","",I31*Q31)</f>
        <v>2920000</v>
      </c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4"/>
      <c r="AK31" s="172" t="str">
        <f>IF(COUNTIFS('１枚目'!$S$13:$S$112,"変更あり",'１枚目'!$AE$13:$AE$112,内訳_１枚目!$A31)+COUNTIFS('１枚目'!$S$13:$S$112,"変更なし",'１枚目'!$AE$13:$AE$112,内訳_１枚目!$A31)=0,"",COUNTIFS('１枚目'!$S$13:$S$112,"変更あり",'１枚目'!$AE$13:$AE$112,内訳_１枚目!$A31)+COUNTIFS('１枚目'!$S$13:$S$112,"変更なし",'１枚目'!$AE$13:$AE$112,内訳_１枚目!$A31))</f>
        <v/>
      </c>
      <c r="AL31" s="173"/>
      <c r="AM31" s="173"/>
      <c r="AN31" s="173"/>
      <c r="AO31" s="173"/>
      <c r="AP31" s="173"/>
      <c r="AQ31" s="173"/>
      <c r="AR31" s="174"/>
      <c r="AS31" s="178" t="str">
        <f t="shared" ref="AS31" si="19">IF(AK31="","",I31*AK31)</f>
        <v/>
      </c>
      <c r="AT31" s="179"/>
      <c r="AU31" s="179"/>
      <c r="AV31" s="179"/>
      <c r="AW31" s="179"/>
      <c r="AX31" s="179"/>
      <c r="AY31" s="179"/>
      <c r="AZ31" s="179"/>
      <c r="BA31" s="179"/>
      <c r="BB31" s="179"/>
      <c r="BC31" s="179"/>
      <c r="BD31" s="180"/>
    </row>
    <row r="32" spans="1:56" ht="13.5" customHeight="1" x14ac:dyDescent="0.2">
      <c r="A32" s="164"/>
      <c r="B32" s="165"/>
      <c r="C32" s="165"/>
      <c r="D32" s="165"/>
      <c r="E32" s="165"/>
      <c r="F32" s="165"/>
      <c r="G32" s="165"/>
      <c r="H32" s="165"/>
      <c r="I32" s="169"/>
      <c r="J32" s="170"/>
      <c r="K32" s="170"/>
      <c r="L32" s="170"/>
      <c r="M32" s="170"/>
      <c r="N32" s="170"/>
      <c r="O32" s="170"/>
      <c r="P32" s="171"/>
      <c r="Q32" s="175"/>
      <c r="R32" s="176"/>
      <c r="S32" s="176"/>
      <c r="T32" s="176"/>
      <c r="U32" s="176"/>
      <c r="V32" s="176"/>
      <c r="W32" s="176"/>
      <c r="X32" s="177"/>
      <c r="Y32" s="175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7"/>
      <c r="AK32" s="175"/>
      <c r="AL32" s="176"/>
      <c r="AM32" s="176"/>
      <c r="AN32" s="176"/>
      <c r="AO32" s="176"/>
      <c r="AP32" s="176"/>
      <c r="AQ32" s="176"/>
      <c r="AR32" s="177"/>
      <c r="AS32" s="175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7"/>
    </row>
    <row r="33" spans="1:56" ht="13.5" customHeight="1" x14ac:dyDescent="0.2">
      <c r="A33" s="162">
        <v>7000</v>
      </c>
      <c r="B33" s="163"/>
      <c r="C33" s="163"/>
      <c r="D33" s="163"/>
      <c r="E33" s="163"/>
      <c r="F33" s="163"/>
      <c r="G33" s="163"/>
      <c r="H33" s="163"/>
      <c r="I33" s="166">
        <v>2555000</v>
      </c>
      <c r="J33" s="167"/>
      <c r="K33" s="167"/>
      <c r="L33" s="167"/>
      <c r="M33" s="167"/>
      <c r="N33" s="167"/>
      <c r="O33" s="167"/>
      <c r="P33" s="168"/>
      <c r="Q33" s="172" t="str">
        <f>IF(COUNTIFS('１枚目'!$S$13:$S$112,"変更あり",'１枚目'!$L$13:$L$112,内訳_１枚目!$A33)+COUNTIFS('１枚目'!$S$13:$S$112,"変更なし",'１枚目'!$L$13:$L$112,内訳_１枚目!$A33)=0,"",COUNTIFS('１枚目'!$S$13:$S$112,"変更あり",'１枚目'!$L$13:$L$112,内訳_１枚目!$A33)+COUNTIFS('１枚目'!$S$13:$S$112,"変更なし",'１枚目'!$L$13:$L$112,内訳_１枚目!$A33))</f>
        <v/>
      </c>
      <c r="R33" s="173"/>
      <c r="S33" s="173"/>
      <c r="T33" s="173"/>
      <c r="U33" s="173"/>
      <c r="V33" s="173"/>
      <c r="W33" s="173"/>
      <c r="X33" s="174"/>
      <c r="Y33" s="182" t="str">
        <f t="shared" ref="Y33" si="20">IF(Q33="","",I33*Q33)</f>
        <v/>
      </c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4"/>
      <c r="AK33" s="172" t="str">
        <f>IF(COUNTIFS('１枚目'!$S$13:$S$112,"変更あり",'１枚目'!$AE$13:$AE$112,内訳_１枚目!$A33)+COUNTIFS('１枚目'!$S$13:$S$112,"変更なし",'１枚目'!$AE$13:$AE$112,内訳_１枚目!$A33)=0,"",COUNTIFS('１枚目'!$S$13:$S$112,"変更あり",'１枚目'!$AE$13:$AE$112,内訳_１枚目!$A33)+COUNTIFS('１枚目'!$S$13:$S$112,"変更なし",'１枚目'!$AE$13:$AE$112,内訳_１枚目!$A33))</f>
        <v/>
      </c>
      <c r="AL33" s="173"/>
      <c r="AM33" s="173"/>
      <c r="AN33" s="173"/>
      <c r="AO33" s="173"/>
      <c r="AP33" s="173"/>
      <c r="AQ33" s="173"/>
      <c r="AR33" s="174"/>
      <c r="AS33" s="178" t="str">
        <f t="shared" ref="AS33" si="21">IF(AK33="","",I33*AK33)</f>
        <v/>
      </c>
      <c r="AT33" s="179"/>
      <c r="AU33" s="179"/>
      <c r="AV33" s="179"/>
      <c r="AW33" s="179"/>
      <c r="AX33" s="179"/>
      <c r="AY33" s="179"/>
      <c r="AZ33" s="179"/>
      <c r="BA33" s="179"/>
      <c r="BB33" s="179"/>
      <c r="BC33" s="179"/>
      <c r="BD33" s="180"/>
    </row>
    <row r="34" spans="1:56" ht="13.5" customHeight="1" x14ac:dyDescent="0.2">
      <c r="A34" s="164"/>
      <c r="B34" s="165"/>
      <c r="C34" s="165"/>
      <c r="D34" s="165"/>
      <c r="E34" s="165"/>
      <c r="F34" s="165"/>
      <c r="G34" s="165"/>
      <c r="H34" s="165"/>
      <c r="I34" s="169"/>
      <c r="J34" s="170"/>
      <c r="K34" s="170"/>
      <c r="L34" s="170"/>
      <c r="M34" s="170"/>
      <c r="N34" s="170"/>
      <c r="O34" s="170"/>
      <c r="P34" s="171"/>
      <c r="Q34" s="175"/>
      <c r="R34" s="176"/>
      <c r="S34" s="176"/>
      <c r="T34" s="176"/>
      <c r="U34" s="176"/>
      <c r="V34" s="176"/>
      <c r="W34" s="176"/>
      <c r="X34" s="177"/>
      <c r="Y34" s="175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7"/>
      <c r="AK34" s="175"/>
      <c r="AL34" s="176"/>
      <c r="AM34" s="176"/>
      <c r="AN34" s="176"/>
      <c r="AO34" s="176"/>
      <c r="AP34" s="176"/>
      <c r="AQ34" s="176"/>
      <c r="AR34" s="177"/>
      <c r="AS34" s="175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7"/>
    </row>
    <row r="35" spans="1:56" ht="13.5" customHeight="1" x14ac:dyDescent="0.2">
      <c r="A35" s="162">
        <v>6000</v>
      </c>
      <c r="B35" s="163"/>
      <c r="C35" s="163"/>
      <c r="D35" s="163"/>
      <c r="E35" s="163"/>
      <c r="F35" s="163"/>
      <c r="G35" s="163"/>
      <c r="H35" s="163"/>
      <c r="I35" s="166">
        <v>2190000</v>
      </c>
      <c r="J35" s="167"/>
      <c r="K35" s="167"/>
      <c r="L35" s="167"/>
      <c r="M35" s="167"/>
      <c r="N35" s="167"/>
      <c r="O35" s="167"/>
      <c r="P35" s="168"/>
      <c r="Q35" s="172">
        <f>IF(COUNTIFS('１枚目'!$S$13:$S$112,"変更あり",'１枚目'!$L$13:$L$112,内訳_１枚目!$A35)+COUNTIFS('１枚目'!$S$13:$S$112,"変更なし",'１枚目'!$L$13:$L$112,内訳_１枚目!$A35)=0,"",COUNTIFS('１枚目'!$S$13:$S$112,"変更あり",'１枚目'!$L$13:$L$112,内訳_１枚目!$A35)+COUNTIFS('１枚目'!$S$13:$S$112,"変更なし",'１枚目'!$L$13:$L$112,内訳_１枚目!$A35))</f>
        <v>1</v>
      </c>
      <c r="R35" s="173"/>
      <c r="S35" s="173"/>
      <c r="T35" s="173"/>
      <c r="U35" s="173"/>
      <c r="V35" s="173"/>
      <c r="W35" s="173"/>
      <c r="X35" s="174"/>
      <c r="Y35" s="182">
        <f t="shared" ref="Y35" si="22">IF(Q35="","",I35*Q35)</f>
        <v>2190000</v>
      </c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4"/>
      <c r="AK35" s="172" t="str">
        <f>IF(COUNTIFS('１枚目'!$S$13:$S$112,"変更あり",'１枚目'!$AE$13:$AE$112,内訳_１枚目!$A35)+COUNTIFS('１枚目'!$S$13:$S$112,"変更なし",'１枚目'!$AE$13:$AE$112,内訳_１枚目!$A35)=0,"",COUNTIFS('１枚目'!$S$13:$S$112,"変更あり",'１枚目'!$AE$13:$AE$112,内訳_１枚目!$A35)+COUNTIFS('１枚目'!$S$13:$S$112,"変更なし",'１枚目'!$AE$13:$AE$112,内訳_１枚目!$A35))</f>
        <v/>
      </c>
      <c r="AL35" s="173"/>
      <c r="AM35" s="173"/>
      <c r="AN35" s="173"/>
      <c r="AO35" s="173"/>
      <c r="AP35" s="173"/>
      <c r="AQ35" s="173"/>
      <c r="AR35" s="174"/>
      <c r="AS35" s="178" t="str">
        <f t="shared" ref="AS35" si="23">IF(AK35="","",I35*AK35)</f>
        <v/>
      </c>
      <c r="AT35" s="179"/>
      <c r="AU35" s="179"/>
      <c r="AV35" s="179"/>
      <c r="AW35" s="179"/>
      <c r="AX35" s="179"/>
      <c r="AY35" s="179"/>
      <c r="AZ35" s="179"/>
      <c r="BA35" s="179"/>
      <c r="BB35" s="179"/>
      <c r="BC35" s="179"/>
      <c r="BD35" s="180"/>
    </row>
    <row r="36" spans="1:56" ht="13.5" customHeight="1" x14ac:dyDescent="0.2">
      <c r="A36" s="164"/>
      <c r="B36" s="165"/>
      <c r="C36" s="165"/>
      <c r="D36" s="165"/>
      <c r="E36" s="165"/>
      <c r="F36" s="165"/>
      <c r="G36" s="165"/>
      <c r="H36" s="165"/>
      <c r="I36" s="169"/>
      <c r="J36" s="170"/>
      <c r="K36" s="170"/>
      <c r="L36" s="170"/>
      <c r="M36" s="170"/>
      <c r="N36" s="170"/>
      <c r="O36" s="170"/>
      <c r="P36" s="171"/>
      <c r="Q36" s="175"/>
      <c r="R36" s="176"/>
      <c r="S36" s="176"/>
      <c r="T36" s="176"/>
      <c r="U36" s="176"/>
      <c r="V36" s="176"/>
      <c r="W36" s="176"/>
      <c r="X36" s="177"/>
      <c r="Y36" s="175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7"/>
      <c r="AK36" s="175"/>
      <c r="AL36" s="176"/>
      <c r="AM36" s="176"/>
      <c r="AN36" s="176"/>
      <c r="AO36" s="176"/>
      <c r="AP36" s="176"/>
      <c r="AQ36" s="176"/>
      <c r="AR36" s="177"/>
      <c r="AS36" s="175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7"/>
    </row>
    <row r="37" spans="1:56" ht="13.5" customHeight="1" x14ac:dyDescent="0.2">
      <c r="A37" s="162">
        <v>5000</v>
      </c>
      <c r="B37" s="163"/>
      <c r="C37" s="163"/>
      <c r="D37" s="163"/>
      <c r="E37" s="163"/>
      <c r="F37" s="163"/>
      <c r="G37" s="163"/>
      <c r="H37" s="163"/>
      <c r="I37" s="166">
        <v>1825000</v>
      </c>
      <c r="J37" s="167"/>
      <c r="K37" s="167"/>
      <c r="L37" s="167"/>
      <c r="M37" s="167"/>
      <c r="N37" s="167"/>
      <c r="O37" s="167"/>
      <c r="P37" s="168"/>
      <c r="Q37" s="172" t="str">
        <f>IF(COUNTIFS('１枚目'!$S$13:$S$112,"変更あり",'１枚目'!$L$13:$L$112,内訳_１枚目!$A37)+COUNTIFS('１枚目'!$S$13:$S$112,"変更なし",'１枚目'!$L$13:$L$112,内訳_１枚目!$A37)=0,"",COUNTIFS('１枚目'!$S$13:$S$112,"変更あり",'１枚目'!$L$13:$L$112,内訳_１枚目!$A37)+COUNTIFS('１枚目'!$S$13:$S$112,"変更なし",'１枚目'!$L$13:$L$112,内訳_１枚目!$A37))</f>
        <v/>
      </c>
      <c r="R37" s="173"/>
      <c r="S37" s="173"/>
      <c r="T37" s="173"/>
      <c r="U37" s="173"/>
      <c r="V37" s="173"/>
      <c r="W37" s="173"/>
      <c r="X37" s="174"/>
      <c r="Y37" s="182" t="str">
        <f t="shared" ref="Y37" si="24">IF(Q37="","",I37*Q37)</f>
        <v/>
      </c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4"/>
      <c r="AK37" s="172" t="str">
        <f>IF(COUNTIFS('１枚目'!$S$13:$S$112,"変更あり",'１枚目'!$AE$13:$AE$112,内訳_１枚目!$A37)+COUNTIFS('１枚目'!$S$13:$S$112,"変更なし",'１枚目'!$AE$13:$AE$112,内訳_１枚目!$A37)=0,"",COUNTIFS('１枚目'!$S$13:$S$112,"変更あり",'１枚目'!$AE$13:$AE$112,内訳_１枚目!$A37)+COUNTIFS('１枚目'!$S$13:$S$112,"変更なし",'１枚目'!$AE$13:$AE$112,内訳_１枚目!$A37))</f>
        <v/>
      </c>
      <c r="AL37" s="173"/>
      <c r="AM37" s="173"/>
      <c r="AN37" s="173"/>
      <c r="AO37" s="173"/>
      <c r="AP37" s="173"/>
      <c r="AQ37" s="173"/>
      <c r="AR37" s="174"/>
      <c r="AS37" s="178" t="str">
        <f t="shared" ref="AS37" si="25">IF(AK37="","",I37*AK37)</f>
        <v/>
      </c>
      <c r="AT37" s="179"/>
      <c r="AU37" s="179"/>
      <c r="AV37" s="179"/>
      <c r="AW37" s="179"/>
      <c r="AX37" s="179"/>
      <c r="AY37" s="179"/>
      <c r="AZ37" s="179"/>
      <c r="BA37" s="179"/>
      <c r="BB37" s="179"/>
      <c r="BC37" s="179"/>
      <c r="BD37" s="180"/>
    </row>
    <row r="38" spans="1:56" ht="13.5" customHeight="1" x14ac:dyDescent="0.2">
      <c r="A38" s="164"/>
      <c r="B38" s="165"/>
      <c r="C38" s="165"/>
      <c r="D38" s="165"/>
      <c r="E38" s="165"/>
      <c r="F38" s="165"/>
      <c r="G38" s="165"/>
      <c r="H38" s="165"/>
      <c r="I38" s="169"/>
      <c r="J38" s="170"/>
      <c r="K38" s="170"/>
      <c r="L38" s="170"/>
      <c r="M38" s="170"/>
      <c r="N38" s="170"/>
      <c r="O38" s="170"/>
      <c r="P38" s="171"/>
      <c r="Q38" s="175"/>
      <c r="R38" s="176"/>
      <c r="S38" s="176"/>
      <c r="T38" s="176"/>
      <c r="U38" s="176"/>
      <c r="V38" s="176"/>
      <c r="W38" s="176"/>
      <c r="X38" s="177"/>
      <c r="Y38" s="175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7"/>
      <c r="AK38" s="175"/>
      <c r="AL38" s="176"/>
      <c r="AM38" s="176"/>
      <c r="AN38" s="176"/>
      <c r="AO38" s="176"/>
      <c r="AP38" s="176"/>
      <c r="AQ38" s="176"/>
      <c r="AR38" s="177"/>
      <c r="AS38" s="175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7"/>
    </row>
    <row r="39" spans="1:56" ht="13.5" customHeight="1" x14ac:dyDescent="0.2">
      <c r="A39" s="162">
        <v>4000</v>
      </c>
      <c r="B39" s="163"/>
      <c r="C39" s="163"/>
      <c r="D39" s="163"/>
      <c r="E39" s="163"/>
      <c r="F39" s="163"/>
      <c r="G39" s="163"/>
      <c r="H39" s="163"/>
      <c r="I39" s="166">
        <v>1460000</v>
      </c>
      <c r="J39" s="167"/>
      <c r="K39" s="167"/>
      <c r="L39" s="167"/>
      <c r="M39" s="167"/>
      <c r="N39" s="167"/>
      <c r="O39" s="167"/>
      <c r="P39" s="168"/>
      <c r="Q39" s="172" t="str">
        <f>IF(COUNTIFS('１枚目'!$S$13:$S$112,"変更あり",'１枚目'!$L$13:$L$112,内訳_１枚目!$A39)+COUNTIFS('１枚目'!$S$13:$S$112,"変更なし",'１枚目'!$L$13:$L$112,内訳_１枚目!$A39)=0,"",COUNTIFS('１枚目'!$S$13:$S$112,"変更あり",'１枚目'!$L$13:$L$112,内訳_１枚目!$A39)+COUNTIFS('１枚目'!$S$13:$S$112,"変更なし",'１枚目'!$L$13:$L$112,内訳_１枚目!$A39))</f>
        <v/>
      </c>
      <c r="R39" s="173"/>
      <c r="S39" s="173"/>
      <c r="T39" s="173"/>
      <c r="U39" s="173"/>
      <c r="V39" s="173"/>
      <c r="W39" s="173"/>
      <c r="X39" s="174"/>
      <c r="Y39" s="182" t="str">
        <f t="shared" ref="Y39" si="26">IF(Q39="","",I39*Q39)</f>
        <v/>
      </c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4"/>
      <c r="AK39" s="172" t="str">
        <f>IF(COUNTIFS('１枚目'!$S$13:$S$112,"変更あり",'１枚目'!$AE$13:$AE$112,内訳_１枚目!$A39)+COUNTIFS('１枚目'!$S$13:$S$112,"変更なし",'１枚目'!$AE$13:$AE$112,内訳_１枚目!$A39)=0,"",COUNTIFS('１枚目'!$S$13:$S$112,"変更あり",'１枚目'!$AE$13:$AE$112,内訳_１枚目!$A39)+COUNTIFS('１枚目'!$S$13:$S$112,"変更なし",'１枚目'!$AE$13:$AE$112,内訳_１枚目!$A39))</f>
        <v/>
      </c>
      <c r="AL39" s="173"/>
      <c r="AM39" s="173"/>
      <c r="AN39" s="173"/>
      <c r="AO39" s="173"/>
      <c r="AP39" s="173"/>
      <c r="AQ39" s="173"/>
      <c r="AR39" s="174"/>
      <c r="AS39" s="178" t="str">
        <f t="shared" ref="AS39" si="27">IF(AK39="","",I39*AK39)</f>
        <v/>
      </c>
      <c r="AT39" s="179"/>
      <c r="AU39" s="179"/>
      <c r="AV39" s="179"/>
      <c r="AW39" s="179"/>
      <c r="AX39" s="179"/>
      <c r="AY39" s="179"/>
      <c r="AZ39" s="179"/>
      <c r="BA39" s="179"/>
      <c r="BB39" s="179"/>
      <c r="BC39" s="179"/>
      <c r="BD39" s="180"/>
    </row>
    <row r="40" spans="1:56" ht="13.5" customHeight="1" x14ac:dyDescent="0.2">
      <c r="A40" s="164"/>
      <c r="B40" s="165"/>
      <c r="C40" s="165"/>
      <c r="D40" s="165"/>
      <c r="E40" s="165"/>
      <c r="F40" s="165"/>
      <c r="G40" s="165"/>
      <c r="H40" s="165"/>
      <c r="I40" s="169"/>
      <c r="J40" s="170"/>
      <c r="K40" s="170"/>
      <c r="L40" s="170"/>
      <c r="M40" s="170"/>
      <c r="N40" s="170"/>
      <c r="O40" s="170"/>
      <c r="P40" s="171"/>
      <c r="Q40" s="175"/>
      <c r="R40" s="176"/>
      <c r="S40" s="176"/>
      <c r="T40" s="176"/>
      <c r="U40" s="176"/>
      <c r="V40" s="176"/>
      <c r="W40" s="176"/>
      <c r="X40" s="177"/>
      <c r="Y40" s="175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7"/>
      <c r="AK40" s="175"/>
      <c r="AL40" s="176"/>
      <c r="AM40" s="176"/>
      <c r="AN40" s="176"/>
      <c r="AO40" s="176"/>
      <c r="AP40" s="176"/>
      <c r="AQ40" s="176"/>
      <c r="AR40" s="177"/>
      <c r="AS40" s="175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7"/>
    </row>
    <row r="41" spans="1:56" ht="13.5" customHeight="1" x14ac:dyDescent="0.2">
      <c r="A41" s="162">
        <v>3500</v>
      </c>
      <c r="B41" s="163"/>
      <c r="C41" s="163"/>
      <c r="D41" s="163"/>
      <c r="E41" s="163"/>
      <c r="F41" s="163"/>
      <c r="G41" s="163"/>
      <c r="H41" s="163"/>
      <c r="I41" s="166">
        <v>1277500</v>
      </c>
      <c r="J41" s="167"/>
      <c r="K41" s="167"/>
      <c r="L41" s="167"/>
      <c r="M41" s="167"/>
      <c r="N41" s="167"/>
      <c r="O41" s="167"/>
      <c r="P41" s="168"/>
      <c r="Q41" s="172" t="str">
        <f>IF(COUNTIFS('１枚目'!$S$13:$S$112,"変更あり",'１枚目'!$L$13:$L$112,内訳_１枚目!$A41)+COUNTIFS('１枚目'!$S$13:$S$112,"変更なし",'１枚目'!$L$13:$L$112,内訳_１枚目!$A41)=0,"",COUNTIFS('１枚目'!$S$13:$S$112,"変更あり",'１枚目'!$L$13:$L$112,内訳_１枚目!$A41)+COUNTIFS('１枚目'!$S$13:$S$112,"変更なし",'１枚目'!$L$13:$L$112,内訳_１枚目!$A41))</f>
        <v/>
      </c>
      <c r="R41" s="173"/>
      <c r="S41" s="173"/>
      <c r="T41" s="173"/>
      <c r="U41" s="173"/>
      <c r="V41" s="173"/>
      <c r="W41" s="173"/>
      <c r="X41" s="174"/>
      <c r="Y41" s="182" t="str">
        <f t="shared" ref="Y41" si="28">IF(Q41="","",I41*Q41)</f>
        <v/>
      </c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4"/>
      <c r="AK41" s="172" t="str">
        <f>IF(COUNTIFS('１枚目'!$S$13:$S$112,"変更あり",'１枚目'!$AE$13:$AE$112,内訳_１枚目!$A41)+COUNTIFS('１枚目'!$S$13:$S$112,"変更なし",'１枚目'!$AE$13:$AE$112,内訳_１枚目!$A41)=0,"",COUNTIFS('１枚目'!$S$13:$S$112,"変更あり",'１枚目'!$AE$13:$AE$112,内訳_１枚目!$A41)+COUNTIFS('１枚目'!$S$13:$S$112,"変更なし",'１枚目'!$AE$13:$AE$112,内訳_１枚目!$A41))</f>
        <v/>
      </c>
      <c r="AL41" s="173"/>
      <c r="AM41" s="173"/>
      <c r="AN41" s="173"/>
      <c r="AO41" s="173"/>
      <c r="AP41" s="173"/>
      <c r="AQ41" s="173"/>
      <c r="AR41" s="174"/>
      <c r="AS41" s="178" t="str">
        <f t="shared" ref="AS41" si="29">IF(AK41="","",I41*AK41)</f>
        <v/>
      </c>
      <c r="AT41" s="179"/>
      <c r="AU41" s="179"/>
      <c r="AV41" s="179"/>
      <c r="AW41" s="179"/>
      <c r="AX41" s="179"/>
      <c r="AY41" s="179"/>
      <c r="AZ41" s="179"/>
      <c r="BA41" s="179"/>
      <c r="BB41" s="179"/>
      <c r="BC41" s="179"/>
      <c r="BD41" s="180"/>
    </row>
    <row r="42" spans="1:56" ht="13.5" customHeight="1" x14ac:dyDescent="0.2">
      <c r="A42" s="164"/>
      <c r="B42" s="165"/>
      <c r="C42" s="165"/>
      <c r="D42" s="165"/>
      <c r="E42" s="165"/>
      <c r="F42" s="165"/>
      <c r="G42" s="165"/>
      <c r="H42" s="165"/>
      <c r="I42" s="169"/>
      <c r="J42" s="170"/>
      <c r="K42" s="170"/>
      <c r="L42" s="170"/>
      <c r="M42" s="170"/>
      <c r="N42" s="170"/>
      <c r="O42" s="170"/>
      <c r="P42" s="171"/>
      <c r="Q42" s="175"/>
      <c r="R42" s="176"/>
      <c r="S42" s="176"/>
      <c r="T42" s="176"/>
      <c r="U42" s="176"/>
      <c r="V42" s="176"/>
      <c r="W42" s="176"/>
      <c r="X42" s="177"/>
      <c r="Y42" s="175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7"/>
      <c r="AK42" s="175"/>
      <c r="AL42" s="176"/>
      <c r="AM42" s="176"/>
      <c r="AN42" s="176"/>
      <c r="AO42" s="176"/>
      <c r="AP42" s="176"/>
      <c r="AQ42" s="176"/>
      <c r="AR42" s="177"/>
      <c r="AS42" s="175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7"/>
    </row>
    <row r="43" spans="1:56" ht="13.5" customHeight="1" x14ac:dyDescent="0.2">
      <c r="A43" s="185" t="s">
        <v>20</v>
      </c>
      <c r="B43" s="186"/>
      <c r="C43" s="186"/>
      <c r="D43" s="186"/>
      <c r="E43" s="186"/>
      <c r="F43" s="186"/>
      <c r="G43" s="186"/>
      <c r="H43" s="186"/>
      <c r="I43" s="166">
        <v>1095000</v>
      </c>
      <c r="J43" s="167"/>
      <c r="K43" s="167"/>
      <c r="L43" s="167"/>
      <c r="M43" s="167"/>
      <c r="N43" s="167"/>
      <c r="O43" s="167"/>
      <c r="P43" s="168"/>
      <c r="Q43" s="172" t="str">
        <f>IF(COUNTIFS('１枚目'!$S$13:$S$112,"変更あり",'１枚目'!$L$13:$L$112,内訳_１枚目!$A43)+COUNTIFS('１枚目'!$S$13:$S$112,"変更なし",'１枚目'!$L$13:$L$112,内訳_１枚目!$A43)=0,"",COUNTIFS('１枚目'!$S$13:$S$112,"変更あり",'１枚目'!$L$13:$L$112,内訳_１枚目!$A43)+COUNTIFS('１枚目'!$S$13:$S$112,"変更なし",'１枚目'!$L$13:$L$112,内訳_１枚目!$A43))</f>
        <v/>
      </c>
      <c r="R43" s="173"/>
      <c r="S43" s="173"/>
      <c r="T43" s="173"/>
      <c r="U43" s="173"/>
      <c r="V43" s="173"/>
      <c r="W43" s="173"/>
      <c r="X43" s="174"/>
      <c r="Y43" s="182" t="str">
        <f t="shared" ref="Y43" si="30">IF(Q43="","",I43*Q43)</f>
        <v/>
      </c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4"/>
      <c r="AK43" s="172" t="str">
        <f>IF(COUNTIFS('１枚目'!$S$13:$S$112,"変更あり",'１枚目'!$AE$13:$AE$112,内訳_１枚目!$A43)+COUNTIFS('１枚目'!$S$13:$S$112,"変更なし",'１枚目'!$AE$13:$AE$112,内訳_１枚目!$A43)=0,"",COUNTIFS('１枚目'!$S$13:$S$112,"変更あり",'１枚目'!$AE$13:$AE$112,内訳_１枚目!$A43)+COUNTIFS('１枚目'!$S$13:$S$112,"変更なし",'１枚目'!$AE$13:$AE$112,内訳_１枚目!$A43))</f>
        <v/>
      </c>
      <c r="AL43" s="173"/>
      <c r="AM43" s="173"/>
      <c r="AN43" s="173"/>
      <c r="AO43" s="173"/>
      <c r="AP43" s="173"/>
      <c r="AQ43" s="173"/>
      <c r="AR43" s="174"/>
      <c r="AS43" s="178" t="str">
        <f t="shared" ref="AS43" si="31">IF(AK43="","",I43*AK43)</f>
        <v/>
      </c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80"/>
    </row>
    <row r="44" spans="1:56" ht="13.5" customHeight="1" x14ac:dyDescent="0.2">
      <c r="A44" s="187"/>
      <c r="B44" s="188"/>
      <c r="C44" s="188"/>
      <c r="D44" s="188"/>
      <c r="E44" s="188"/>
      <c r="F44" s="188"/>
      <c r="G44" s="188"/>
      <c r="H44" s="188"/>
      <c r="I44" s="169"/>
      <c r="J44" s="170"/>
      <c r="K44" s="170"/>
      <c r="L44" s="170"/>
      <c r="M44" s="170"/>
      <c r="N44" s="170"/>
      <c r="O44" s="170"/>
      <c r="P44" s="171"/>
      <c r="Q44" s="175"/>
      <c r="R44" s="176"/>
      <c r="S44" s="176"/>
      <c r="T44" s="176"/>
      <c r="U44" s="176"/>
      <c r="V44" s="176"/>
      <c r="W44" s="176"/>
      <c r="X44" s="177"/>
      <c r="Y44" s="175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7"/>
      <c r="AK44" s="175"/>
      <c r="AL44" s="176"/>
      <c r="AM44" s="176"/>
      <c r="AN44" s="176"/>
      <c r="AO44" s="176"/>
      <c r="AP44" s="176"/>
      <c r="AQ44" s="176"/>
      <c r="AR44" s="177"/>
      <c r="AS44" s="175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7"/>
    </row>
    <row r="45" spans="1:56" ht="13.5" customHeight="1" x14ac:dyDescent="0.2">
      <c r="A45" s="185" t="s">
        <v>21</v>
      </c>
      <c r="B45" s="186"/>
      <c r="C45" s="186"/>
      <c r="D45" s="186"/>
      <c r="E45" s="186"/>
      <c r="F45" s="186"/>
      <c r="G45" s="186"/>
      <c r="H45" s="186"/>
      <c r="I45" s="166">
        <v>912500</v>
      </c>
      <c r="J45" s="167"/>
      <c r="K45" s="167"/>
      <c r="L45" s="167"/>
      <c r="M45" s="167"/>
      <c r="N45" s="167"/>
      <c r="O45" s="167"/>
      <c r="P45" s="168"/>
      <c r="Q45" s="172" t="str">
        <f>IF(COUNTIFS('１枚目'!$S$13:$S$112,"変更あり",'１枚目'!$L$13:$L$112,内訳_１枚目!$A45)+COUNTIFS('１枚目'!$S$13:$S$112,"変更なし",'１枚目'!$L$13:$L$112,内訳_１枚目!$A45)=0,"",COUNTIFS('１枚目'!$S$13:$S$112,"変更あり",'１枚目'!$L$13:$L$112,内訳_１枚目!$A45)+COUNTIFS('１枚目'!$S$13:$S$112,"変更なし",'１枚目'!$L$13:$L$112,内訳_１枚目!$A45))</f>
        <v/>
      </c>
      <c r="R45" s="173"/>
      <c r="S45" s="173"/>
      <c r="T45" s="173"/>
      <c r="U45" s="173"/>
      <c r="V45" s="173"/>
      <c r="W45" s="173"/>
      <c r="X45" s="174"/>
      <c r="Y45" s="182" t="str">
        <f t="shared" ref="Y45" si="32">IF(Q45="","",I45*Q45)</f>
        <v/>
      </c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4"/>
      <c r="AK45" s="172" t="str">
        <f>IF(COUNTIFS('１枚目'!$S$13:$S$112,"変更あり",'１枚目'!$AE$13:$AE$112,内訳_１枚目!$A45)+COUNTIFS('１枚目'!$S$13:$S$112,"変更なし",'１枚目'!$AE$13:$AE$112,内訳_１枚目!$A45)=0,"",COUNTIFS('１枚目'!$S$13:$S$112,"変更あり",'１枚目'!$AE$13:$AE$112,内訳_１枚目!$A45)+COUNTIFS('１枚目'!$S$13:$S$112,"変更なし",'１枚目'!$AE$13:$AE$112,内訳_１枚目!$A45))</f>
        <v/>
      </c>
      <c r="AL45" s="173"/>
      <c r="AM45" s="173"/>
      <c r="AN45" s="173"/>
      <c r="AO45" s="173"/>
      <c r="AP45" s="173"/>
      <c r="AQ45" s="173"/>
      <c r="AR45" s="174"/>
      <c r="AS45" s="178" t="str">
        <f t="shared" ref="AS45" si="33">IF(AK45="","",I45*AK45)</f>
        <v/>
      </c>
      <c r="AT45" s="179"/>
      <c r="AU45" s="179"/>
      <c r="AV45" s="179"/>
      <c r="AW45" s="179"/>
      <c r="AX45" s="179"/>
      <c r="AY45" s="179"/>
      <c r="AZ45" s="179"/>
      <c r="BA45" s="179"/>
      <c r="BB45" s="179"/>
      <c r="BC45" s="179"/>
      <c r="BD45" s="180"/>
    </row>
    <row r="46" spans="1:56" ht="13.5" customHeight="1" x14ac:dyDescent="0.2">
      <c r="A46" s="187"/>
      <c r="B46" s="188"/>
      <c r="C46" s="188"/>
      <c r="D46" s="188"/>
      <c r="E46" s="188"/>
      <c r="F46" s="188"/>
      <c r="G46" s="188"/>
      <c r="H46" s="188"/>
      <c r="I46" s="169"/>
      <c r="J46" s="170"/>
      <c r="K46" s="170"/>
      <c r="L46" s="170"/>
      <c r="M46" s="170"/>
      <c r="N46" s="170"/>
      <c r="O46" s="170"/>
      <c r="P46" s="171"/>
      <c r="Q46" s="175"/>
      <c r="R46" s="176"/>
      <c r="S46" s="176"/>
      <c r="T46" s="176"/>
      <c r="U46" s="176"/>
      <c r="V46" s="176"/>
      <c r="W46" s="176"/>
      <c r="X46" s="177"/>
      <c r="Y46" s="175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7"/>
      <c r="AK46" s="175"/>
      <c r="AL46" s="176"/>
      <c r="AM46" s="176"/>
      <c r="AN46" s="176"/>
      <c r="AO46" s="176"/>
      <c r="AP46" s="176"/>
      <c r="AQ46" s="176"/>
      <c r="AR46" s="177"/>
      <c r="AS46" s="175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7"/>
    </row>
    <row r="47" spans="1:56" x14ac:dyDescent="0.2">
      <c r="A47" s="185" t="s">
        <v>22</v>
      </c>
      <c r="B47" s="186"/>
      <c r="C47" s="186"/>
      <c r="D47" s="186"/>
      <c r="E47" s="186"/>
      <c r="F47" s="186"/>
      <c r="G47" s="186"/>
      <c r="H47" s="186"/>
      <c r="I47" s="166">
        <v>730000</v>
      </c>
      <c r="J47" s="167"/>
      <c r="K47" s="167"/>
      <c r="L47" s="167"/>
      <c r="M47" s="167"/>
      <c r="N47" s="167"/>
      <c r="O47" s="167"/>
      <c r="P47" s="168"/>
      <c r="Q47" s="172" t="str">
        <f>IF(COUNTIFS('１枚目'!$S$13:$S$112,"変更あり",'１枚目'!$L$13:$L$112,内訳_１枚目!$A47)+COUNTIFS('１枚目'!$S$13:$S$112,"変更なし",'１枚目'!$L$13:$L$112,内訳_１枚目!$A47)=0,"",COUNTIFS('１枚目'!$S$13:$S$112,"変更あり",'１枚目'!$L$13:$L$112,内訳_１枚目!$A47)+COUNTIFS('１枚目'!$S$13:$S$112,"変更なし",'１枚目'!$L$13:$L$112,内訳_１枚目!$A47))</f>
        <v/>
      </c>
      <c r="R47" s="173"/>
      <c r="S47" s="173"/>
      <c r="T47" s="173"/>
      <c r="U47" s="173"/>
      <c r="V47" s="173"/>
      <c r="W47" s="173"/>
      <c r="X47" s="174"/>
      <c r="Y47" s="182" t="str">
        <f t="shared" ref="Y47" si="34">IF(Q47="","",I47*Q47)</f>
        <v/>
      </c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4"/>
      <c r="AK47" s="172" t="str">
        <f>IF(COUNTIFS('１枚目'!$S$13:$S$112,"変更あり",'１枚目'!$AE$13:$AE$112,内訳_１枚目!$A47)+COUNTIFS('１枚目'!$S$13:$S$112,"変更なし",'１枚目'!$AE$13:$AE$112,内訳_１枚目!$A47)=0,"",COUNTIFS('１枚目'!$S$13:$S$112,"変更あり",'１枚目'!$AE$13:$AE$112,内訳_１枚目!$A47)+COUNTIFS('１枚目'!$S$13:$S$112,"変更なし",'１枚目'!$AE$13:$AE$112,内訳_１枚目!$A47))</f>
        <v/>
      </c>
      <c r="AL47" s="173"/>
      <c r="AM47" s="173"/>
      <c r="AN47" s="173"/>
      <c r="AO47" s="173"/>
      <c r="AP47" s="173"/>
      <c r="AQ47" s="173"/>
      <c r="AR47" s="174"/>
      <c r="AS47" s="178" t="str">
        <f t="shared" ref="AS47" si="35">IF(AK47="","",I47*AK47)</f>
        <v/>
      </c>
      <c r="AT47" s="179"/>
      <c r="AU47" s="179"/>
      <c r="AV47" s="179"/>
      <c r="AW47" s="179"/>
      <c r="AX47" s="179"/>
      <c r="AY47" s="179"/>
      <c r="AZ47" s="179"/>
      <c r="BA47" s="179"/>
      <c r="BB47" s="179"/>
      <c r="BC47" s="179"/>
      <c r="BD47" s="180"/>
    </row>
    <row r="48" spans="1:56" ht="13.5" customHeight="1" x14ac:dyDescent="0.2">
      <c r="A48" s="187"/>
      <c r="B48" s="188"/>
      <c r="C48" s="188"/>
      <c r="D48" s="188"/>
      <c r="E48" s="188"/>
      <c r="F48" s="188"/>
      <c r="G48" s="188"/>
      <c r="H48" s="188"/>
      <c r="I48" s="169"/>
      <c r="J48" s="170"/>
      <c r="K48" s="170"/>
      <c r="L48" s="170"/>
      <c r="M48" s="170"/>
      <c r="N48" s="170"/>
      <c r="O48" s="170"/>
      <c r="P48" s="171"/>
      <c r="Q48" s="175"/>
      <c r="R48" s="176"/>
      <c r="S48" s="176"/>
      <c r="T48" s="176"/>
      <c r="U48" s="176"/>
      <c r="V48" s="176"/>
      <c r="W48" s="176"/>
      <c r="X48" s="177"/>
      <c r="Y48" s="175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7"/>
      <c r="AK48" s="175"/>
      <c r="AL48" s="176"/>
      <c r="AM48" s="176"/>
      <c r="AN48" s="176"/>
      <c r="AO48" s="176"/>
      <c r="AP48" s="176"/>
      <c r="AQ48" s="176"/>
      <c r="AR48" s="177"/>
      <c r="AS48" s="175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7"/>
    </row>
    <row r="49" spans="1:60" ht="16.5" customHeight="1" x14ac:dyDescent="0.2">
      <c r="A49" s="189" t="s">
        <v>23</v>
      </c>
      <c r="B49" s="155"/>
      <c r="C49" s="155"/>
      <c r="D49" s="155"/>
      <c r="E49" s="155"/>
      <c r="F49" s="155"/>
      <c r="G49" s="155"/>
      <c r="H49" s="190"/>
      <c r="I49" s="194" t="s">
        <v>24</v>
      </c>
      <c r="J49" s="195"/>
      <c r="K49" s="195"/>
      <c r="L49" s="195"/>
      <c r="M49" s="195"/>
      <c r="N49" s="195"/>
      <c r="O49" s="195"/>
      <c r="P49" s="196"/>
      <c r="Q49" s="197">
        <f>SUM(Q11:X48)</f>
        <v>10</v>
      </c>
      <c r="R49" s="198"/>
      <c r="S49" s="198"/>
      <c r="T49" s="198"/>
      <c r="U49" s="198"/>
      <c r="V49" s="198"/>
      <c r="W49" s="198" t="s">
        <v>25</v>
      </c>
      <c r="X49" s="199"/>
      <c r="Y49" s="200">
        <f>SUM(Y11:AJ48)</f>
        <v>45260000</v>
      </c>
      <c r="Z49" s="201"/>
      <c r="AA49" s="201"/>
      <c r="AB49" s="201"/>
      <c r="AC49" s="201"/>
      <c r="AD49" s="201"/>
      <c r="AE49" s="201"/>
      <c r="AF49" s="201"/>
      <c r="AG49" s="201"/>
      <c r="AH49" s="201"/>
      <c r="AI49" s="202" t="s">
        <v>26</v>
      </c>
      <c r="AJ49" s="203"/>
      <c r="AK49" s="204">
        <f>SUM(AK11:AR48)</f>
        <v>0</v>
      </c>
      <c r="AL49" s="205"/>
      <c r="AM49" s="205"/>
      <c r="AN49" s="205"/>
      <c r="AO49" s="205"/>
      <c r="AP49" s="205"/>
      <c r="AQ49" s="198" t="s">
        <v>25</v>
      </c>
      <c r="AR49" s="199"/>
      <c r="AS49" s="200">
        <f>SUM(AS11:BD48)</f>
        <v>0</v>
      </c>
      <c r="AT49" s="201"/>
      <c r="AU49" s="201"/>
      <c r="AV49" s="201"/>
      <c r="AW49" s="201"/>
      <c r="AX49" s="201"/>
      <c r="AY49" s="201"/>
      <c r="AZ49" s="201"/>
      <c r="BA49" s="201"/>
      <c r="BB49" s="201"/>
      <c r="BC49" s="250" t="s">
        <v>26</v>
      </c>
      <c r="BD49" s="251"/>
    </row>
    <row r="50" spans="1:60" ht="15.75" customHeight="1" x14ac:dyDescent="0.2">
      <c r="A50" s="191"/>
      <c r="B50" s="192"/>
      <c r="C50" s="192"/>
      <c r="D50" s="192"/>
      <c r="E50" s="192"/>
      <c r="F50" s="192"/>
      <c r="G50" s="192"/>
      <c r="H50" s="193"/>
      <c r="I50" s="206" t="s">
        <v>27</v>
      </c>
      <c r="J50" s="206"/>
      <c r="K50" s="206"/>
      <c r="L50" s="206"/>
      <c r="M50" s="206"/>
      <c r="N50" s="206"/>
      <c r="O50" s="206"/>
      <c r="P50" s="206"/>
      <c r="Q50" s="207">
        <f>SUM(特例開始!E20)</f>
        <v>0</v>
      </c>
      <c r="R50" s="208"/>
      <c r="S50" s="208"/>
      <c r="T50" s="208"/>
      <c r="U50" s="208"/>
      <c r="V50" s="208"/>
      <c r="W50" s="208" t="s">
        <v>25</v>
      </c>
      <c r="X50" s="209"/>
      <c r="Y50" s="269">
        <f>SUM(特例開始!F20)</f>
        <v>0</v>
      </c>
      <c r="Z50" s="270"/>
      <c r="AA50" s="270"/>
      <c r="AB50" s="270"/>
      <c r="AC50" s="270"/>
      <c r="AD50" s="270"/>
      <c r="AE50" s="270"/>
      <c r="AF50" s="270"/>
      <c r="AG50" s="270"/>
      <c r="AH50" s="270"/>
      <c r="AI50" s="271" t="s">
        <v>26</v>
      </c>
      <c r="AJ50" s="272"/>
      <c r="AK50" s="204"/>
      <c r="AL50" s="205"/>
      <c r="AM50" s="205"/>
      <c r="AN50" s="205"/>
      <c r="AO50" s="205"/>
      <c r="AP50" s="205"/>
      <c r="AQ50" s="208" t="s">
        <v>25</v>
      </c>
      <c r="AR50" s="209"/>
      <c r="AS50" s="200"/>
      <c r="AT50" s="201"/>
      <c r="AU50" s="201"/>
      <c r="AV50" s="201"/>
      <c r="AW50" s="201"/>
      <c r="AX50" s="201"/>
      <c r="AY50" s="201"/>
      <c r="AZ50" s="201"/>
      <c r="BA50" s="201"/>
      <c r="BB50" s="201"/>
      <c r="BC50" s="273" t="s">
        <v>26</v>
      </c>
      <c r="BD50" s="274"/>
    </row>
    <row r="51" spans="1:60" ht="15.75" customHeight="1" x14ac:dyDescent="0.2">
      <c r="A51" s="218" t="s">
        <v>28</v>
      </c>
      <c r="B51" s="219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20"/>
      <c r="Q51" s="221">
        <f>SUM(Q49:Q50)</f>
        <v>10</v>
      </c>
      <c r="R51" s="222"/>
      <c r="S51" s="222"/>
      <c r="T51" s="222"/>
      <c r="U51" s="222"/>
      <c r="V51" s="222"/>
      <c r="W51" s="222" t="s">
        <v>25</v>
      </c>
      <c r="X51" s="222"/>
      <c r="Y51" s="223">
        <f>SUM(Y49:Y50)</f>
        <v>45260000</v>
      </c>
      <c r="Z51" s="224"/>
      <c r="AA51" s="224"/>
      <c r="AB51" s="224"/>
      <c r="AC51" s="224"/>
      <c r="AD51" s="224"/>
      <c r="AE51" s="224"/>
      <c r="AF51" s="224"/>
      <c r="AG51" s="224"/>
      <c r="AH51" s="224"/>
      <c r="AI51" s="225" t="s">
        <v>26</v>
      </c>
      <c r="AJ51" s="226"/>
      <c r="AK51" s="221">
        <f>SUM(AK49:AK50)</f>
        <v>0</v>
      </c>
      <c r="AL51" s="222"/>
      <c r="AM51" s="222"/>
      <c r="AN51" s="222"/>
      <c r="AO51" s="222"/>
      <c r="AP51" s="222"/>
      <c r="AQ51" s="222" t="s">
        <v>25</v>
      </c>
      <c r="AR51" s="222"/>
      <c r="AS51" s="227">
        <f>SUM(AS49:AS50)</f>
        <v>0</v>
      </c>
      <c r="AT51" s="228"/>
      <c r="AU51" s="228"/>
      <c r="AV51" s="228"/>
      <c r="AW51" s="228"/>
      <c r="AX51" s="228"/>
      <c r="AY51" s="228"/>
      <c r="AZ51" s="228"/>
      <c r="BA51" s="228"/>
      <c r="BB51" s="228"/>
      <c r="BC51" s="229" t="s">
        <v>26</v>
      </c>
      <c r="BD51" s="230"/>
    </row>
    <row r="52" spans="1:60" ht="15.75" customHeight="1" x14ac:dyDescent="0.2">
      <c r="A52" s="210" t="s">
        <v>29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5"/>
      <c r="Q52" s="211" t="s">
        <v>30</v>
      </c>
      <c r="R52" s="212"/>
      <c r="S52" s="213">
        <f>ROUNDDOWN(Y51/1000,0)</f>
        <v>45260</v>
      </c>
      <c r="T52" s="213"/>
      <c r="U52" s="213"/>
      <c r="V52" s="213"/>
      <c r="W52" s="213"/>
      <c r="X52" s="213"/>
      <c r="Y52" s="213"/>
      <c r="Z52" s="213"/>
      <c r="AA52" s="213"/>
      <c r="AB52" s="213"/>
      <c r="AC52" s="213"/>
      <c r="AD52" s="213"/>
      <c r="AE52" s="213"/>
      <c r="AF52" s="213"/>
      <c r="AG52" s="213"/>
      <c r="AH52" s="212" t="s">
        <v>31</v>
      </c>
      <c r="AI52" s="212"/>
      <c r="AJ52" s="214"/>
      <c r="AK52" s="211" t="s">
        <v>32</v>
      </c>
      <c r="AL52" s="212"/>
      <c r="AM52" s="215">
        <f>ROUNDDOWN(AS51/1000,0)</f>
        <v>0</v>
      </c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6" t="s">
        <v>31</v>
      </c>
      <c r="BC52" s="216"/>
      <c r="BD52" s="217"/>
    </row>
    <row r="53" spans="1:60" ht="15.75" customHeight="1" x14ac:dyDescent="0.2">
      <c r="A53" s="238" t="s">
        <v>33</v>
      </c>
      <c r="B53" s="239"/>
      <c r="C53" s="239"/>
      <c r="D53" s="239"/>
      <c r="E53" s="239"/>
      <c r="F53" s="239"/>
      <c r="G53" s="239"/>
      <c r="H53" s="239"/>
      <c r="I53" s="239"/>
      <c r="J53" s="239"/>
      <c r="K53" s="239"/>
      <c r="L53" s="239"/>
      <c r="M53" s="239"/>
      <c r="N53" s="239"/>
      <c r="O53" s="239"/>
      <c r="P53" s="240"/>
      <c r="Q53" s="241" t="s">
        <v>34</v>
      </c>
      <c r="R53" s="242"/>
      <c r="S53" s="242">
        <f>VLOOKUP(A54,内訳_管理表!A3:C27,2,FALSE)</f>
        <v>12</v>
      </c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42"/>
      <c r="AG53" s="242"/>
      <c r="AH53" s="242"/>
      <c r="AI53" s="242"/>
      <c r="AJ53" s="245"/>
      <c r="AK53" s="241" t="s">
        <v>35</v>
      </c>
      <c r="AL53" s="242"/>
      <c r="AM53" s="242">
        <f>VLOOKUP(A54,内訳_管理表!A3:C27,3,FALSE)</f>
        <v>11</v>
      </c>
      <c r="AN53" s="242"/>
      <c r="AO53" s="242"/>
      <c r="AP53" s="242"/>
      <c r="AQ53" s="242"/>
      <c r="AR53" s="242"/>
      <c r="AS53" s="242"/>
      <c r="AT53" s="242"/>
      <c r="AU53" s="242"/>
      <c r="AV53" s="242"/>
      <c r="AW53" s="242"/>
      <c r="AX53" s="242"/>
      <c r="AY53" s="242"/>
      <c r="AZ53" s="242"/>
      <c r="BA53" s="242"/>
      <c r="BB53" s="242"/>
      <c r="BC53" s="242"/>
      <c r="BD53" s="245"/>
    </row>
    <row r="54" spans="1:60" ht="15.75" customHeight="1" x14ac:dyDescent="0.2">
      <c r="A54" s="247" t="s">
        <v>36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9"/>
      <c r="Q54" s="243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4"/>
      <c r="AJ54" s="246"/>
      <c r="AK54" s="243"/>
      <c r="AL54" s="244"/>
      <c r="AM54" s="244"/>
      <c r="AN54" s="244"/>
      <c r="AO54" s="244"/>
      <c r="AP54" s="244"/>
      <c r="AQ54" s="244"/>
      <c r="AR54" s="244"/>
      <c r="AS54" s="244"/>
      <c r="AT54" s="244"/>
      <c r="AU54" s="244"/>
      <c r="AV54" s="244"/>
      <c r="AW54" s="244"/>
      <c r="AX54" s="244"/>
      <c r="AY54" s="244"/>
      <c r="AZ54" s="244"/>
      <c r="BA54" s="244"/>
      <c r="BB54" s="244"/>
      <c r="BC54" s="244"/>
      <c r="BD54" s="246"/>
    </row>
    <row r="55" spans="1:60" ht="16.5" customHeight="1" x14ac:dyDescent="0.2">
      <c r="A55" s="210" t="s">
        <v>37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5"/>
      <c r="Q55" s="211" t="s">
        <v>38</v>
      </c>
      <c r="R55" s="212"/>
      <c r="S55" s="212"/>
      <c r="T55" s="212"/>
      <c r="U55" s="231">
        <f>S52*S53</f>
        <v>543120</v>
      </c>
      <c r="V55" s="231"/>
      <c r="W55" s="231"/>
      <c r="X55" s="231"/>
      <c r="Y55" s="231"/>
      <c r="Z55" s="231"/>
      <c r="AA55" s="231"/>
      <c r="AB55" s="231"/>
      <c r="AC55" s="231"/>
      <c r="AD55" s="231"/>
      <c r="AE55" s="231"/>
      <c r="AF55" s="231"/>
      <c r="AG55" s="231"/>
      <c r="AH55" s="231"/>
      <c r="AI55" s="231"/>
      <c r="AJ55" s="232"/>
      <c r="AK55" s="211" t="s">
        <v>39</v>
      </c>
      <c r="AL55" s="212"/>
      <c r="AM55" s="212"/>
      <c r="AN55" s="212"/>
      <c r="AO55" s="233">
        <f>AM52*AM53</f>
        <v>0</v>
      </c>
      <c r="AP55" s="233"/>
      <c r="AQ55" s="233"/>
      <c r="AR55" s="233"/>
      <c r="AS55" s="233"/>
      <c r="AT55" s="233"/>
      <c r="AU55" s="233"/>
      <c r="AV55" s="233"/>
      <c r="AW55" s="233"/>
      <c r="AX55" s="233"/>
      <c r="AY55" s="233"/>
      <c r="AZ55" s="233"/>
      <c r="BA55" s="233"/>
      <c r="BB55" s="233"/>
      <c r="BC55" s="233"/>
      <c r="BD55" s="234"/>
    </row>
    <row r="56" spans="1:60" ht="22.5" customHeight="1" x14ac:dyDescent="0.2">
      <c r="A56" s="7"/>
      <c r="B56" s="235" t="s">
        <v>40</v>
      </c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236" t="s">
        <v>42</v>
      </c>
      <c r="AT56" s="237"/>
      <c r="AU56" s="237"/>
      <c r="AV56" s="237"/>
      <c r="AW56" s="32" t="s">
        <v>43</v>
      </c>
      <c r="AX56" s="236" t="s">
        <v>44</v>
      </c>
      <c r="AY56" s="237"/>
      <c r="AZ56" s="237"/>
      <c r="BA56" s="237"/>
      <c r="BB56" s="237"/>
      <c r="BC56" s="237"/>
      <c r="BD56" s="14" t="s">
        <v>45</v>
      </c>
    </row>
    <row r="57" spans="1:60" ht="15" customHeight="1" x14ac:dyDescent="0.2">
      <c r="A57" s="7"/>
      <c r="B57" s="262">
        <v>2024</v>
      </c>
      <c r="C57" s="262"/>
      <c r="D57" s="262"/>
      <c r="E57" s="262"/>
      <c r="F57" s="262"/>
      <c r="G57" s="263" t="s">
        <v>46</v>
      </c>
      <c r="H57" s="263"/>
      <c r="I57" s="262">
        <v>5</v>
      </c>
      <c r="J57" s="262"/>
      <c r="K57" s="263" t="s">
        <v>47</v>
      </c>
      <c r="L57" s="263"/>
      <c r="M57" s="262">
        <v>11</v>
      </c>
      <c r="N57" s="262"/>
      <c r="O57" s="263" t="s">
        <v>48</v>
      </c>
      <c r="P57" s="263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257" t="s">
        <v>42</v>
      </c>
      <c r="AT57" s="258"/>
      <c r="AU57" s="258"/>
      <c r="AV57" s="32" t="s">
        <v>43</v>
      </c>
      <c r="AW57" s="257" t="s">
        <v>50</v>
      </c>
      <c r="AX57" s="258"/>
      <c r="AY57" s="258"/>
      <c r="AZ57" s="32" t="s">
        <v>43</v>
      </c>
      <c r="BA57" s="257" t="s">
        <v>51</v>
      </c>
      <c r="BB57" s="258"/>
      <c r="BC57" s="258"/>
      <c r="BD57" s="14" t="s">
        <v>45</v>
      </c>
      <c r="BE57" s="7"/>
      <c r="BF57" s="7"/>
      <c r="BG57" s="7"/>
    </row>
    <row r="58" spans="1:60" ht="9" customHeight="1" x14ac:dyDescent="0.2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0" ht="22.5" customHeight="1" x14ac:dyDescent="0.2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259" t="s">
        <v>52</v>
      </c>
      <c r="AG59" s="259"/>
      <c r="AH59" s="259"/>
      <c r="AI59" s="259"/>
      <c r="AJ59" s="260" t="s">
        <v>53</v>
      </c>
      <c r="AK59" s="260"/>
      <c r="AL59" s="260"/>
      <c r="AM59" s="260"/>
      <c r="AN59" s="260"/>
      <c r="AO59" s="260"/>
      <c r="AP59" s="260"/>
      <c r="AQ59" s="260"/>
      <c r="AR59" s="260"/>
      <c r="AS59" s="260"/>
      <c r="AT59" s="260"/>
      <c r="AU59" s="260"/>
      <c r="AV59" s="260"/>
      <c r="AW59" s="260"/>
      <c r="AX59" s="260"/>
      <c r="AY59" s="260"/>
      <c r="AZ59" s="260"/>
      <c r="BA59" s="260"/>
      <c r="BB59" s="260"/>
      <c r="BC59" s="260"/>
    </row>
    <row r="60" spans="1:60" ht="21.75" customHeight="1" x14ac:dyDescent="0.2">
      <c r="A60" s="12"/>
      <c r="B60" s="261" t="s">
        <v>54</v>
      </c>
      <c r="C60" s="261"/>
      <c r="D60" s="261"/>
      <c r="E60" s="261"/>
      <c r="F60" s="261"/>
      <c r="G60" s="261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7"/>
      <c r="AA60" s="252" t="s">
        <v>55</v>
      </c>
      <c r="AB60" s="252"/>
      <c r="AC60" s="252"/>
      <c r="AD60" s="252"/>
      <c r="AE60" s="252"/>
      <c r="AF60" s="7"/>
      <c r="AG60" s="7"/>
      <c r="AH60" s="7"/>
      <c r="AI60" s="7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0" ht="10.5" customHeight="1" x14ac:dyDescent="0.2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252" t="s">
        <v>56</v>
      </c>
      <c r="AG61" s="252"/>
      <c r="AH61" s="252"/>
      <c r="AI61" s="252"/>
      <c r="AJ61" s="267" t="s">
        <v>57</v>
      </c>
      <c r="AK61" s="267"/>
      <c r="AL61" s="267"/>
      <c r="AM61" s="267"/>
      <c r="AN61" s="267"/>
      <c r="AO61" s="267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67"/>
      <c r="BA61" s="267"/>
      <c r="BB61" s="267"/>
      <c r="BC61" s="267"/>
    </row>
    <row r="62" spans="1:60" ht="12" customHeight="1" x14ac:dyDescent="0.2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259"/>
      <c r="AG62" s="259"/>
      <c r="AH62" s="259"/>
      <c r="AI62" s="259"/>
      <c r="AJ62" s="268"/>
      <c r="AK62" s="268"/>
      <c r="AL62" s="268"/>
      <c r="AM62" s="268"/>
      <c r="AN62" s="268"/>
      <c r="AO62" s="268"/>
      <c r="AP62" s="268"/>
      <c r="AQ62" s="268"/>
      <c r="AR62" s="268"/>
      <c r="AS62" s="268"/>
      <c r="AT62" s="268"/>
      <c r="AU62" s="268"/>
      <c r="AV62" s="268"/>
      <c r="AW62" s="268"/>
      <c r="AX62" s="268"/>
      <c r="AY62" s="268"/>
      <c r="AZ62" s="268"/>
      <c r="BA62" s="268"/>
      <c r="BB62" s="268"/>
      <c r="BC62" s="268"/>
      <c r="BE62" s="14"/>
      <c r="BF62" s="14"/>
      <c r="BG62" s="14"/>
      <c r="BH62" s="14"/>
    </row>
    <row r="63" spans="1:60" ht="11.15" customHeight="1" x14ac:dyDescent="0.2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</row>
    <row r="64" spans="1:60" ht="11.15" customHeight="1" x14ac:dyDescent="0.2">
      <c r="A64" s="9"/>
      <c r="B64" s="12"/>
      <c r="C64" s="12"/>
      <c r="D64" s="12"/>
      <c r="E64" s="252"/>
      <c r="F64" s="252"/>
      <c r="G64" s="252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</row>
    <row r="65" spans="1:67" ht="14.25" customHeight="1" x14ac:dyDescent="0.2">
      <c r="A65" s="9"/>
      <c r="B65" s="253"/>
      <c r="C65" s="253"/>
      <c r="D65" s="253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254"/>
      <c r="AE65" s="254"/>
      <c r="AF65" s="254"/>
      <c r="AG65" s="254"/>
      <c r="AH65" s="254"/>
      <c r="AI65" s="254"/>
      <c r="AJ65" s="254"/>
      <c r="AK65" s="254"/>
      <c r="AL65" s="254"/>
      <c r="AM65" s="254"/>
      <c r="AN65" s="254"/>
      <c r="AO65" s="254"/>
      <c r="AP65" s="254"/>
      <c r="AQ65" s="254"/>
      <c r="AR65" s="254"/>
      <c r="AS65" s="254"/>
      <c r="AT65" s="254"/>
      <c r="AU65" s="254"/>
      <c r="AV65" s="254"/>
      <c r="AW65" s="254"/>
      <c r="AX65" s="254"/>
      <c r="AY65" s="254"/>
      <c r="AZ65" s="254"/>
      <c r="BA65" s="254"/>
      <c r="BB65" s="254"/>
      <c r="BC65" s="37" t="s">
        <v>59</v>
      </c>
      <c r="BD65" s="14"/>
      <c r="BE65" s="14"/>
      <c r="BF65" s="14"/>
      <c r="BG65" s="14"/>
      <c r="BH65" s="14"/>
    </row>
    <row r="66" spans="1:67" ht="23.25" customHeight="1" x14ac:dyDescent="0.2">
      <c r="A66" s="9"/>
      <c r="B66" s="253"/>
      <c r="C66" s="253"/>
      <c r="D66" s="253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254"/>
      <c r="BA66" s="254"/>
      <c r="BB66" s="254"/>
      <c r="BC66" s="14"/>
      <c r="BD66" s="14"/>
      <c r="BE66" s="12"/>
      <c r="BF66" s="14"/>
      <c r="BG66" s="14"/>
      <c r="BH66" s="14"/>
    </row>
    <row r="67" spans="1:67" ht="9" customHeight="1" x14ac:dyDescent="0.2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38"/>
      <c r="AH67" s="38"/>
      <c r="AI67" s="38"/>
      <c r="AJ67" s="24"/>
      <c r="AK67" s="24"/>
      <c r="AL67" s="24"/>
      <c r="AM67" s="255"/>
      <c r="AN67" s="255"/>
      <c r="AO67" s="255"/>
      <c r="AP67" s="255"/>
      <c r="AQ67" s="255"/>
      <c r="AR67" s="255"/>
      <c r="AS67" s="255"/>
      <c r="AT67" s="255"/>
      <c r="AU67" s="255"/>
      <c r="AV67" s="255"/>
      <c r="AW67" s="255"/>
      <c r="AX67" s="255"/>
      <c r="AY67" s="255"/>
      <c r="AZ67" s="255"/>
      <c r="BA67" s="255"/>
      <c r="BB67" s="255"/>
      <c r="BC67" s="14"/>
      <c r="BD67" s="14"/>
      <c r="BE67" s="14"/>
      <c r="BF67" s="14"/>
      <c r="BG67" s="14"/>
      <c r="BH67" s="14"/>
    </row>
    <row r="68" spans="1:67" ht="18" customHeight="1" x14ac:dyDescent="0.2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38"/>
      <c r="AH68" s="256"/>
      <c r="AI68" s="256"/>
      <c r="AJ68" s="256"/>
      <c r="AK68" s="24"/>
      <c r="AL68" s="24"/>
      <c r="AM68" s="255"/>
      <c r="AN68" s="255"/>
      <c r="AO68" s="255"/>
      <c r="AP68" s="255"/>
      <c r="AQ68" s="255"/>
      <c r="AR68" s="255"/>
      <c r="AS68" s="255"/>
      <c r="AT68" s="255"/>
      <c r="AU68" s="255"/>
      <c r="AV68" s="255"/>
      <c r="AW68" s="255"/>
      <c r="AX68" s="255"/>
      <c r="AY68" s="255"/>
      <c r="AZ68" s="255"/>
      <c r="BA68" s="255"/>
      <c r="BB68" s="255"/>
      <c r="BC68" s="14"/>
      <c r="BD68" s="14"/>
      <c r="BE68" s="14"/>
      <c r="BF68" s="14"/>
      <c r="BG68" s="14"/>
      <c r="BH68" s="14"/>
    </row>
    <row r="69" spans="1:67" ht="8.25" customHeight="1" x14ac:dyDescent="0.2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38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</row>
    <row r="70" spans="1:67" ht="18" customHeight="1" x14ac:dyDescent="0.2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38"/>
      <c r="AH70" s="256"/>
      <c r="AI70" s="256"/>
      <c r="AJ70" s="256"/>
      <c r="AK70" s="24"/>
      <c r="AL70" s="24"/>
      <c r="AM70" s="264"/>
      <c r="AN70" s="264"/>
      <c r="AO70" s="264"/>
      <c r="AP70" s="264"/>
      <c r="AQ70" s="264"/>
      <c r="AR70" s="264"/>
      <c r="AS70" s="264"/>
      <c r="AT70" s="264"/>
      <c r="AU70" s="264"/>
      <c r="AV70" s="264"/>
      <c r="AW70" s="264"/>
      <c r="AX70" s="264"/>
      <c r="AY70" s="264"/>
      <c r="AZ70" s="264"/>
      <c r="BA70" s="264"/>
      <c r="BB70" s="264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</row>
    <row r="71" spans="1:67" ht="11.25" customHeight="1" x14ac:dyDescent="0.2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38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</row>
    <row r="72" spans="1:67" ht="17.25" customHeight="1" x14ac:dyDescent="0.2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38"/>
      <c r="AH72" s="256"/>
      <c r="AI72" s="256"/>
      <c r="AJ72" s="256"/>
      <c r="AK72" s="256"/>
      <c r="AL72" s="256"/>
      <c r="AM72" s="265"/>
      <c r="AN72" s="265"/>
      <c r="AO72" s="265"/>
      <c r="AP72" s="265"/>
      <c r="AQ72" s="265"/>
      <c r="AR72" s="265"/>
      <c r="AS72" s="265"/>
      <c r="AT72" s="265"/>
      <c r="AU72" s="265"/>
      <c r="AV72" s="265"/>
      <c r="AW72" s="265"/>
      <c r="AX72" s="265"/>
      <c r="AY72" s="265"/>
      <c r="AZ72" s="265"/>
      <c r="BA72" s="265"/>
      <c r="BB72" s="265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7" ht="8.25" customHeight="1" x14ac:dyDescent="0.2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7" ht="10.5" customHeight="1" x14ac:dyDescent="0.2">
      <c r="Y74" s="4"/>
      <c r="AA74" s="9"/>
      <c r="AB74" s="9"/>
      <c r="AC74" s="9"/>
      <c r="AD74" s="9"/>
      <c r="AE74" s="9"/>
      <c r="AF74" s="9"/>
      <c r="AG74" s="9"/>
      <c r="AH74" s="266"/>
      <c r="AI74" s="266"/>
      <c r="AJ74" s="266"/>
      <c r="AK74" s="266"/>
      <c r="AL74" s="266"/>
      <c r="AM74" s="266"/>
      <c r="AN74" s="266"/>
      <c r="AO74" s="266"/>
      <c r="AP74" s="266"/>
      <c r="AQ74" s="266"/>
      <c r="AR74" s="266"/>
      <c r="AS74" s="266"/>
      <c r="AT74" s="266"/>
      <c r="AU74" s="266"/>
      <c r="AV74" s="266"/>
      <c r="AW74" s="266"/>
      <c r="AX74" s="266"/>
      <c r="AY74" s="266"/>
      <c r="AZ74" s="266"/>
      <c r="BA74" s="266"/>
      <c r="BB74" s="266"/>
      <c r="BC74" s="9"/>
      <c r="BD74" s="9"/>
    </row>
    <row r="75" spans="1:67" ht="12.75" customHeight="1" x14ac:dyDescent="0.2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67" ht="9.75" customHeight="1" x14ac:dyDescent="0.2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67" ht="24" customHeight="1" x14ac:dyDescent="0.2"/>
    <row r="78" spans="1:67" ht="24" customHeight="1" x14ac:dyDescent="0.2"/>
    <row r="79" spans="1:67" ht="24" customHeight="1" x14ac:dyDescent="0.2"/>
    <row r="80" spans="1:67" ht="24" customHeight="1" x14ac:dyDescent="0.2"/>
    <row r="81" ht="24" customHeight="1" x14ac:dyDescent="0.2"/>
    <row r="82" ht="24" customHeight="1" x14ac:dyDescent="0.2"/>
    <row r="83" ht="24" customHeight="1" x14ac:dyDescent="0.2"/>
    <row r="84" ht="24" customHeight="1" x14ac:dyDescent="0.2"/>
    <row r="85" ht="24" customHeight="1" x14ac:dyDescent="0.2"/>
    <row r="86" ht="24" customHeight="1" x14ac:dyDescent="0.2"/>
    <row r="87" ht="24" customHeight="1" x14ac:dyDescent="0.2"/>
    <row r="88" ht="24" customHeight="1" x14ac:dyDescent="0.2"/>
    <row r="89" ht="24" customHeight="1" x14ac:dyDescent="0.2"/>
    <row r="90" ht="24" customHeight="1" x14ac:dyDescent="0.2"/>
    <row r="91" ht="24" customHeight="1" x14ac:dyDescent="0.2"/>
    <row r="92" ht="24" customHeight="1" x14ac:dyDescent="0.2"/>
    <row r="93" ht="24" customHeight="1" x14ac:dyDescent="0.2"/>
    <row r="94" ht="24" customHeight="1" x14ac:dyDescent="0.2"/>
    <row r="95" ht="24" customHeight="1" x14ac:dyDescent="0.2"/>
    <row r="96" ht="24" customHeight="1" x14ac:dyDescent="0.2"/>
    <row r="97" ht="24" customHeight="1" x14ac:dyDescent="0.2"/>
    <row r="98" ht="24" customHeight="1" x14ac:dyDescent="0.2"/>
    <row r="99" ht="24" customHeight="1" x14ac:dyDescent="0.2"/>
    <row r="100" ht="24" customHeight="1" x14ac:dyDescent="0.2"/>
    <row r="101" ht="24" customHeight="1" x14ac:dyDescent="0.2"/>
    <row r="102" ht="24" customHeight="1" x14ac:dyDescent="0.2"/>
    <row r="103" ht="24" customHeight="1" x14ac:dyDescent="0.2"/>
    <row r="104" ht="24" customHeight="1" x14ac:dyDescent="0.2"/>
    <row r="105" ht="24" customHeight="1" x14ac:dyDescent="0.2"/>
    <row r="106" ht="24" customHeight="1" x14ac:dyDescent="0.2"/>
    <row r="107" ht="24" customHeight="1" x14ac:dyDescent="0.2"/>
    <row r="108" ht="24" customHeight="1" x14ac:dyDescent="0.2"/>
    <row r="109" ht="24" customHeight="1" x14ac:dyDescent="0.2"/>
    <row r="110" ht="24" customHeight="1" x14ac:dyDescent="0.2"/>
    <row r="111" ht="24" customHeight="1" x14ac:dyDescent="0.2"/>
    <row r="112" ht="24" customHeight="1" x14ac:dyDescent="0.2"/>
    <row r="113" ht="24" customHeight="1" x14ac:dyDescent="0.2"/>
    <row r="114" ht="24" customHeight="1" x14ac:dyDescent="0.2"/>
    <row r="115" ht="24" customHeight="1" x14ac:dyDescent="0.2"/>
    <row r="116" ht="24" customHeight="1" x14ac:dyDescent="0.2"/>
    <row r="117" ht="24" customHeight="1" x14ac:dyDescent="0.2"/>
    <row r="118" ht="24" customHeight="1" x14ac:dyDescent="0.2"/>
    <row r="119" ht="24" customHeight="1" x14ac:dyDescent="0.2"/>
    <row r="120" ht="24" customHeight="1" x14ac:dyDescent="0.2"/>
    <row r="121" ht="24" customHeight="1" x14ac:dyDescent="0.2"/>
    <row r="122" ht="24" customHeight="1" x14ac:dyDescent="0.2"/>
    <row r="123" ht="24" customHeight="1" x14ac:dyDescent="0.2"/>
    <row r="124" ht="24" customHeight="1" x14ac:dyDescent="0.2"/>
    <row r="125" ht="24" customHeight="1" x14ac:dyDescent="0.2"/>
    <row r="126" ht="24" customHeight="1" x14ac:dyDescent="0.2"/>
    <row r="127" ht="24" customHeight="1" x14ac:dyDescent="0.2"/>
    <row r="128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  <row r="266" ht="24" customHeight="1" x14ac:dyDescent="0.2"/>
    <row r="267" ht="24" customHeight="1" x14ac:dyDescent="0.2"/>
    <row r="268" ht="24" customHeight="1" x14ac:dyDescent="0.2"/>
    <row r="269" ht="24" customHeight="1" x14ac:dyDescent="0.2"/>
    <row r="270" ht="24" customHeight="1" x14ac:dyDescent="0.2"/>
    <row r="271" ht="24" customHeight="1" x14ac:dyDescent="0.2"/>
    <row r="272" ht="24" customHeight="1" x14ac:dyDescent="0.2"/>
    <row r="273" ht="24" customHeight="1" x14ac:dyDescent="0.2"/>
    <row r="274" ht="24" customHeight="1" x14ac:dyDescent="0.2"/>
    <row r="275" ht="24" customHeight="1" x14ac:dyDescent="0.2"/>
    <row r="276" ht="24" customHeight="1" x14ac:dyDescent="0.2"/>
    <row r="277" ht="24" customHeight="1" x14ac:dyDescent="0.2"/>
    <row r="278" ht="24" customHeight="1" x14ac:dyDescent="0.2"/>
    <row r="279" ht="24" customHeight="1" x14ac:dyDescent="0.2"/>
    <row r="280" ht="24" customHeight="1" x14ac:dyDescent="0.2"/>
    <row r="281" ht="24" customHeight="1" x14ac:dyDescent="0.2"/>
    <row r="282" ht="24" customHeight="1" x14ac:dyDescent="0.2"/>
    <row r="283" ht="24" customHeight="1" x14ac:dyDescent="0.2"/>
    <row r="284" ht="24" customHeight="1" x14ac:dyDescent="0.2"/>
    <row r="285" ht="24" customHeight="1" x14ac:dyDescent="0.2"/>
    <row r="286" ht="24" customHeight="1" x14ac:dyDescent="0.2"/>
    <row r="287" ht="24" customHeight="1" x14ac:dyDescent="0.2"/>
    <row r="288" ht="24" customHeight="1" x14ac:dyDescent="0.2"/>
    <row r="289" ht="24" customHeight="1" x14ac:dyDescent="0.2"/>
    <row r="290" ht="24" customHeight="1" x14ac:dyDescent="0.2"/>
    <row r="291" ht="24" customHeight="1" x14ac:dyDescent="0.2"/>
    <row r="292" ht="24" customHeight="1" x14ac:dyDescent="0.2"/>
    <row r="293" ht="24" customHeight="1" x14ac:dyDescent="0.2"/>
    <row r="294" ht="24" customHeight="1" x14ac:dyDescent="0.2"/>
    <row r="295" ht="24" customHeight="1" x14ac:dyDescent="0.2"/>
    <row r="296" ht="24" customHeight="1" x14ac:dyDescent="0.2"/>
    <row r="297" ht="24" customHeight="1" x14ac:dyDescent="0.2"/>
    <row r="298" ht="24" customHeight="1" x14ac:dyDescent="0.2"/>
    <row r="299" ht="24" customHeight="1" x14ac:dyDescent="0.2"/>
  </sheetData>
  <sheetProtection selectLockedCells="1"/>
  <mergeCells count="233">
    <mergeCell ref="AK33:AR34"/>
    <mergeCell ref="AS33:BD34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AK19:AR20"/>
    <mergeCell ref="AS19:BD20"/>
    <mergeCell ref="Q21:X22"/>
    <mergeCell ref="Y21:AJ22"/>
    <mergeCell ref="AK21:AR22"/>
    <mergeCell ref="AS21:BD22"/>
    <mergeCell ref="Q29:X30"/>
    <mergeCell ref="Y29:AJ30"/>
    <mergeCell ref="AK29:AR30"/>
    <mergeCell ref="AS29:BD30"/>
    <mergeCell ref="AH70:AJ70"/>
    <mergeCell ref="AM70:BB70"/>
    <mergeCell ref="AH72:AL72"/>
    <mergeCell ref="AM72:BB72"/>
    <mergeCell ref="AH74:BB74"/>
    <mergeCell ref="AF61:AI62"/>
    <mergeCell ref="AJ61:BC62"/>
    <mergeCell ref="Y50:AH50"/>
    <mergeCell ref="AI50:AJ50"/>
    <mergeCell ref="AK50:AP50"/>
    <mergeCell ref="AQ50:AR50"/>
    <mergeCell ref="AS50:BB50"/>
    <mergeCell ref="BC50:BD50"/>
    <mergeCell ref="BC49:BD49"/>
    <mergeCell ref="AK9:AT9"/>
    <mergeCell ref="AU9:BD9"/>
    <mergeCell ref="Y11:AJ12"/>
    <mergeCell ref="AK11:AR12"/>
    <mergeCell ref="E64:G64"/>
    <mergeCell ref="B65:D66"/>
    <mergeCell ref="E65:BB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Q51:AR51"/>
    <mergeCell ref="AS51:BB51"/>
    <mergeCell ref="BC51:BD51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I50:P50"/>
    <mergeCell ref="Q50:V50"/>
    <mergeCell ref="W50:X50"/>
    <mergeCell ref="A47:H48"/>
    <mergeCell ref="Q47:X48"/>
    <mergeCell ref="Y47:AJ48"/>
    <mergeCell ref="AK47:AR48"/>
    <mergeCell ref="AS47:BD48"/>
    <mergeCell ref="A41:H42"/>
    <mergeCell ref="A45:H46"/>
    <mergeCell ref="A43:H44"/>
    <mergeCell ref="A39:H40"/>
    <mergeCell ref="I39:P40"/>
    <mergeCell ref="Q39:X40"/>
    <mergeCell ref="Y39:AJ40"/>
    <mergeCell ref="AK39:AR40"/>
    <mergeCell ref="AS39:BD40"/>
    <mergeCell ref="I41:P42"/>
    <mergeCell ref="I43:P44"/>
    <mergeCell ref="I45:P46"/>
    <mergeCell ref="I47:P48"/>
    <mergeCell ref="Q45:X46"/>
    <mergeCell ref="Y45:AJ46"/>
    <mergeCell ref="AK45:AR46"/>
    <mergeCell ref="AS45:BD46"/>
    <mergeCell ref="A37:H38"/>
    <mergeCell ref="I37:P38"/>
    <mergeCell ref="Q37:X38"/>
    <mergeCell ref="Y37:AJ38"/>
    <mergeCell ref="AK37:AR38"/>
    <mergeCell ref="AS37:BD38"/>
    <mergeCell ref="A35:H36"/>
    <mergeCell ref="I35:P36"/>
    <mergeCell ref="Q35:X36"/>
    <mergeCell ref="Y35:AJ36"/>
    <mergeCell ref="AK35:AR36"/>
    <mergeCell ref="AS35:BD36"/>
    <mergeCell ref="A29:H30"/>
    <mergeCell ref="A33:H34"/>
    <mergeCell ref="A31:H32"/>
    <mergeCell ref="A27:H28"/>
    <mergeCell ref="Q27:X28"/>
    <mergeCell ref="Y27:AJ28"/>
    <mergeCell ref="AK27:AR28"/>
    <mergeCell ref="AS27:BD28"/>
    <mergeCell ref="A25:H26"/>
    <mergeCell ref="Q25:X26"/>
    <mergeCell ref="Y25:AJ26"/>
    <mergeCell ref="AK25:AR26"/>
    <mergeCell ref="AS25:BD26"/>
    <mergeCell ref="I25:P26"/>
    <mergeCell ref="I27:P28"/>
    <mergeCell ref="I29:P30"/>
    <mergeCell ref="I31:P32"/>
    <mergeCell ref="I33:P34"/>
    <mergeCell ref="Q31:X32"/>
    <mergeCell ref="Y31:AJ32"/>
    <mergeCell ref="AK31:AR32"/>
    <mergeCell ref="AS31:BD32"/>
    <mergeCell ref="Q33:X34"/>
    <mergeCell ref="Y33:AJ34"/>
    <mergeCell ref="A23:H24"/>
    <mergeCell ref="Q23:X24"/>
    <mergeCell ref="Y23:AJ24"/>
    <mergeCell ref="AK23:AR24"/>
    <mergeCell ref="AS23:BD24"/>
    <mergeCell ref="A17:H18"/>
    <mergeCell ref="A21:H22"/>
    <mergeCell ref="A19:H20"/>
    <mergeCell ref="A15:H16"/>
    <mergeCell ref="I15:P16"/>
    <mergeCell ref="I17:P18"/>
    <mergeCell ref="I19:P20"/>
    <mergeCell ref="I21:P22"/>
    <mergeCell ref="I23:P24"/>
    <mergeCell ref="Q15:X16"/>
    <mergeCell ref="Y15:AJ16"/>
    <mergeCell ref="AK15:AR16"/>
    <mergeCell ref="AS15:BD16"/>
    <mergeCell ref="Q17:X18"/>
    <mergeCell ref="Y17:AJ18"/>
    <mergeCell ref="AK17:AR18"/>
    <mergeCell ref="AS17:BD18"/>
    <mergeCell ref="Q19:X20"/>
    <mergeCell ref="Y19:AJ20"/>
    <mergeCell ref="A13:H14"/>
    <mergeCell ref="I13:P14"/>
    <mergeCell ref="A11:H12"/>
    <mergeCell ref="I11:P12"/>
    <mergeCell ref="Q11:X12"/>
    <mergeCell ref="AS11:BD12"/>
    <mergeCell ref="Q10:X10"/>
    <mergeCell ref="Y10:AJ10"/>
    <mergeCell ref="AK10:AR10"/>
    <mergeCell ref="AS10:BD10"/>
    <mergeCell ref="Q13:X14"/>
    <mergeCell ref="Y13:AJ14"/>
    <mergeCell ref="AK13:AR14"/>
    <mergeCell ref="AS13:BD14"/>
    <mergeCell ref="F7:K7"/>
    <mergeCell ref="L7:Q7"/>
    <mergeCell ref="A9:H10"/>
    <mergeCell ref="I9:P10"/>
    <mergeCell ref="Q9:Z9"/>
    <mergeCell ref="AA9:AJ9"/>
    <mergeCell ref="BV6:BX6"/>
    <mergeCell ref="BY6:CC6"/>
    <mergeCell ref="CD6:CF6"/>
    <mergeCell ref="AM6:AN8"/>
    <mergeCell ref="AO6:AP8"/>
    <mergeCell ref="AQ6:AR8"/>
    <mergeCell ref="BI6:BK6"/>
    <mergeCell ref="BL6:BS6"/>
    <mergeCell ref="CG6:CJ6"/>
    <mergeCell ref="AS6:AT8"/>
    <mergeCell ref="AU6:AV8"/>
    <mergeCell ref="AW6:AX8"/>
    <mergeCell ref="AY6:AZ8"/>
    <mergeCell ref="BA6:BB8"/>
    <mergeCell ref="BC6:BD8"/>
    <mergeCell ref="BL1:BN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</mergeCells>
  <phoneticPr fontId="2"/>
  <conditionalFormatting sqref="A11:H48">
    <cfRule type="expression" dxfId="37" priority="1">
      <formula>OR(AND(OR($W11="継",$W11="変",$W11="退"),$F11&lt;&gt;"",$N11=""),AND($W11="新",$N11&lt;&gt;""))</formula>
    </cfRule>
  </conditionalFormatting>
  <dataValidations count="1">
    <dataValidation type="whole" allowBlank="1" showInputMessage="1" showErrorMessage="1" sqref="F5:K6" xr:uid="{332626BD-9C53-42BB-AE2C-D3EB3B4DF59B}">
      <formula1>1000</formula1>
      <formula2>9999</formula2>
    </dataValidation>
  </dataValidations>
  <pageMargins left="0.74803149606299213" right="0.74803149606299213" top="0.51181102362204722" bottom="0" header="0.51181102362204722" footer="0.51181102362204722"/>
  <pageSetup paperSize="9" scale="91" orientation="portrait" blackAndWhite="1" r:id="rId1"/>
  <headerFooter alignWithMargins="0"/>
  <colBreaks count="2" manualBreakCount="2">
    <brk id="56" max="34" man="1"/>
    <brk id="60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9E4451-01B5-42E4-8849-C494A02BAAEB}">
          <x14:formula1>
            <xm:f>内訳_管理表!$A$2:$A$27</xm:f>
          </x14:formula1>
          <xm:sqref>A54:P54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BB2DC-B9F1-4132-B8AF-BF0CB71AF360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" x14ac:dyDescent="0.2"/>
  <cols>
    <col min="1" max="56" width="1.90625" style="2" customWidth="1"/>
    <col min="57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6384" width="9" style="2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472" t="s">
        <v>135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 x14ac:dyDescent="0.2">
      <c r="K6" s="18"/>
      <c r="L6" s="5"/>
      <c r="T6" s="356" t="str">
        <f>IF(特例_4!T6="","",特例_4!T6)</f>
        <v/>
      </c>
      <c r="U6" s="356"/>
      <c r="V6" s="356"/>
      <c r="W6" s="356"/>
      <c r="X6" s="356"/>
      <c r="Y6" s="356"/>
      <c r="Z6" s="356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IF(特例_4!AP6="","",特例_4!AP6)</f>
        <v/>
      </c>
      <c r="AQ6" s="351"/>
      <c r="AR6" s="351"/>
      <c r="AS6" s="113" t="s">
        <v>92</v>
      </c>
      <c r="AT6" s="113"/>
      <c r="AU6" s="113"/>
      <c r="AV6" s="113"/>
      <c r="AW6" s="113"/>
      <c r="AX6" s="351" t="str">
        <f>IF(特例_4!AX6="","",特例_4!AX6)</f>
        <v/>
      </c>
      <c r="AY6" s="351"/>
      <c r="AZ6" s="351"/>
      <c r="BA6" s="113"/>
      <c r="BB6" s="113"/>
      <c r="BC6" s="113"/>
      <c r="BD6" s="115"/>
      <c r="BF6" s="12"/>
      <c r="BQ6" s="42"/>
      <c r="CB6" s="1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468" t="str">
        <f>IF(特例_4!AC9="","",特例_4!AC9)</f>
        <v/>
      </c>
      <c r="AD9" s="469"/>
      <c r="AE9" s="468" t="str">
        <f>IF(特例_4!AE9="","",特例_4!AE9)</f>
        <v/>
      </c>
      <c r="AF9" s="469"/>
      <c r="AG9" s="468" t="str">
        <f>IF(特例_4!AG9="","",特例_4!AG9)</f>
        <v/>
      </c>
      <c r="AH9" s="469"/>
      <c r="AI9" s="468" t="str">
        <f>IF(特例_4!AI9="","",特例_4!AI9)</f>
        <v/>
      </c>
      <c r="AJ9" s="469"/>
      <c r="AK9" s="468" t="str">
        <f>IF(特例_4!AK9="","",特例_4!AK9)</f>
        <v/>
      </c>
      <c r="AL9" s="469"/>
      <c r="AM9" s="468" t="str">
        <f>IF(特例_4!AM9="","",特例_4!AM9)</f>
        <v/>
      </c>
      <c r="AN9" s="469"/>
      <c r="AO9" s="468" t="str">
        <f>IF(特例_4!AO9="","",特例_4!AO9)</f>
        <v/>
      </c>
      <c r="AP9" s="469"/>
      <c r="AQ9" s="468" t="str">
        <f>IF(特例_4!AQ9="","",特例_4!AQ9)</f>
        <v/>
      </c>
      <c r="AR9" s="469"/>
      <c r="AS9" s="468" t="str">
        <f>IF(特例_4!AS9="","",特例_4!AS9)</f>
        <v/>
      </c>
      <c r="AT9" s="469"/>
      <c r="AU9" s="468" t="str">
        <f>IF(特例_4!AU9="","",特例_4!AU9)</f>
        <v/>
      </c>
      <c r="AV9" s="469"/>
      <c r="AW9" s="468" t="str">
        <f>IF(特例_4!AW9="","",特例_4!AW9)</f>
        <v/>
      </c>
      <c r="AX9" s="469"/>
      <c r="AY9" s="468" t="str">
        <f>IF(特例_4!AY9="","",特例_4!AY9)</f>
        <v/>
      </c>
      <c r="AZ9" s="469"/>
      <c r="BA9" s="468" t="str">
        <f>IF(特例_4!BA9="","",特例_4!BA9)</f>
        <v/>
      </c>
      <c r="BB9" s="469"/>
      <c r="BC9" s="468" t="str">
        <f>IF(特例_4!BC9="","",特例_4!BC9)</f>
        <v/>
      </c>
      <c r="BD9" s="469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2" customHeight="1" thickTop="1" x14ac:dyDescent="0.2">
      <c r="A12" s="473" t="str">
        <f>IF(特例_4!A12="","",特例_4!A12)</f>
        <v/>
      </c>
      <c r="B12" s="474"/>
      <c r="C12" s="475"/>
      <c r="D12" s="479" t="str">
        <f>IF(特例_4!D12="","",特例_4!D12)</f>
        <v/>
      </c>
      <c r="E12" s="480"/>
      <c r="F12" s="480"/>
      <c r="G12" s="480"/>
      <c r="H12" s="480"/>
      <c r="I12" s="480"/>
      <c r="J12" s="480"/>
      <c r="K12" s="481"/>
      <c r="L12" s="479" t="str">
        <f>IF(特例_4!L12="","",特例_4!L12)</f>
        <v/>
      </c>
      <c r="M12" s="480"/>
      <c r="N12" s="480"/>
      <c r="O12" s="480"/>
      <c r="P12" s="480"/>
      <c r="Q12" s="480"/>
      <c r="R12" s="480"/>
      <c r="S12" s="481"/>
      <c r="T12" s="484" t="str">
        <f>IF(特例_4!T12="","",特例_4!T12)</f>
        <v/>
      </c>
      <c r="U12" s="485"/>
      <c r="V12" s="70" t="s">
        <v>46</v>
      </c>
      <c r="W12" s="485" t="str">
        <f>IF(特例_4!W12="","",特例_4!W12)</f>
        <v/>
      </c>
      <c r="X12" s="485"/>
      <c r="Y12" s="70" t="s">
        <v>47</v>
      </c>
      <c r="Z12" s="485" t="str">
        <f>IF(特例_4!Z12="","",特例_4!Z12)</f>
        <v/>
      </c>
      <c r="AA12" s="485"/>
      <c r="AB12" s="70" t="s">
        <v>48</v>
      </c>
      <c r="AC12" s="70"/>
      <c r="AD12" s="388" t="str">
        <f>IF(特例_4!AD12="","",特例_4!AD12)</f>
        <v/>
      </c>
      <c r="AE12" s="389"/>
      <c r="AF12" s="389"/>
      <c r="AG12" s="389"/>
      <c r="AH12" s="389"/>
      <c r="AI12" s="389"/>
      <c r="AJ12" s="389"/>
      <c r="AK12" s="390"/>
      <c r="AL12" s="479" t="str">
        <f>IF(特例_4!AL12="","",特例_4!AL12)</f>
        <v/>
      </c>
      <c r="AM12" s="480"/>
      <c r="AN12" s="481"/>
      <c r="AO12" s="479" t="str">
        <f>IF(特例_4!AO12="","",特例_4!AO12)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IF(特例_4!AW12="","",特例_4!AW12)</f>
        <v/>
      </c>
      <c r="AX12" s="487"/>
      <c r="AY12" s="487"/>
      <c r="AZ12" s="487"/>
      <c r="BA12" s="487"/>
      <c r="BB12" s="487"/>
      <c r="BC12" s="487"/>
      <c r="BD12" s="488"/>
    </row>
    <row r="13" spans="1:97" ht="22" customHeight="1" x14ac:dyDescent="0.2">
      <c r="A13" s="476"/>
      <c r="B13" s="477"/>
      <c r="C13" s="478"/>
      <c r="D13" s="482"/>
      <c r="E13" s="326"/>
      <c r="F13" s="326"/>
      <c r="G13" s="326"/>
      <c r="H13" s="326"/>
      <c r="I13" s="326"/>
      <c r="J13" s="326"/>
      <c r="K13" s="483"/>
      <c r="L13" s="482"/>
      <c r="M13" s="326"/>
      <c r="N13" s="326"/>
      <c r="O13" s="326"/>
      <c r="P13" s="326"/>
      <c r="Q13" s="326"/>
      <c r="R13" s="326"/>
      <c r="S13" s="483"/>
      <c r="T13" s="82" t="s">
        <v>166</v>
      </c>
      <c r="U13" s="492" t="str">
        <f>IF(特例_4!U13="","",特例_4!U13)</f>
        <v/>
      </c>
      <c r="V13" s="492"/>
      <c r="W13" s="72" t="s">
        <v>46</v>
      </c>
      <c r="X13" s="492" t="str">
        <f>IF(特例_4!X13="","",特例_4!X13)</f>
        <v/>
      </c>
      <c r="Y13" s="492"/>
      <c r="Z13" s="72" t="s">
        <v>47</v>
      </c>
      <c r="AA13" s="492" t="str">
        <f>IF(特例_4!AA13="","",特例_4!AA13)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326"/>
      <c r="AN13" s="483"/>
      <c r="AO13" s="482"/>
      <c r="AP13" s="326"/>
      <c r="AQ13" s="326"/>
      <c r="AR13" s="326"/>
      <c r="AS13" s="326"/>
      <c r="AT13" s="326"/>
      <c r="AU13" s="326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2" customHeight="1" x14ac:dyDescent="0.2">
      <c r="A14" s="473" t="str">
        <f>IF(特例_4!A14="","",特例_4!A14)</f>
        <v/>
      </c>
      <c r="B14" s="474"/>
      <c r="C14" s="475"/>
      <c r="D14" s="479" t="str">
        <f>IF(特例_4!D14="","",特例_4!D14)</f>
        <v/>
      </c>
      <c r="E14" s="480"/>
      <c r="F14" s="480"/>
      <c r="G14" s="480"/>
      <c r="H14" s="480"/>
      <c r="I14" s="480"/>
      <c r="J14" s="480"/>
      <c r="K14" s="481"/>
      <c r="L14" s="479" t="str">
        <f>IF(特例_4!L14="","",特例_4!L14)</f>
        <v/>
      </c>
      <c r="M14" s="480"/>
      <c r="N14" s="480"/>
      <c r="O14" s="480"/>
      <c r="P14" s="480"/>
      <c r="Q14" s="480"/>
      <c r="R14" s="480"/>
      <c r="S14" s="481"/>
      <c r="T14" s="484" t="str">
        <f>IF(特例_4!T14="","",特例_4!T14)</f>
        <v/>
      </c>
      <c r="U14" s="485"/>
      <c r="V14" s="70" t="s">
        <v>46</v>
      </c>
      <c r="W14" s="485" t="str">
        <f>IF(特例_4!W14="","",特例_4!W14)</f>
        <v/>
      </c>
      <c r="X14" s="485"/>
      <c r="Y14" s="70" t="s">
        <v>47</v>
      </c>
      <c r="Z14" s="485" t="str">
        <f>IF(特例_4!Z14="","",特例_4!Z14)</f>
        <v/>
      </c>
      <c r="AA14" s="485"/>
      <c r="AB14" s="70" t="s">
        <v>48</v>
      </c>
      <c r="AC14" s="70"/>
      <c r="AD14" s="413" t="str">
        <f>IF(特例_4!AD14="","",特例_4!AD14)</f>
        <v/>
      </c>
      <c r="AE14" s="413"/>
      <c r="AF14" s="413"/>
      <c r="AG14" s="413"/>
      <c r="AH14" s="413"/>
      <c r="AI14" s="413"/>
      <c r="AJ14" s="413"/>
      <c r="AK14" s="413"/>
      <c r="AL14" s="479" t="str">
        <f>IF(特例_4!AL14="","",特例_4!AL14)</f>
        <v/>
      </c>
      <c r="AM14" s="480"/>
      <c r="AN14" s="481"/>
      <c r="AO14" s="479" t="str">
        <f>IF(特例_4!AO14="","",特例_4!AO14)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IF(特例_4!AW14="","",特例_4!AW14)</f>
        <v/>
      </c>
      <c r="AX14" s="494"/>
      <c r="AY14" s="494"/>
      <c r="AZ14" s="494"/>
      <c r="BA14" s="494"/>
      <c r="BB14" s="494"/>
      <c r="BC14" s="494"/>
      <c r="BD14" s="495"/>
    </row>
    <row r="15" spans="1:97" ht="22" customHeight="1" x14ac:dyDescent="0.2">
      <c r="A15" s="476"/>
      <c r="B15" s="477"/>
      <c r="C15" s="478"/>
      <c r="D15" s="482"/>
      <c r="E15" s="326"/>
      <c r="F15" s="326"/>
      <c r="G15" s="326"/>
      <c r="H15" s="326"/>
      <c r="I15" s="326"/>
      <c r="J15" s="326"/>
      <c r="K15" s="483"/>
      <c r="L15" s="482"/>
      <c r="M15" s="326"/>
      <c r="N15" s="326"/>
      <c r="O15" s="326"/>
      <c r="P15" s="326"/>
      <c r="Q15" s="326"/>
      <c r="R15" s="326"/>
      <c r="S15" s="483"/>
      <c r="T15" s="82" t="s">
        <v>166</v>
      </c>
      <c r="U15" s="492" t="str">
        <f>IF(特例_4!U15="","",特例_4!U15)</f>
        <v/>
      </c>
      <c r="V15" s="492"/>
      <c r="W15" s="72" t="s">
        <v>46</v>
      </c>
      <c r="X15" s="492" t="str">
        <f>IF(特例_4!X15="","",特例_4!X15)</f>
        <v/>
      </c>
      <c r="Y15" s="492"/>
      <c r="Z15" s="72" t="s">
        <v>47</v>
      </c>
      <c r="AA15" s="492" t="str">
        <f>IF(特例_4!AA15="","",特例_4!AA15)</f>
        <v/>
      </c>
      <c r="AB15" s="492"/>
      <c r="AC15" s="71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482"/>
      <c r="AM15" s="326"/>
      <c r="AN15" s="483"/>
      <c r="AO15" s="482"/>
      <c r="AP15" s="326"/>
      <c r="AQ15" s="326"/>
      <c r="AR15" s="326"/>
      <c r="AS15" s="326"/>
      <c r="AT15" s="326"/>
      <c r="AU15" s="326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2" customHeight="1" x14ac:dyDescent="0.2">
      <c r="A16" s="473" t="str">
        <f>IF(特例_4!A16="","",特例_4!A16)</f>
        <v/>
      </c>
      <c r="B16" s="474"/>
      <c r="C16" s="475"/>
      <c r="D16" s="479" t="str">
        <f>IF(特例_4!D16="","",特例_4!D16)</f>
        <v/>
      </c>
      <c r="E16" s="480"/>
      <c r="F16" s="480"/>
      <c r="G16" s="480"/>
      <c r="H16" s="480"/>
      <c r="I16" s="480"/>
      <c r="J16" s="480"/>
      <c r="K16" s="481"/>
      <c r="L16" s="479" t="str">
        <f>IF(特例_4!L16="","",特例_4!L16)</f>
        <v/>
      </c>
      <c r="M16" s="480"/>
      <c r="N16" s="480"/>
      <c r="O16" s="480"/>
      <c r="P16" s="480"/>
      <c r="Q16" s="480"/>
      <c r="R16" s="480"/>
      <c r="S16" s="481"/>
      <c r="T16" s="484" t="str">
        <f>IF(特例_4!T16="","",特例_4!T16)</f>
        <v/>
      </c>
      <c r="U16" s="485"/>
      <c r="V16" s="70" t="s">
        <v>46</v>
      </c>
      <c r="W16" s="485" t="str">
        <f>IF(特例_4!W16="","",特例_4!W16)</f>
        <v/>
      </c>
      <c r="X16" s="485"/>
      <c r="Y16" s="70" t="s">
        <v>47</v>
      </c>
      <c r="Z16" s="485" t="str">
        <f>IF(特例_4!Z16="","",特例_4!Z16)</f>
        <v/>
      </c>
      <c r="AA16" s="485"/>
      <c r="AB16" s="70" t="s">
        <v>48</v>
      </c>
      <c r="AC16" s="70"/>
      <c r="AD16" s="413" t="str">
        <f>IF(特例_4!AD16="","",特例_4!AD16)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IF(特例_4!AL16="","",特例_4!AL16)</f>
        <v/>
      </c>
      <c r="AM16" s="480"/>
      <c r="AN16" s="481"/>
      <c r="AO16" s="479" t="str">
        <f>IF(特例_4!AO16="","",特例_4!AO16)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IF(特例_4!AW16="","",特例_4!AW16)</f>
        <v/>
      </c>
      <c r="AX16" s="494"/>
      <c r="AY16" s="494"/>
      <c r="AZ16" s="494"/>
      <c r="BA16" s="494"/>
      <c r="BB16" s="494"/>
      <c r="BC16" s="494"/>
      <c r="BD16" s="495"/>
    </row>
    <row r="17" spans="1:56" ht="22" customHeight="1" x14ac:dyDescent="0.2">
      <c r="A17" s="476"/>
      <c r="B17" s="477"/>
      <c r="C17" s="478"/>
      <c r="D17" s="482"/>
      <c r="E17" s="326"/>
      <c r="F17" s="326"/>
      <c r="G17" s="326"/>
      <c r="H17" s="326"/>
      <c r="I17" s="326"/>
      <c r="J17" s="326"/>
      <c r="K17" s="483"/>
      <c r="L17" s="482"/>
      <c r="M17" s="326"/>
      <c r="N17" s="326"/>
      <c r="O17" s="326"/>
      <c r="P17" s="326"/>
      <c r="Q17" s="326"/>
      <c r="R17" s="326"/>
      <c r="S17" s="483"/>
      <c r="T17" s="82" t="s">
        <v>166</v>
      </c>
      <c r="U17" s="492" t="str">
        <f>IF(特例_4!U17="","",特例_4!U17)</f>
        <v/>
      </c>
      <c r="V17" s="492"/>
      <c r="W17" s="72" t="s">
        <v>46</v>
      </c>
      <c r="X17" s="492" t="str">
        <f>IF(特例_4!X17="","",特例_4!X17)</f>
        <v/>
      </c>
      <c r="Y17" s="492"/>
      <c r="Z17" s="72" t="s">
        <v>47</v>
      </c>
      <c r="AA17" s="492" t="str">
        <f>IF(特例_4!AA17="","",特例_4!AA17)</f>
        <v/>
      </c>
      <c r="AB17" s="492"/>
      <c r="AC17" s="71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482"/>
      <c r="AM17" s="326"/>
      <c r="AN17" s="483"/>
      <c r="AO17" s="482"/>
      <c r="AP17" s="326"/>
      <c r="AQ17" s="326"/>
      <c r="AR17" s="326"/>
      <c r="AS17" s="326"/>
      <c r="AT17" s="326"/>
      <c r="AU17" s="326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2" customHeight="1" x14ac:dyDescent="0.2">
      <c r="A18" s="473" t="str">
        <f>IF(特例_4!A18="","",特例_4!A18)</f>
        <v/>
      </c>
      <c r="B18" s="474"/>
      <c r="C18" s="475"/>
      <c r="D18" s="479" t="str">
        <f>IF(特例_4!D18="","",特例_4!D18)</f>
        <v/>
      </c>
      <c r="E18" s="480"/>
      <c r="F18" s="480"/>
      <c r="G18" s="480"/>
      <c r="H18" s="480"/>
      <c r="I18" s="480"/>
      <c r="J18" s="480"/>
      <c r="K18" s="481"/>
      <c r="L18" s="479" t="str">
        <f>IF(特例_4!L18="","",特例_4!L18)</f>
        <v/>
      </c>
      <c r="M18" s="480"/>
      <c r="N18" s="480"/>
      <c r="O18" s="480"/>
      <c r="P18" s="480"/>
      <c r="Q18" s="480"/>
      <c r="R18" s="480"/>
      <c r="S18" s="481"/>
      <c r="T18" s="484" t="str">
        <f>IF(特例_4!T18="","",特例_4!T18)</f>
        <v/>
      </c>
      <c r="U18" s="485"/>
      <c r="V18" s="70" t="s">
        <v>46</v>
      </c>
      <c r="W18" s="485" t="str">
        <f>IF(特例_4!W18="","",特例_4!W18)</f>
        <v/>
      </c>
      <c r="X18" s="485"/>
      <c r="Y18" s="70" t="s">
        <v>47</v>
      </c>
      <c r="Z18" s="485" t="str">
        <f>IF(特例_4!Z18="","",特例_4!Z18)</f>
        <v/>
      </c>
      <c r="AA18" s="485"/>
      <c r="AB18" s="70" t="s">
        <v>48</v>
      </c>
      <c r="AC18" s="70"/>
      <c r="AD18" s="413" t="str">
        <f>IF(特例_4!AD18="","",特例_4!AD18)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IF(特例_4!AL18="","",特例_4!AL18)</f>
        <v/>
      </c>
      <c r="AM18" s="480"/>
      <c r="AN18" s="481"/>
      <c r="AO18" s="479" t="str">
        <f>IF(特例_4!AO18="","",特例_4!AO18)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IF(特例_4!AW18="","",特例_4!AW18)</f>
        <v/>
      </c>
      <c r="AX18" s="494"/>
      <c r="AY18" s="494"/>
      <c r="AZ18" s="494"/>
      <c r="BA18" s="494"/>
      <c r="BB18" s="494"/>
      <c r="BC18" s="494"/>
      <c r="BD18" s="495"/>
    </row>
    <row r="19" spans="1:56" ht="22" customHeight="1" x14ac:dyDescent="0.2">
      <c r="A19" s="476"/>
      <c r="B19" s="477"/>
      <c r="C19" s="478"/>
      <c r="D19" s="482"/>
      <c r="E19" s="326"/>
      <c r="F19" s="326"/>
      <c r="G19" s="326"/>
      <c r="H19" s="326"/>
      <c r="I19" s="326"/>
      <c r="J19" s="326"/>
      <c r="K19" s="483"/>
      <c r="L19" s="482"/>
      <c r="M19" s="326"/>
      <c r="N19" s="326"/>
      <c r="O19" s="326"/>
      <c r="P19" s="326"/>
      <c r="Q19" s="326"/>
      <c r="R19" s="326"/>
      <c r="S19" s="483"/>
      <c r="T19" s="82" t="s">
        <v>166</v>
      </c>
      <c r="U19" s="492" t="str">
        <f>IF(特例_4!U19="","",特例_4!U19)</f>
        <v/>
      </c>
      <c r="V19" s="492"/>
      <c r="W19" s="72" t="s">
        <v>46</v>
      </c>
      <c r="X19" s="492" t="str">
        <f>IF(特例_4!X19="","",特例_4!X19)</f>
        <v/>
      </c>
      <c r="Y19" s="492"/>
      <c r="Z19" s="72" t="s">
        <v>47</v>
      </c>
      <c r="AA19" s="492" t="str">
        <f>IF(特例_4!AA19="","",特例_4!AA19)</f>
        <v/>
      </c>
      <c r="AB19" s="492"/>
      <c r="AC19" s="71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482"/>
      <c r="AM19" s="326"/>
      <c r="AN19" s="483"/>
      <c r="AO19" s="482"/>
      <c r="AP19" s="326"/>
      <c r="AQ19" s="326"/>
      <c r="AR19" s="326"/>
      <c r="AS19" s="326"/>
      <c r="AT19" s="326"/>
      <c r="AU19" s="326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2" customHeight="1" x14ac:dyDescent="0.2">
      <c r="A20" s="473" t="str">
        <f>IF(特例_4!A20="","",特例_4!A20)</f>
        <v/>
      </c>
      <c r="B20" s="474"/>
      <c r="C20" s="475"/>
      <c r="D20" s="479" t="str">
        <f>IF(特例_4!D20="","",特例_4!D20)</f>
        <v/>
      </c>
      <c r="E20" s="480"/>
      <c r="F20" s="480"/>
      <c r="G20" s="480"/>
      <c r="H20" s="480"/>
      <c r="I20" s="480"/>
      <c r="J20" s="480"/>
      <c r="K20" s="481"/>
      <c r="L20" s="479" t="str">
        <f>IF(特例_4!L20="","",特例_4!L20)</f>
        <v/>
      </c>
      <c r="M20" s="480"/>
      <c r="N20" s="480"/>
      <c r="O20" s="480"/>
      <c r="P20" s="480"/>
      <c r="Q20" s="480"/>
      <c r="R20" s="480"/>
      <c r="S20" s="481"/>
      <c r="T20" s="484" t="str">
        <f>IF(特例_4!T20="","",特例_4!T20)</f>
        <v/>
      </c>
      <c r="U20" s="485"/>
      <c r="V20" s="70" t="s">
        <v>46</v>
      </c>
      <c r="W20" s="485" t="str">
        <f>IF(特例_4!W20="","",特例_4!W20)</f>
        <v/>
      </c>
      <c r="X20" s="485"/>
      <c r="Y20" s="70" t="s">
        <v>47</v>
      </c>
      <c r="Z20" s="485" t="str">
        <f>IF(特例_4!Z20="","",特例_4!Z20)</f>
        <v/>
      </c>
      <c r="AA20" s="485"/>
      <c r="AB20" s="70" t="s">
        <v>48</v>
      </c>
      <c r="AC20" s="70"/>
      <c r="AD20" s="413" t="str">
        <f>IF(特例_4!AD20="","",特例_4!AD20)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IF(特例_4!AL20="","",特例_4!AL20)</f>
        <v/>
      </c>
      <c r="AM20" s="480"/>
      <c r="AN20" s="481"/>
      <c r="AO20" s="479" t="str">
        <f>IF(特例_4!AO20="","",特例_4!AO20)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IF(特例_4!AW20="","",特例_4!AW20)</f>
        <v/>
      </c>
      <c r="AX20" s="494"/>
      <c r="AY20" s="494"/>
      <c r="AZ20" s="494"/>
      <c r="BA20" s="494"/>
      <c r="BB20" s="494"/>
      <c r="BC20" s="494"/>
      <c r="BD20" s="495"/>
    </row>
    <row r="21" spans="1:56" ht="22" customHeight="1" x14ac:dyDescent="0.2">
      <c r="A21" s="476"/>
      <c r="B21" s="477"/>
      <c r="C21" s="478"/>
      <c r="D21" s="482"/>
      <c r="E21" s="326"/>
      <c r="F21" s="326"/>
      <c r="G21" s="326"/>
      <c r="H21" s="326"/>
      <c r="I21" s="326"/>
      <c r="J21" s="326"/>
      <c r="K21" s="483"/>
      <c r="L21" s="482"/>
      <c r="M21" s="326"/>
      <c r="N21" s="326"/>
      <c r="O21" s="326"/>
      <c r="P21" s="326"/>
      <c r="Q21" s="326"/>
      <c r="R21" s="326"/>
      <c r="S21" s="483"/>
      <c r="T21" s="82" t="s">
        <v>166</v>
      </c>
      <c r="U21" s="492" t="str">
        <f>IF(特例_4!U21="","",特例_4!U21)</f>
        <v/>
      </c>
      <c r="V21" s="492"/>
      <c r="W21" s="72" t="s">
        <v>46</v>
      </c>
      <c r="X21" s="492" t="str">
        <f>IF(特例_4!X21="","",特例_4!X21)</f>
        <v/>
      </c>
      <c r="Y21" s="492"/>
      <c r="Z21" s="72" t="s">
        <v>47</v>
      </c>
      <c r="AA21" s="492" t="str">
        <f>IF(特例_4!AA21="","",特例_4!AA21)</f>
        <v/>
      </c>
      <c r="AB21" s="492"/>
      <c r="AC21" s="71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482"/>
      <c r="AM21" s="326"/>
      <c r="AN21" s="483"/>
      <c r="AO21" s="482"/>
      <c r="AP21" s="326"/>
      <c r="AQ21" s="326"/>
      <c r="AR21" s="326"/>
      <c r="AS21" s="326"/>
      <c r="AT21" s="326"/>
      <c r="AU21" s="326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2" customHeight="1" x14ac:dyDescent="0.2">
      <c r="A22" s="473" t="str">
        <f>IF(特例_4!A22="","",特例_4!A22)</f>
        <v/>
      </c>
      <c r="B22" s="474"/>
      <c r="C22" s="475"/>
      <c r="D22" s="479" t="str">
        <f>IF(特例_4!D22="","",特例_4!D22)</f>
        <v/>
      </c>
      <c r="E22" s="480"/>
      <c r="F22" s="480"/>
      <c r="G22" s="480"/>
      <c r="H22" s="480"/>
      <c r="I22" s="480"/>
      <c r="J22" s="480"/>
      <c r="K22" s="481"/>
      <c r="L22" s="479" t="str">
        <f>IF(特例_4!L22="","",特例_4!L22)</f>
        <v/>
      </c>
      <c r="M22" s="480"/>
      <c r="N22" s="480"/>
      <c r="O22" s="480"/>
      <c r="P22" s="480"/>
      <c r="Q22" s="480"/>
      <c r="R22" s="480"/>
      <c r="S22" s="481"/>
      <c r="T22" s="484" t="str">
        <f>IF(特例_4!T22="","",特例_4!T22)</f>
        <v/>
      </c>
      <c r="U22" s="485"/>
      <c r="V22" s="70" t="s">
        <v>46</v>
      </c>
      <c r="W22" s="485" t="str">
        <f>IF(特例_4!W22="","",特例_4!W22)</f>
        <v/>
      </c>
      <c r="X22" s="485"/>
      <c r="Y22" s="70" t="s">
        <v>47</v>
      </c>
      <c r="Z22" s="485" t="str">
        <f>IF(特例_4!Z22="","",特例_4!Z22)</f>
        <v/>
      </c>
      <c r="AA22" s="485"/>
      <c r="AB22" s="70" t="s">
        <v>48</v>
      </c>
      <c r="AC22" s="70"/>
      <c r="AD22" s="413" t="str">
        <f>IF(特例_4!AD22="","",特例_4!AD22)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IF(特例_4!AL22="","",特例_4!AL22)</f>
        <v/>
      </c>
      <c r="AM22" s="480"/>
      <c r="AN22" s="481"/>
      <c r="AO22" s="479" t="str">
        <f>IF(特例_4!AO22="","",特例_4!AO22)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IF(特例_4!AW22="","",特例_4!AW22)</f>
        <v/>
      </c>
      <c r="AX22" s="494"/>
      <c r="AY22" s="494"/>
      <c r="AZ22" s="494"/>
      <c r="BA22" s="494"/>
      <c r="BB22" s="494"/>
      <c r="BC22" s="494"/>
      <c r="BD22" s="495"/>
    </row>
    <row r="23" spans="1:56" ht="22" customHeight="1" x14ac:dyDescent="0.2">
      <c r="A23" s="476"/>
      <c r="B23" s="477"/>
      <c r="C23" s="478"/>
      <c r="D23" s="482"/>
      <c r="E23" s="326"/>
      <c r="F23" s="326"/>
      <c r="G23" s="326"/>
      <c r="H23" s="326"/>
      <c r="I23" s="326"/>
      <c r="J23" s="326"/>
      <c r="K23" s="483"/>
      <c r="L23" s="482"/>
      <c r="M23" s="326"/>
      <c r="N23" s="326"/>
      <c r="O23" s="326"/>
      <c r="P23" s="326"/>
      <c r="Q23" s="326"/>
      <c r="R23" s="326"/>
      <c r="S23" s="483"/>
      <c r="T23" s="82" t="s">
        <v>166</v>
      </c>
      <c r="U23" s="492" t="str">
        <f>IF(特例_4!U23="","",特例_4!U23)</f>
        <v/>
      </c>
      <c r="V23" s="492"/>
      <c r="W23" s="72" t="s">
        <v>46</v>
      </c>
      <c r="X23" s="492" t="str">
        <f>IF(特例_4!X23="","",特例_4!X23)</f>
        <v/>
      </c>
      <c r="Y23" s="492"/>
      <c r="Z23" s="72" t="s">
        <v>47</v>
      </c>
      <c r="AA23" s="492" t="str">
        <f>IF(特例_4!AA23="","",特例_4!AA23)</f>
        <v/>
      </c>
      <c r="AB23" s="492"/>
      <c r="AC23" s="71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482"/>
      <c r="AM23" s="326"/>
      <c r="AN23" s="483"/>
      <c r="AO23" s="482"/>
      <c r="AP23" s="326"/>
      <c r="AQ23" s="326"/>
      <c r="AR23" s="326"/>
      <c r="AS23" s="326"/>
      <c r="AT23" s="326"/>
      <c r="AU23" s="326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2" customHeight="1" x14ac:dyDescent="0.2">
      <c r="A24" s="473" t="str">
        <f>IF(特例_4!A24="","",特例_4!A24)</f>
        <v/>
      </c>
      <c r="B24" s="474"/>
      <c r="C24" s="475"/>
      <c r="D24" s="479" t="str">
        <f>IF(特例_4!D24="","",特例_4!D24)</f>
        <v/>
      </c>
      <c r="E24" s="480"/>
      <c r="F24" s="480"/>
      <c r="G24" s="480"/>
      <c r="H24" s="480"/>
      <c r="I24" s="480"/>
      <c r="J24" s="480"/>
      <c r="K24" s="481"/>
      <c r="L24" s="479" t="str">
        <f>IF(特例_4!L24="","",特例_4!L24)</f>
        <v/>
      </c>
      <c r="M24" s="480"/>
      <c r="N24" s="480"/>
      <c r="O24" s="480"/>
      <c r="P24" s="480"/>
      <c r="Q24" s="480"/>
      <c r="R24" s="480"/>
      <c r="S24" s="481"/>
      <c r="T24" s="484" t="str">
        <f>IF(特例_4!T24="","",特例_4!T24)</f>
        <v/>
      </c>
      <c r="U24" s="485"/>
      <c r="V24" s="70" t="s">
        <v>46</v>
      </c>
      <c r="W24" s="485" t="str">
        <f>IF(特例_4!W24="","",特例_4!W24)</f>
        <v/>
      </c>
      <c r="X24" s="485"/>
      <c r="Y24" s="70" t="s">
        <v>47</v>
      </c>
      <c r="Z24" s="485" t="str">
        <f>IF(特例_4!Z24="","",特例_4!Z24)</f>
        <v/>
      </c>
      <c r="AA24" s="485"/>
      <c r="AB24" s="70" t="s">
        <v>48</v>
      </c>
      <c r="AC24" s="70"/>
      <c r="AD24" s="413" t="str">
        <f>IF(特例_4!AD24="","",特例_4!AD24)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IF(特例_4!AL24="","",特例_4!AL24)</f>
        <v/>
      </c>
      <c r="AM24" s="480"/>
      <c r="AN24" s="481"/>
      <c r="AO24" s="479" t="str">
        <f>IF(特例_4!AO24="","",特例_4!AO24)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IF(特例_4!AW24="","",特例_4!AW24)</f>
        <v/>
      </c>
      <c r="AX24" s="494"/>
      <c r="AY24" s="494"/>
      <c r="AZ24" s="494"/>
      <c r="BA24" s="494"/>
      <c r="BB24" s="494"/>
      <c r="BC24" s="494"/>
      <c r="BD24" s="495"/>
    </row>
    <row r="25" spans="1:56" ht="22" customHeight="1" x14ac:dyDescent="0.2">
      <c r="A25" s="476"/>
      <c r="B25" s="477"/>
      <c r="C25" s="478"/>
      <c r="D25" s="482"/>
      <c r="E25" s="326"/>
      <c r="F25" s="326"/>
      <c r="G25" s="326"/>
      <c r="H25" s="326"/>
      <c r="I25" s="326"/>
      <c r="J25" s="326"/>
      <c r="K25" s="483"/>
      <c r="L25" s="482"/>
      <c r="M25" s="326"/>
      <c r="N25" s="326"/>
      <c r="O25" s="326"/>
      <c r="P25" s="326"/>
      <c r="Q25" s="326"/>
      <c r="R25" s="326"/>
      <c r="S25" s="483"/>
      <c r="T25" s="82" t="s">
        <v>166</v>
      </c>
      <c r="U25" s="492" t="str">
        <f>IF(特例_4!U25="","",特例_4!U25)</f>
        <v/>
      </c>
      <c r="V25" s="492"/>
      <c r="W25" s="72" t="s">
        <v>46</v>
      </c>
      <c r="X25" s="492" t="str">
        <f>IF(特例_4!X25="","",特例_4!X25)</f>
        <v/>
      </c>
      <c r="Y25" s="492"/>
      <c r="Z25" s="72" t="s">
        <v>47</v>
      </c>
      <c r="AA25" s="492" t="str">
        <f>IF(特例_4!AA25="","",特例_4!AA25)</f>
        <v/>
      </c>
      <c r="AB25" s="492"/>
      <c r="AC25" s="71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482"/>
      <c r="AM25" s="326"/>
      <c r="AN25" s="483"/>
      <c r="AO25" s="482"/>
      <c r="AP25" s="326"/>
      <c r="AQ25" s="326"/>
      <c r="AR25" s="326"/>
      <c r="AS25" s="326"/>
      <c r="AT25" s="326"/>
      <c r="AU25" s="326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2" customHeight="1" x14ac:dyDescent="0.2">
      <c r="A26" s="473" t="str">
        <f>IF(特例_4!A26="","",特例_4!A26)</f>
        <v/>
      </c>
      <c r="B26" s="474"/>
      <c r="C26" s="475"/>
      <c r="D26" s="479" t="str">
        <f>IF(特例_4!D26="","",特例_4!D26)</f>
        <v/>
      </c>
      <c r="E26" s="480"/>
      <c r="F26" s="480"/>
      <c r="G26" s="480"/>
      <c r="H26" s="480"/>
      <c r="I26" s="480"/>
      <c r="J26" s="480"/>
      <c r="K26" s="481"/>
      <c r="L26" s="479" t="str">
        <f>IF(特例_4!L26="","",特例_4!L26)</f>
        <v/>
      </c>
      <c r="M26" s="480"/>
      <c r="N26" s="480"/>
      <c r="O26" s="480"/>
      <c r="P26" s="480"/>
      <c r="Q26" s="480"/>
      <c r="R26" s="480"/>
      <c r="S26" s="481"/>
      <c r="T26" s="484" t="str">
        <f>IF(特例_4!T26="","",特例_4!T26)</f>
        <v/>
      </c>
      <c r="U26" s="485"/>
      <c r="V26" s="70" t="s">
        <v>46</v>
      </c>
      <c r="W26" s="485" t="str">
        <f>IF(特例_4!W26="","",特例_4!W26)</f>
        <v/>
      </c>
      <c r="X26" s="485"/>
      <c r="Y26" s="70" t="s">
        <v>47</v>
      </c>
      <c r="Z26" s="485" t="str">
        <f>IF(特例_4!Z26="","",特例_4!Z26)</f>
        <v/>
      </c>
      <c r="AA26" s="485"/>
      <c r="AB26" s="70" t="s">
        <v>48</v>
      </c>
      <c r="AC26" s="70"/>
      <c r="AD26" s="413" t="str">
        <f>IF(特例_4!AD26="","",特例_4!AD26)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IF(特例_4!AL26="","",特例_4!AL26)</f>
        <v/>
      </c>
      <c r="AM26" s="480"/>
      <c r="AN26" s="481"/>
      <c r="AO26" s="479" t="str">
        <f>IF(特例_4!AO26="","",特例_4!AO26)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IF(特例_4!AW26="","",特例_4!AW26)</f>
        <v/>
      </c>
      <c r="AX26" s="494"/>
      <c r="AY26" s="494"/>
      <c r="AZ26" s="494"/>
      <c r="BA26" s="494"/>
      <c r="BB26" s="494"/>
      <c r="BC26" s="494"/>
      <c r="BD26" s="495"/>
    </row>
    <row r="27" spans="1:56" ht="22" customHeight="1" x14ac:dyDescent="0.2">
      <c r="A27" s="476"/>
      <c r="B27" s="477"/>
      <c r="C27" s="478"/>
      <c r="D27" s="482"/>
      <c r="E27" s="326"/>
      <c r="F27" s="326"/>
      <c r="G27" s="326"/>
      <c r="H27" s="326"/>
      <c r="I27" s="326"/>
      <c r="J27" s="326"/>
      <c r="K27" s="483"/>
      <c r="L27" s="482"/>
      <c r="M27" s="326"/>
      <c r="N27" s="326"/>
      <c r="O27" s="326"/>
      <c r="P27" s="326"/>
      <c r="Q27" s="326"/>
      <c r="R27" s="326"/>
      <c r="S27" s="483"/>
      <c r="T27" s="82" t="s">
        <v>166</v>
      </c>
      <c r="U27" s="492" t="str">
        <f>IF(特例_4!U27="","",特例_4!U27)</f>
        <v/>
      </c>
      <c r="V27" s="492"/>
      <c r="W27" s="72" t="s">
        <v>46</v>
      </c>
      <c r="X27" s="492" t="str">
        <f>IF(特例_4!X27="","",特例_4!X27)</f>
        <v/>
      </c>
      <c r="Y27" s="492"/>
      <c r="Z27" s="72" t="s">
        <v>47</v>
      </c>
      <c r="AA27" s="492" t="str">
        <f>IF(特例_4!AA27="","",特例_4!AA27)</f>
        <v/>
      </c>
      <c r="AB27" s="492"/>
      <c r="AC27" s="71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482"/>
      <c r="AM27" s="326"/>
      <c r="AN27" s="483"/>
      <c r="AO27" s="482"/>
      <c r="AP27" s="326"/>
      <c r="AQ27" s="326"/>
      <c r="AR27" s="326"/>
      <c r="AS27" s="326"/>
      <c r="AT27" s="326"/>
      <c r="AU27" s="326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2" customHeight="1" x14ac:dyDescent="0.2">
      <c r="A28" s="473" t="str">
        <f>IF(特例_4!A28="","",特例_4!A28)</f>
        <v/>
      </c>
      <c r="B28" s="474"/>
      <c r="C28" s="475"/>
      <c r="D28" s="479" t="str">
        <f>IF(特例_4!D28="","",特例_4!D28)</f>
        <v/>
      </c>
      <c r="E28" s="480"/>
      <c r="F28" s="480"/>
      <c r="G28" s="480"/>
      <c r="H28" s="480"/>
      <c r="I28" s="480"/>
      <c r="J28" s="480"/>
      <c r="K28" s="481"/>
      <c r="L28" s="479" t="str">
        <f>IF(特例_4!L28="","",特例_4!L28)</f>
        <v/>
      </c>
      <c r="M28" s="480"/>
      <c r="N28" s="480"/>
      <c r="O28" s="480"/>
      <c r="P28" s="480"/>
      <c r="Q28" s="480"/>
      <c r="R28" s="480"/>
      <c r="S28" s="481"/>
      <c r="T28" s="484" t="str">
        <f>IF(特例_4!T28="","",特例_4!T28)</f>
        <v/>
      </c>
      <c r="U28" s="485"/>
      <c r="V28" s="70" t="s">
        <v>46</v>
      </c>
      <c r="W28" s="485" t="str">
        <f>IF(特例_4!W28="","",特例_4!W28)</f>
        <v/>
      </c>
      <c r="X28" s="485"/>
      <c r="Y28" s="70" t="s">
        <v>47</v>
      </c>
      <c r="Z28" s="485" t="str">
        <f>IF(特例_4!Z28="","",特例_4!Z28)</f>
        <v/>
      </c>
      <c r="AA28" s="485"/>
      <c r="AB28" s="70" t="s">
        <v>48</v>
      </c>
      <c r="AC28" s="70"/>
      <c r="AD28" s="413" t="str">
        <f>IF(特例_4!AD28="","",特例_4!AD28)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IF(特例_4!AL28="","",特例_4!AL28)</f>
        <v/>
      </c>
      <c r="AM28" s="480"/>
      <c r="AN28" s="481"/>
      <c r="AO28" s="479" t="str">
        <f>IF(特例_4!AO28="","",特例_4!AO28)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IF(特例_4!AW28="","",特例_4!AW28)</f>
        <v/>
      </c>
      <c r="AX28" s="494"/>
      <c r="AY28" s="494"/>
      <c r="AZ28" s="494"/>
      <c r="BA28" s="494"/>
      <c r="BB28" s="494"/>
      <c r="BC28" s="494"/>
      <c r="BD28" s="495"/>
    </row>
    <row r="29" spans="1:56" ht="22" customHeight="1" x14ac:dyDescent="0.2">
      <c r="A29" s="476"/>
      <c r="B29" s="477"/>
      <c r="C29" s="478"/>
      <c r="D29" s="482"/>
      <c r="E29" s="326"/>
      <c r="F29" s="326"/>
      <c r="G29" s="326"/>
      <c r="H29" s="326"/>
      <c r="I29" s="326"/>
      <c r="J29" s="326"/>
      <c r="K29" s="483"/>
      <c r="L29" s="482"/>
      <c r="M29" s="326"/>
      <c r="N29" s="326"/>
      <c r="O29" s="326"/>
      <c r="P29" s="326"/>
      <c r="Q29" s="326"/>
      <c r="R29" s="326"/>
      <c r="S29" s="483"/>
      <c r="T29" s="82" t="s">
        <v>166</v>
      </c>
      <c r="U29" s="492" t="str">
        <f>IF(特例_4!U29="","",特例_4!U29)</f>
        <v/>
      </c>
      <c r="V29" s="492"/>
      <c r="W29" s="72" t="s">
        <v>46</v>
      </c>
      <c r="X29" s="492" t="str">
        <f>IF(特例_4!X29="","",特例_4!X29)</f>
        <v/>
      </c>
      <c r="Y29" s="492"/>
      <c r="Z29" s="72" t="s">
        <v>47</v>
      </c>
      <c r="AA29" s="492" t="str">
        <f>IF(特例_4!AA29="","",特例_4!AA29)</f>
        <v/>
      </c>
      <c r="AB29" s="492"/>
      <c r="AC29" s="71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482"/>
      <c r="AM29" s="326"/>
      <c r="AN29" s="483"/>
      <c r="AO29" s="482"/>
      <c r="AP29" s="326"/>
      <c r="AQ29" s="326"/>
      <c r="AR29" s="326"/>
      <c r="AS29" s="326"/>
      <c r="AT29" s="326"/>
      <c r="AU29" s="326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2" customHeight="1" x14ac:dyDescent="0.2">
      <c r="A30" s="473" t="str">
        <f>IF(特例_4!A30="","",特例_4!A30)</f>
        <v/>
      </c>
      <c r="B30" s="474"/>
      <c r="C30" s="475"/>
      <c r="D30" s="479" t="str">
        <f>IF(特例_4!D30="","",特例_4!D30)</f>
        <v/>
      </c>
      <c r="E30" s="480"/>
      <c r="F30" s="480"/>
      <c r="G30" s="480"/>
      <c r="H30" s="480"/>
      <c r="I30" s="480"/>
      <c r="J30" s="480"/>
      <c r="K30" s="481"/>
      <c r="L30" s="479" t="str">
        <f>IF(特例_4!L30="","",特例_4!L30)</f>
        <v/>
      </c>
      <c r="M30" s="480"/>
      <c r="N30" s="480"/>
      <c r="O30" s="480"/>
      <c r="P30" s="480"/>
      <c r="Q30" s="480"/>
      <c r="R30" s="480"/>
      <c r="S30" s="481"/>
      <c r="T30" s="484" t="str">
        <f>IF(特例_4!T30="","",特例_4!T30)</f>
        <v/>
      </c>
      <c r="U30" s="485"/>
      <c r="V30" s="70" t="s">
        <v>46</v>
      </c>
      <c r="W30" s="485" t="str">
        <f>IF(特例_4!W30="","",特例_4!W30)</f>
        <v/>
      </c>
      <c r="X30" s="485"/>
      <c r="Y30" s="70" t="s">
        <v>47</v>
      </c>
      <c r="Z30" s="485" t="str">
        <f>IF(特例_4!Z30="","",特例_4!Z30)</f>
        <v/>
      </c>
      <c r="AA30" s="485"/>
      <c r="AB30" s="70" t="s">
        <v>48</v>
      </c>
      <c r="AC30" s="70"/>
      <c r="AD30" s="447" t="str">
        <f>IF(特例_4!AD30="","",特例_4!AD30)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IF(特例_4!AL30="","",特例_4!AL30)</f>
        <v/>
      </c>
      <c r="AM30" s="480"/>
      <c r="AN30" s="481"/>
      <c r="AO30" s="479" t="str">
        <f>IF(特例_4!AO30="","",特例_4!AO30)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IF(特例_4!AW30="","",特例_4!AW30)</f>
        <v/>
      </c>
      <c r="AX30" s="494"/>
      <c r="AY30" s="494"/>
      <c r="AZ30" s="494"/>
      <c r="BA30" s="494"/>
      <c r="BB30" s="494"/>
      <c r="BC30" s="494"/>
      <c r="BD30" s="495"/>
    </row>
    <row r="31" spans="1:56" ht="22" customHeight="1" thickBot="1" x14ac:dyDescent="0.25">
      <c r="A31" s="476"/>
      <c r="B31" s="477"/>
      <c r="C31" s="478"/>
      <c r="D31" s="482"/>
      <c r="E31" s="326"/>
      <c r="F31" s="326"/>
      <c r="G31" s="326"/>
      <c r="H31" s="326"/>
      <c r="I31" s="326"/>
      <c r="J31" s="326"/>
      <c r="K31" s="483"/>
      <c r="L31" s="482"/>
      <c r="M31" s="326"/>
      <c r="N31" s="326"/>
      <c r="O31" s="326"/>
      <c r="P31" s="326"/>
      <c r="Q31" s="326"/>
      <c r="R31" s="326"/>
      <c r="S31" s="483"/>
      <c r="T31" s="82" t="s">
        <v>166</v>
      </c>
      <c r="U31" s="492" t="str">
        <f>IF(特例_4!U31="","",特例_4!U31)</f>
        <v/>
      </c>
      <c r="V31" s="492"/>
      <c r="W31" s="72" t="s">
        <v>46</v>
      </c>
      <c r="X31" s="492" t="str">
        <f>IF(特例_4!X31="","",特例_4!X31)</f>
        <v/>
      </c>
      <c r="Y31" s="492"/>
      <c r="Z31" s="72" t="s">
        <v>47</v>
      </c>
      <c r="AA31" s="492" t="str">
        <f>IF(特例_4!AA31="","",特例_4!AA31)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326"/>
      <c r="AN31" s="483"/>
      <c r="AO31" s="482"/>
      <c r="AP31" s="326"/>
      <c r="AQ31" s="326"/>
      <c r="AR31" s="326"/>
      <c r="AS31" s="326"/>
      <c r="AT31" s="326"/>
      <c r="AU31" s="326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 x14ac:dyDescent="0.2">
      <c r="A32" s="458" t="s">
        <v>167</v>
      </c>
      <c r="B32" s="458"/>
      <c r="C32" s="458"/>
      <c r="D32" s="500">
        <f>IF(特例_4!D32="","",特例_4!D32)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IF(特例_4!AW32="","",特例_4!AW32)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 x14ac:dyDescent="0.2">
      <c r="A36" s="7"/>
      <c r="B36" s="464" t="str">
        <f>IF(特例_4!B36="","",特例_4!B36)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IF(特例_4!I36="","",特例_4!I36)</f>
        <v/>
      </c>
      <c r="J36" s="499"/>
      <c r="K36" s="499" t="s">
        <v>47</v>
      </c>
      <c r="L36" s="499"/>
      <c r="M36" s="499" t="str">
        <f>IF(特例_4!M36="","",特例_4!M36)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特例_4!AS36</f>
        <v>0</v>
      </c>
      <c r="AT36" s="496"/>
      <c r="AU36" s="496"/>
      <c r="AV36" s="496"/>
      <c r="AW36" s="69" t="s">
        <v>43</v>
      </c>
      <c r="AX36" s="496">
        <f>特例_4!AX36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特例_4!AS37</f>
        <v>0</v>
      </c>
      <c r="AT37" s="496"/>
      <c r="AU37" s="496"/>
      <c r="AV37" s="69" t="s">
        <v>43</v>
      </c>
      <c r="AW37" s="496">
        <f>特例_4!AW37</f>
        <v>0</v>
      </c>
      <c r="AX37" s="496"/>
      <c r="AY37" s="496"/>
      <c r="AZ37" s="69" t="s">
        <v>43</v>
      </c>
      <c r="BA37" s="496">
        <f>特例_4!BA37</f>
        <v>0</v>
      </c>
      <c r="BB37" s="496"/>
      <c r="BC37" s="496"/>
      <c r="BD37" s="14" t="s">
        <v>45</v>
      </c>
    </row>
    <row r="38" spans="1:76" ht="15" customHeight="1" x14ac:dyDescent="0.2">
      <c r="A38" s="7"/>
      <c r="B38" s="326">
        <f>特例_4!B38</f>
        <v>0</v>
      </c>
      <c r="C38" s="326"/>
      <c r="D38" s="326"/>
      <c r="E38" s="326"/>
      <c r="F38" s="326"/>
      <c r="G38" s="326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97">
        <f>特例_4!AJ40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501">
        <f>特例_4!AJ42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150"/>
      <c r="BU45" s="150"/>
      <c r="BV45" s="150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 x14ac:dyDescent="0.2">
      <c r="A47" s="472" t="s">
        <v>135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 x14ac:dyDescent="0.2">
      <c r="K50" s="18"/>
      <c r="L50" s="5"/>
      <c r="T50" s="356" t="str">
        <f>IF(特例_4!T50="","",特例_4!T50)</f>
        <v/>
      </c>
      <c r="U50" s="356"/>
      <c r="V50" s="356"/>
      <c r="W50" s="356"/>
      <c r="X50" s="356"/>
      <c r="Y50" s="356"/>
      <c r="Z50" s="356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IF(特例_4!AP50="","",特例_4!AP50)</f>
        <v/>
      </c>
      <c r="AQ50" s="351"/>
      <c r="AR50" s="351"/>
      <c r="AS50" s="113" t="s">
        <v>92</v>
      </c>
      <c r="AT50" s="113"/>
      <c r="AU50" s="113"/>
      <c r="AV50" s="113"/>
      <c r="AW50" s="113"/>
      <c r="AX50" s="351" t="str">
        <f>IF(特例_4!AX50="","",特例_4!AX50)</f>
        <v/>
      </c>
      <c r="AY50" s="351"/>
      <c r="AZ50" s="351"/>
      <c r="BA50" s="113" t="s">
        <v>93</v>
      </c>
      <c r="BB50" s="113"/>
      <c r="BC50" s="113"/>
      <c r="BD50" s="115"/>
      <c r="BF50" s="12"/>
      <c r="BQ50" s="42"/>
      <c r="CB50" s="1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X51" s="1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CS52" s="1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468" t="str">
        <f>IF(特例_4!AC53="","",特例_4!AC53)</f>
        <v/>
      </c>
      <c r="AD53" s="469"/>
      <c r="AE53" s="469" t="str">
        <f>IF(特例_4!AE53="","",特例_4!AE53)</f>
        <v/>
      </c>
      <c r="AF53" s="506"/>
      <c r="AG53" s="502" t="str">
        <f>IF(特例_4!AG53="","",特例_4!AG53)</f>
        <v/>
      </c>
      <c r="AH53" s="503"/>
      <c r="AI53" s="468" t="str">
        <f>IF(特例_4!AI53="","",特例_4!AI53)</f>
        <v/>
      </c>
      <c r="AJ53" s="469"/>
      <c r="AK53" s="469" t="str">
        <f>IF(特例_4!AK53="","",特例_4!AK53)</f>
        <v/>
      </c>
      <c r="AL53" s="506"/>
      <c r="AM53" s="468" t="str">
        <f>IF(特例_4!AM53="","",特例_4!AM53)</f>
        <v/>
      </c>
      <c r="AN53" s="469"/>
      <c r="AO53" s="469" t="str">
        <f>IF(特例_4!AO53="","",特例_4!AO53)</f>
        <v/>
      </c>
      <c r="AP53" s="469"/>
      <c r="AQ53" s="469" t="str">
        <f>IF(特例_4!AQ53="","",特例_4!AQ53)</f>
        <v/>
      </c>
      <c r="AR53" s="469"/>
      <c r="AS53" s="469" t="str">
        <f>IF(特例_4!AS53="","",特例_4!AS53)</f>
        <v/>
      </c>
      <c r="AT53" s="469"/>
      <c r="AU53" s="469" t="str">
        <f>IF(特例_4!AU53="","",特例_4!AU53)</f>
        <v/>
      </c>
      <c r="AV53" s="469"/>
      <c r="AW53" s="469" t="str">
        <f>IF(特例_4!AW53="","",特例_4!AW53)</f>
        <v/>
      </c>
      <c r="AX53" s="506"/>
      <c r="AY53" s="468" t="str">
        <f>IF(特例_4!AY53="","",特例_4!AY53)</f>
        <v/>
      </c>
      <c r="AZ53" s="469"/>
      <c r="BA53" s="469" t="str">
        <f>IF(特例_4!BA53="","",特例_4!BA53)</f>
        <v/>
      </c>
      <c r="BB53" s="469"/>
      <c r="BC53" s="469" t="str">
        <f>IF(特例_4!BC53="","",特例_4!BC53)</f>
        <v/>
      </c>
      <c r="BD53" s="506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13"/>
      <c r="CC53" s="13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1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2" customHeight="1" thickTop="1" x14ac:dyDescent="0.2">
      <c r="A56" s="473" t="str">
        <f>IF(特例_4!A56="","",特例_4!A56)</f>
        <v/>
      </c>
      <c r="B56" s="474"/>
      <c r="C56" s="475"/>
      <c r="D56" s="479" t="str">
        <f>IF(特例_4!D56="","",特例_4!D56)</f>
        <v/>
      </c>
      <c r="E56" s="480"/>
      <c r="F56" s="480"/>
      <c r="G56" s="480"/>
      <c r="H56" s="480"/>
      <c r="I56" s="480"/>
      <c r="J56" s="480"/>
      <c r="K56" s="481"/>
      <c r="L56" s="479" t="str">
        <f>IF(特例_4!L56="","",特例_4!L56)</f>
        <v/>
      </c>
      <c r="M56" s="480"/>
      <c r="N56" s="480"/>
      <c r="O56" s="480"/>
      <c r="P56" s="480"/>
      <c r="Q56" s="480"/>
      <c r="R56" s="480"/>
      <c r="S56" s="481"/>
      <c r="T56" s="484" t="str">
        <f>IF(特例_4!T56="","",特例_4!T56)</f>
        <v/>
      </c>
      <c r="U56" s="485"/>
      <c r="V56" s="70" t="s">
        <v>46</v>
      </c>
      <c r="W56" s="485" t="str">
        <f>IF(特例_4!W56="","",特例_4!W56)</f>
        <v/>
      </c>
      <c r="X56" s="485"/>
      <c r="Y56" s="70" t="s">
        <v>47</v>
      </c>
      <c r="Z56" s="485" t="str">
        <f>IF(特例_4!Z56="","",特例_4!Z56)</f>
        <v/>
      </c>
      <c r="AA56" s="485"/>
      <c r="AB56" s="70" t="s">
        <v>48</v>
      </c>
      <c r="AC56" s="70"/>
      <c r="AD56" s="388" t="str">
        <f>IF(特例_4!AD56="","",特例_4!AD56)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IF(特例_4!AL56="","",特例_4!AL56)</f>
        <v/>
      </c>
      <c r="AM56" s="480"/>
      <c r="AN56" s="481"/>
      <c r="AO56" s="479" t="str">
        <f>IF(特例_4!AO56="","",特例_4!AO56)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IF(特例_4!AW56="","",特例_4!AW56)</f>
        <v/>
      </c>
      <c r="AX56" s="494"/>
      <c r="AY56" s="494"/>
      <c r="AZ56" s="494"/>
      <c r="BA56" s="494"/>
      <c r="BB56" s="494"/>
      <c r="BC56" s="494"/>
      <c r="BD56" s="495"/>
    </row>
    <row r="57" spans="1:97" ht="22" customHeight="1" x14ac:dyDescent="0.2">
      <c r="A57" s="476"/>
      <c r="B57" s="477"/>
      <c r="C57" s="478"/>
      <c r="D57" s="482"/>
      <c r="E57" s="326"/>
      <c r="F57" s="326"/>
      <c r="G57" s="326"/>
      <c r="H57" s="326"/>
      <c r="I57" s="326"/>
      <c r="J57" s="326"/>
      <c r="K57" s="483"/>
      <c r="L57" s="482"/>
      <c r="M57" s="326"/>
      <c r="N57" s="326"/>
      <c r="O57" s="326"/>
      <c r="P57" s="326"/>
      <c r="Q57" s="326"/>
      <c r="R57" s="326"/>
      <c r="S57" s="483"/>
      <c r="T57" s="82" t="s">
        <v>166</v>
      </c>
      <c r="U57" s="492" t="str">
        <f>IF(特例_4!U57="","",特例_4!U57)</f>
        <v/>
      </c>
      <c r="V57" s="492"/>
      <c r="W57" s="72" t="s">
        <v>46</v>
      </c>
      <c r="X57" s="492" t="str">
        <f>IF(特例_4!X57="","",特例_4!X57)</f>
        <v/>
      </c>
      <c r="Y57" s="492"/>
      <c r="Z57" s="72" t="s">
        <v>47</v>
      </c>
      <c r="AA57" s="492" t="str">
        <f>IF(特例_4!AA57="","",特例_4!AA57)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326"/>
      <c r="AN57" s="483"/>
      <c r="AO57" s="482"/>
      <c r="AP57" s="326"/>
      <c r="AQ57" s="326"/>
      <c r="AR57" s="326"/>
      <c r="AS57" s="326"/>
      <c r="AT57" s="326"/>
      <c r="AU57" s="326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2" customHeight="1" x14ac:dyDescent="0.2">
      <c r="A58" s="473" t="str">
        <f>IF(特例_4!A58="","",特例_4!A58)</f>
        <v/>
      </c>
      <c r="B58" s="474"/>
      <c r="C58" s="475"/>
      <c r="D58" s="479" t="str">
        <f>IF(特例_4!D58="","",特例_4!D58)</f>
        <v/>
      </c>
      <c r="E58" s="480"/>
      <c r="F58" s="480"/>
      <c r="G58" s="480"/>
      <c r="H58" s="480"/>
      <c r="I58" s="480"/>
      <c r="J58" s="480"/>
      <c r="K58" s="481"/>
      <c r="L58" s="479" t="str">
        <f>IF(特例_4!L58="","",特例_4!L58)</f>
        <v/>
      </c>
      <c r="M58" s="480"/>
      <c r="N58" s="480"/>
      <c r="O58" s="480"/>
      <c r="P58" s="480"/>
      <c r="Q58" s="480"/>
      <c r="R58" s="480"/>
      <c r="S58" s="481"/>
      <c r="T58" s="484" t="str">
        <f>IF(特例_4!T58="","",特例_4!T58)</f>
        <v/>
      </c>
      <c r="U58" s="485"/>
      <c r="V58" s="70" t="s">
        <v>46</v>
      </c>
      <c r="W58" s="485" t="str">
        <f>IF(特例_4!W58="","",特例_4!W58)</f>
        <v/>
      </c>
      <c r="X58" s="485"/>
      <c r="Y58" s="70" t="s">
        <v>47</v>
      </c>
      <c r="Z58" s="485" t="str">
        <f>IF(特例_4!Z58="","",特例_4!Z58)</f>
        <v/>
      </c>
      <c r="AA58" s="485"/>
      <c r="AB58" s="70" t="s">
        <v>48</v>
      </c>
      <c r="AC58" s="70"/>
      <c r="AD58" s="413" t="str">
        <f>IF(特例_4!AD58="","",特例_4!AD58)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IF(特例_4!AL58="","",特例_4!AL58)</f>
        <v/>
      </c>
      <c r="AM58" s="480"/>
      <c r="AN58" s="481"/>
      <c r="AO58" s="479" t="str">
        <f>IF(特例_4!AO58="","",特例_4!AO58)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IF(特例_4!AW58="","",特例_4!AW58)</f>
        <v/>
      </c>
      <c r="AX58" s="494"/>
      <c r="AY58" s="494"/>
      <c r="AZ58" s="494"/>
      <c r="BA58" s="494"/>
      <c r="BB58" s="494"/>
      <c r="BC58" s="494"/>
      <c r="BD58" s="495"/>
    </row>
    <row r="59" spans="1:97" ht="22" customHeight="1" x14ac:dyDescent="0.2">
      <c r="A59" s="476"/>
      <c r="B59" s="477"/>
      <c r="C59" s="478"/>
      <c r="D59" s="482"/>
      <c r="E59" s="326"/>
      <c r="F59" s="326"/>
      <c r="G59" s="326"/>
      <c r="H59" s="326"/>
      <c r="I59" s="326"/>
      <c r="J59" s="326"/>
      <c r="K59" s="483"/>
      <c r="L59" s="482"/>
      <c r="M59" s="326"/>
      <c r="N59" s="326"/>
      <c r="O59" s="326"/>
      <c r="P59" s="326"/>
      <c r="Q59" s="326"/>
      <c r="R59" s="326"/>
      <c r="S59" s="483"/>
      <c r="T59" s="82" t="s">
        <v>166</v>
      </c>
      <c r="U59" s="492" t="str">
        <f>IF(特例_4!U59="","",特例_4!U59)</f>
        <v/>
      </c>
      <c r="V59" s="492"/>
      <c r="W59" s="72" t="s">
        <v>46</v>
      </c>
      <c r="X59" s="492" t="str">
        <f>IF(特例_4!X59="","",特例_4!X59)</f>
        <v/>
      </c>
      <c r="Y59" s="492"/>
      <c r="Z59" s="72" t="s">
        <v>47</v>
      </c>
      <c r="AA59" s="492" t="str">
        <f>IF(特例_4!AA59="","",特例_4!AA59)</f>
        <v/>
      </c>
      <c r="AB59" s="492"/>
      <c r="AC59" s="71" t="s">
        <v>48</v>
      </c>
      <c r="AD59" s="141"/>
      <c r="AE59" s="141"/>
      <c r="AF59" s="141"/>
      <c r="AG59" s="141"/>
      <c r="AH59" s="141"/>
      <c r="AI59" s="141"/>
      <c r="AJ59" s="141"/>
      <c r="AK59" s="141"/>
      <c r="AL59" s="482"/>
      <c r="AM59" s="326"/>
      <c r="AN59" s="483"/>
      <c r="AO59" s="482"/>
      <c r="AP59" s="326"/>
      <c r="AQ59" s="326"/>
      <c r="AR59" s="326"/>
      <c r="AS59" s="326"/>
      <c r="AT59" s="326"/>
      <c r="AU59" s="326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2" customHeight="1" x14ac:dyDescent="0.2">
      <c r="A60" s="473" t="str">
        <f>IF(特例_4!A60="","",特例_4!A60)</f>
        <v/>
      </c>
      <c r="B60" s="474"/>
      <c r="C60" s="475"/>
      <c r="D60" s="479" t="str">
        <f>IF(特例_4!D60="","",特例_4!D60)</f>
        <v/>
      </c>
      <c r="E60" s="480"/>
      <c r="F60" s="480"/>
      <c r="G60" s="480"/>
      <c r="H60" s="480"/>
      <c r="I60" s="480"/>
      <c r="J60" s="480"/>
      <c r="K60" s="481"/>
      <c r="L60" s="479" t="str">
        <f>IF(特例_4!L60="","",特例_4!L60)</f>
        <v/>
      </c>
      <c r="M60" s="480"/>
      <c r="N60" s="480"/>
      <c r="O60" s="480"/>
      <c r="P60" s="480"/>
      <c r="Q60" s="480"/>
      <c r="R60" s="480"/>
      <c r="S60" s="481"/>
      <c r="T60" s="484" t="str">
        <f>IF(特例_4!T60="","",特例_4!T60)</f>
        <v/>
      </c>
      <c r="U60" s="485"/>
      <c r="V60" s="70" t="s">
        <v>46</v>
      </c>
      <c r="W60" s="485" t="str">
        <f>IF(特例_4!W60="","",特例_4!W60)</f>
        <v/>
      </c>
      <c r="X60" s="485"/>
      <c r="Y60" s="70" t="s">
        <v>47</v>
      </c>
      <c r="Z60" s="485" t="str">
        <f>IF(特例_4!Z60="","",特例_4!Z60)</f>
        <v/>
      </c>
      <c r="AA60" s="485"/>
      <c r="AB60" s="70" t="s">
        <v>48</v>
      </c>
      <c r="AC60" s="70"/>
      <c r="AD60" s="413" t="str">
        <f>IF(特例_4!AD60="","",特例_4!AD60)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IF(特例_4!AL60="","",特例_4!AL60)</f>
        <v/>
      </c>
      <c r="AM60" s="480"/>
      <c r="AN60" s="481"/>
      <c r="AO60" s="479" t="str">
        <f>IF(特例_4!AO60="","",特例_4!AO60)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IF(特例_4!AW60="","",特例_4!AW60)</f>
        <v/>
      </c>
      <c r="AX60" s="494"/>
      <c r="AY60" s="494"/>
      <c r="AZ60" s="494"/>
      <c r="BA60" s="494"/>
      <c r="BB60" s="494"/>
      <c r="BC60" s="494"/>
      <c r="BD60" s="495"/>
    </row>
    <row r="61" spans="1:97" ht="22" customHeight="1" x14ac:dyDescent="0.2">
      <c r="A61" s="476"/>
      <c r="B61" s="477"/>
      <c r="C61" s="478"/>
      <c r="D61" s="482"/>
      <c r="E61" s="326"/>
      <c r="F61" s="326"/>
      <c r="G61" s="326"/>
      <c r="H61" s="326"/>
      <c r="I61" s="326"/>
      <c r="J61" s="326"/>
      <c r="K61" s="483"/>
      <c r="L61" s="482"/>
      <c r="M61" s="326"/>
      <c r="N61" s="326"/>
      <c r="O61" s="326"/>
      <c r="P61" s="326"/>
      <c r="Q61" s="326"/>
      <c r="R61" s="326"/>
      <c r="S61" s="483"/>
      <c r="T61" s="82" t="s">
        <v>166</v>
      </c>
      <c r="U61" s="492" t="str">
        <f>IF(特例_4!U61="","",特例_4!U61)</f>
        <v/>
      </c>
      <c r="V61" s="492"/>
      <c r="W61" s="72" t="s">
        <v>46</v>
      </c>
      <c r="X61" s="492" t="str">
        <f>IF(特例_4!X61="","",特例_4!X61)</f>
        <v/>
      </c>
      <c r="Y61" s="492"/>
      <c r="Z61" s="72" t="s">
        <v>47</v>
      </c>
      <c r="AA61" s="492" t="str">
        <f>IF(特例_4!AA61="","",特例_4!AA61)</f>
        <v/>
      </c>
      <c r="AB61" s="492"/>
      <c r="AC61" s="71" t="s">
        <v>48</v>
      </c>
      <c r="AD61" s="141"/>
      <c r="AE61" s="141"/>
      <c r="AF61" s="141"/>
      <c r="AG61" s="141"/>
      <c r="AH61" s="141"/>
      <c r="AI61" s="141"/>
      <c r="AJ61" s="141"/>
      <c r="AK61" s="141"/>
      <c r="AL61" s="482"/>
      <c r="AM61" s="326"/>
      <c r="AN61" s="483"/>
      <c r="AO61" s="482"/>
      <c r="AP61" s="326"/>
      <c r="AQ61" s="326"/>
      <c r="AR61" s="326"/>
      <c r="AS61" s="326"/>
      <c r="AT61" s="326"/>
      <c r="AU61" s="326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2" customHeight="1" x14ac:dyDescent="0.2">
      <c r="A62" s="473" t="str">
        <f>IF(特例_4!A62="","",特例_4!A62)</f>
        <v/>
      </c>
      <c r="B62" s="474"/>
      <c r="C62" s="475"/>
      <c r="D62" s="479" t="str">
        <f>IF(特例_4!D62="","",特例_4!D62)</f>
        <v/>
      </c>
      <c r="E62" s="480"/>
      <c r="F62" s="480"/>
      <c r="G62" s="480"/>
      <c r="H62" s="480"/>
      <c r="I62" s="480"/>
      <c r="J62" s="480"/>
      <c r="K62" s="481"/>
      <c r="L62" s="479" t="str">
        <f>IF(特例_4!L62="","",特例_4!L62)</f>
        <v/>
      </c>
      <c r="M62" s="480"/>
      <c r="N62" s="480"/>
      <c r="O62" s="480"/>
      <c r="P62" s="480"/>
      <c r="Q62" s="480"/>
      <c r="R62" s="480"/>
      <c r="S62" s="481"/>
      <c r="T62" s="484" t="str">
        <f>IF(特例_4!T62="","",特例_4!T62)</f>
        <v/>
      </c>
      <c r="U62" s="485"/>
      <c r="V62" s="70" t="s">
        <v>46</v>
      </c>
      <c r="W62" s="485" t="str">
        <f>IF(特例_4!W62="","",特例_4!W62)</f>
        <v/>
      </c>
      <c r="X62" s="485"/>
      <c r="Y62" s="70" t="s">
        <v>47</v>
      </c>
      <c r="Z62" s="485" t="str">
        <f>IF(特例_4!Z62="","",特例_4!Z62)</f>
        <v/>
      </c>
      <c r="AA62" s="485"/>
      <c r="AB62" s="70" t="s">
        <v>48</v>
      </c>
      <c r="AC62" s="70"/>
      <c r="AD62" s="413" t="str">
        <f>IF(特例_4!AD62="","",特例_4!AD62)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IF(特例_4!AL62="","",特例_4!AL62)</f>
        <v/>
      </c>
      <c r="AM62" s="480"/>
      <c r="AN62" s="481"/>
      <c r="AO62" s="479" t="str">
        <f>IF(特例_4!AO62="","",特例_4!AO62)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IF(特例_4!AW62="","",特例_4!AW62)</f>
        <v/>
      </c>
      <c r="AX62" s="494"/>
      <c r="AY62" s="494"/>
      <c r="AZ62" s="494"/>
      <c r="BA62" s="494"/>
      <c r="BB62" s="494"/>
      <c r="BC62" s="494"/>
      <c r="BD62" s="495"/>
    </row>
    <row r="63" spans="1:97" ht="22" customHeight="1" x14ac:dyDescent="0.2">
      <c r="A63" s="476"/>
      <c r="B63" s="477"/>
      <c r="C63" s="478"/>
      <c r="D63" s="482"/>
      <c r="E63" s="326"/>
      <c r="F63" s="326"/>
      <c r="G63" s="326"/>
      <c r="H63" s="326"/>
      <c r="I63" s="326"/>
      <c r="J63" s="326"/>
      <c r="K63" s="483"/>
      <c r="L63" s="482"/>
      <c r="M63" s="326"/>
      <c r="N63" s="326"/>
      <c r="O63" s="326"/>
      <c r="P63" s="326"/>
      <c r="Q63" s="326"/>
      <c r="R63" s="326"/>
      <c r="S63" s="483"/>
      <c r="T63" s="82" t="s">
        <v>166</v>
      </c>
      <c r="U63" s="492" t="str">
        <f>IF(特例_4!U63="","",特例_4!U63)</f>
        <v/>
      </c>
      <c r="V63" s="492"/>
      <c r="W63" s="72" t="s">
        <v>46</v>
      </c>
      <c r="X63" s="492" t="str">
        <f>IF(特例_4!X63="","",特例_4!X63)</f>
        <v/>
      </c>
      <c r="Y63" s="492"/>
      <c r="Z63" s="72" t="s">
        <v>47</v>
      </c>
      <c r="AA63" s="492" t="str">
        <f>IF(特例_4!AA63="","",特例_4!AA63)</f>
        <v/>
      </c>
      <c r="AB63" s="492"/>
      <c r="AC63" s="71" t="s">
        <v>48</v>
      </c>
      <c r="AD63" s="141"/>
      <c r="AE63" s="141"/>
      <c r="AF63" s="141"/>
      <c r="AG63" s="141"/>
      <c r="AH63" s="141"/>
      <c r="AI63" s="141"/>
      <c r="AJ63" s="141"/>
      <c r="AK63" s="141"/>
      <c r="AL63" s="482"/>
      <c r="AM63" s="326"/>
      <c r="AN63" s="483"/>
      <c r="AO63" s="482"/>
      <c r="AP63" s="326"/>
      <c r="AQ63" s="326"/>
      <c r="AR63" s="326"/>
      <c r="AS63" s="326"/>
      <c r="AT63" s="326"/>
      <c r="AU63" s="326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2" customHeight="1" x14ac:dyDescent="0.2">
      <c r="A64" s="473" t="str">
        <f>IF(特例_4!A64="","",特例_4!A64)</f>
        <v/>
      </c>
      <c r="B64" s="474"/>
      <c r="C64" s="475"/>
      <c r="D64" s="479" t="str">
        <f>IF(特例_4!D64="","",特例_4!D64)</f>
        <v/>
      </c>
      <c r="E64" s="480"/>
      <c r="F64" s="480"/>
      <c r="G64" s="480"/>
      <c r="H64" s="480"/>
      <c r="I64" s="480"/>
      <c r="J64" s="480"/>
      <c r="K64" s="481"/>
      <c r="L64" s="479" t="str">
        <f>IF(特例_4!L64="","",特例_4!L64)</f>
        <v/>
      </c>
      <c r="M64" s="480"/>
      <c r="N64" s="480"/>
      <c r="O64" s="480"/>
      <c r="P64" s="480"/>
      <c r="Q64" s="480"/>
      <c r="R64" s="480"/>
      <c r="S64" s="481"/>
      <c r="T64" s="484" t="str">
        <f>IF(特例_4!T64="","",特例_4!T64)</f>
        <v/>
      </c>
      <c r="U64" s="485"/>
      <c r="V64" s="70" t="s">
        <v>46</v>
      </c>
      <c r="W64" s="485" t="str">
        <f>IF(特例_4!W64="","",特例_4!W64)</f>
        <v/>
      </c>
      <c r="X64" s="485"/>
      <c r="Y64" s="70" t="s">
        <v>47</v>
      </c>
      <c r="Z64" s="485" t="str">
        <f>IF(特例_4!Z64="","",特例_4!Z64)</f>
        <v/>
      </c>
      <c r="AA64" s="485"/>
      <c r="AB64" s="70" t="s">
        <v>48</v>
      </c>
      <c r="AC64" s="70"/>
      <c r="AD64" s="413" t="str">
        <f>IF(特例_4!AD64="","",特例_4!AD64)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IF(特例_4!AL64="","",特例_4!AL64)</f>
        <v/>
      </c>
      <c r="AM64" s="480"/>
      <c r="AN64" s="481"/>
      <c r="AO64" s="479" t="str">
        <f>IF(特例_4!AO64="","",特例_4!AO64)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IF(特例_4!AW64="","",特例_4!AW64)</f>
        <v/>
      </c>
      <c r="AX64" s="494"/>
      <c r="AY64" s="494"/>
      <c r="AZ64" s="494"/>
      <c r="BA64" s="494"/>
      <c r="BB64" s="494"/>
      <c r="BC64" s="494"/>
      <c r="BD64" s="495"/>
    </row>
    <row r="65" spans="1:64" ht="22" customHeight="1" x14ac:dyDescent="0.2">
      <c r="A65" s="476"/>
      <c r="B65" s="477"/>
      <c r="C65" s="478"/>
      <c r="D65" s="482"/>
      <c r="E65" s="326"/>
      <c r="F65" s="326"/>
      <c r="G65" s="326"/>
      <c r="H65" s="326"/>
      <c r="I65" s="326"/>
      <c r="J65" s="326"/>
      <c r="K65" s="483"/>
      <c r="L65" s="482"/>
      <c r="M65" s="326"/>
      <c r="N65" s="326"/>
      <c r="O65" s="326"/>
      <c r="P65" s="326"/>
      <c r="Q65" s="326"/>
      <c r="R65" s="326"/>
      <c r="S65" s="483"/>
      <c r="T65" s="82" t="s">
        <v>166</v>
      </c>
      <c r="U65" s="492" t="str">
        <f>IF(特例_4!U65="","",特例_4!U65)</f>
        <v/>
      </c>
      <c r="V65" s="492"/>
      <c r="W65" s="72" t="s">
        <v>46</v>
      </c>
      <c r="X65" s="492" t="str">
        <f>IF(特例_4!X65="","",特例_4!X65)</f>
        <v/>
      </c>
      <c r="Y65" s="492"/>
      <c r="Z65" s="72" t="s">
        <v>47</v>
      </c>
      <c r="AA65" s="492" t="str">
        <f>IF(特例_4!AA65="","",特例_4!AA65)</f>
        <v/>
      </c>
      <c r="AB65" s="492"/>
      <c r="AC65" s="71" t="s">
        <v>48</v>
      </c>
      <c r="AD65" s="141"/>
      <c r="AE65" s="141"/>
      <c r="AF65" s="141"/>
      <c r="AG65" s="141"/>
      <c r="AH65" s="141"/>
      <c r="AI65" s="141"/>
      <c r="AJ65" s="141"/>
      <c r="AK65" s="141"/>
      <c r="AL65" s="482"/>
      <c r="AM65" s="326"/>
      <c r="AN65" s="483"/>
      <c r="AO65" s="482"/>
      <c r="AP65" s="326"/>
      <c r="AQ65" s="326"/>
      <c r="AR65" s="326"/>
      <c r="AS65" s="326"/>
      <c r="AT65" s="326"/>
      <c r="AU65" s="326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2" customHeight="1" x14ac:dyDescent="0.2">
      <c r="A66" s="473" t="str">
        <f>IF(特例_4!A66="","",特例_4!A66)</f>
        <v/>
      </c>
      <c r="B66" s="474"/>
      <c r="C66" s="475"/>
      <c r="D66" s="479" t="str">
        <f>IF(特例_4!D66="","",特例_4!D66)</f>
        <v/>
      </c>
      <c r="E66" s="480"/>
      <c r="F66" s="480"/>
      <c r="G66" s="480"/>
      <c r="H66" s="480"/>
      <c r="I66" s="480"/>
      <c r="J66" s="480"/>
      <c r="K66" s="481"/>
      <c r="L66" s="479" t="str">
        <f>IF(特例_4!L66="","",特例_4!L66)</f>
        <v/>
      </c>
      <c r="M66" s="480"/>
      <c r="N66" s="480"/>
      <c r="O66" s="480"/>
      <c r="P66" s="480"/>
      <c r="Q66" s="480"/>
      <c r="R66" s="480"/>
      <c r="S66" s="481"/>
      <c r="T66" s="484" t="str">
        <f>IF(特例_4!T66="","",特例_4!T66)</f>
        <v/>
      </c>
      <c r="U66" s="485"/>
      <c r="V66" s="70" t="s">
        <v>46</v>
      </c>
      <c r="W66" s="485" t="str">
        <f>IF(特例_4!W66="","",特例_4!W66)</f>
        <v/>
      </c>
      <c r="X66" s="485"/>
      <c r="Y66" s="70" t="s">
        <v>47</v>
      </c>
      <c r="Z66" s="485" t="str">
        <f>IF(特例_4!Z66="","",特例_4!Z66)</f>
        <v/>
      </c>
      <c r="AA66" s="485"/>
      <c r="AB66" s="70" t="s">
        <v>48</v>
      </c>
      <c r="AC66" s="70"/>
      <c r="AD66" s="413" t="str">
        <f>IF(特例_4!AD66="","",特例_4!AD66)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IF(特例_4!AL66="","",特例_4!AL66)</f>
        <v/>
      </c>
      <c r="AM66" s="480"/>
      <c r="AN66" s="481"/>
      <c r="AO66" s="479" t="str">
        <f>IF(特例_4!AO66="","",特例_4!AO66)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IF(特例_4!AW66="","",特例_4!AW66)</f>
        <v/>
      </c>
      <c r="AX66" s="494"/>
      <c r="AY66" s="494"/>
      <c r="AZ66" s="494"/>
      <c r="BA66" s="494"/>
      <c r="BB66" s="494"/>
      <c r="BC66" s="494"/>
      <c r="BD66" s="495"/>
    </row>
    <row r="67" spans="1:64" ht="22" customHeight="1" x14ac:dyDescent="0.2">
      <c r="A67" s="476"/>
      <c r="B67" s="477"/>
      <c r="C67" s="478"/>
      <c r="D67" s="482"/>
      <c r="E67" s="326"/>
      <c r="F67" s="326"/>
      <c r="G67" s="326"/>
      <c r="H67" s="326"/>
      <c r="I67" s="326"/>
      <c r="J67" s="326"/>
      <c r="K67" s="483"/>
      <c r="L67" s="482"/>
      <c r="M67" s="326"/>
      <c r="N67" s="326"/>
      <c r="O67" s="326"/>
      <c r="P67" s="326"/>
      <c r="Q67" s="326"/>
      <c r="R67" s="326"/>
      <c r="S67" s="483"/>
      <c r="T67" s="82" t="s">
        <v>166</v>
      </c>
      <c r="U67" s="492" t="str">
        <f>IF(特例_4!U67="","",特例_4!U67)</f>
        <v/>
      </c>
      <c r="V67" s="492"/>
      <c r="W67" s="72" t="s">
        <v>46</v>
      </c>
      <c r="X67" s="492" t="str">
        <f>IF(特例_4!X67="","",特例_4!X67)</f>
        <v/>
      </c>
      <c r="Y67" s="492"/>
      <c r="Z67" s="72" t="s">
        <v>47</v>
      </c>
      <c r="AA67" s="492" t="str">
        <f>IF(特例_4!AA67="","",特例_4!AA67)</f>
        <v/>
      </c>
      <c r="AB67" s="492"/>
      <c r="AC67" s="71" t="s">
        <v>48</v>
      </c>
      <c r="AD67" s="141"/>
      <c r="AE67" s="141"/>
      <c r="AF67" s="141"/>
      <c r="AG67" s="141"/>
      <c r="AH67" s="141"/>
      <c r="AI67" s="141"/>
      <c r="AJ67" s="141"/>
      <c r="AK67" s="141"/>
      <c r="AL67" s="482"/>
      <c r="AM67" s="326"/>
      <c r="AN67" s="483"/>
      <c r="AO67" s="482"/>
      <c r="AP67" s="326"/>
      <c r="AQ67" s="326"/>
      <c r="AR67" s="326"/>
      <c r="AS67" s="326"/>
      <c r="AT67" s="326"/>
      <c r="AU67" s="326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2" customHeight="1" x14ac:dyDescent="0.2">
      <c r="A68" s="473" t="str">
        <f>IF(特例_4!A68="","",特例_4!A68)</f>
        <v/>
      </c>
      <c r="B68" s="474"/>
      <c r="C68" s="475"/>
      <c r="D68" s="479" t="str">
        <f>IF(特例_4!D68="","",特例_4!D68)</f>
        <v/>
      </c>
      <c r="E68" s="480"/>
      <c r="F68" s="480"/>
      <c r="G68" s="480"/>
      <c r="H68" s="480"/>
      <c r="I68" s="480"/>
      <c r="J68" s="480"/>
      <c r="K68" s="481"/>
      <c r="L68" s="479" t="str">
        <f>IF(特例_4!L68="","",特例_4!L68)</f>
        <v/>
      </c>
      <c r="M68" s="480"/>
      <c r="N68" s="480"/>
      <c r="O68" s="480"/>
      <c r="P68" s="480"/>
      <c r="Q68" s="480"/>
      <c r="R68" s="480"/>
      <c r="S68" s="481"/>
      <c r="T68" s="484" t="str">
        <f>IF(特例_4!T68="","",特例_4!T68)</f>
        <v/>
      </c>
      <c r="U68" s="485"/>
      <c r="V68" s="70" t="s">
        <v>46</v>
      </c>
      <c r="W68" s="485" t="str">
        <f>IF(特例_4!W68="","",特例_4!W68)</f>
        <v/>
      </c>
      <c r="X68" s="485"/>
      <c r="Y68" s="70" t="s">
        <v>47</v>
      </c>
      <c r="Z68" s="485" t="str">
        <f>IF(特例_4!Z68="","",特例_4!Z68)</f>
        <v/>
      </c>
      <c r="AA68" s="485"/>
      <c r="AB68" s="70" t="s">
        <v>48</v>
      </c>
      <c r="AC68" s="70"/>
      <c r="AD68" s="413" t="str">
        <f>IF(特例_4!AD68="","",特例_4!AD68)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IF(特例_4!AL68="","",特例_4!AL68)</f>
        <v/>
      </c>
      <c r="AM68" s="480"/>
      <c r="AN68" s="481"/>
      <c r="AO68" s="479" t="str">
        <f>IF(特例_4!AO68="","",特例_4!AO68)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IF(特例_4!AW68="","",特例_4!AW68)</f>
        <v/>
      </c>
      <c r="AX68" s="494"/>
      <c r="AY68" s="494"/>
      <c r="AZ68" s="494"/>
      <c r="BA68" s="494"/>
      <c r="BB68" s="494"/>
      <c r="BC68" s="494"/>
      <c r="BD68" s="495"/>
    </row>
    <row r="69" spans="1:64" ht="22" customHeight="1" x14ac:dyDescent="0.2">
      <c r="A69" s="476"/>
      <c r="B69" s="477"/>
      <c r="C69" s="478"/>
      <c r="D69" s="482"/>
      <c r="E69" s="326"/>
      <c r="F69" s="326"/>
      <c r="G69" s="326"/>
      <c r="H69" s="326"/>
      <c r="I69" s="326"/>
      <c r="J69" s="326"/>
      <c r="K69" s="483"/>
      <c r="L69" s="482"/>
      <c r="M69" s="326"/>
      <c r="N69" s="326"/>
      <c r="O69" s="326"/>
      <c r="P69" s="326"/>
      <c r="Q69" s="326"/>
      <c r="R69" s="326"/>
      <c r="S69" s="483"/>
      <c r="T69" s="82" t="s">
        <v>166</v>
      </c>
      <c r="U69" s="492" t="str">
        <f>IF(特例_4!U69="","",特例_4!U69)</f>
        <v/>
      </c>
      <c r="V69" s="492"/>
      <c r="W69" s="72" t="s">
        <v>46</v>
      </c>
      <c r="X69" s="492" t="str">
        <f>IF(特例_4!X69="","",特例_4!X69)</f>
        <v/>
      </c>
      <c r="Y69" s="492"/>
      <c r="Z69" s="72" t="s">
        <v>47</v>
      </c>
      <c r="AA69" s="492" t="str">
        <f>IF(特例_4!AA69="","",特例_4!AA69)</f>
        <v/>
      </c>
      <c r="AB69" s="492"/>
      <c r="AC69" s="71" t="s">
        <v>48</v>
      </c>
      <c r="AD69" s="141"/>
      <c r="AE69" s="141"/>
      <c r="AF69" s="141"/>
      <c r="AG69" s="141"/>
      <c r="AH69" s="141"/>
      <c r="AI69" s="141"/>
      <c r="AJ69" s="141"/>
      <c r="AK69" s="141"/>
      <c r="AL69" s="482"/>
      <c r="AM69" s="326"/>
      <c r="AN69" s="483"/>
      <c r="AO69" s="482"/>
      <c r="AP69" s="326"/>
      <c r="AQ69" s="326"/>
      <c r="AR69" s="326"/>
      <c r="AS69" s="326"/>
      <c r="AT69" s="326"/>
      <c r="AU69" s="326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2" customHeight="1" x14ac:dyDescent="0.2">
      <c r="A70" s="473" t="str">
        <f>IF(特例_4!A70="","",特例_4!A70)</f>
        <v/>
      </c>
      <c r="B70" s="474"/>
      <c r="C70" s="475"/>
      <c r="D70" s="479" t="str">
        <f>IF(特例_4!D70="","",特例_4!D70)</f>
        <v/>
      </c>
      <c r="E70" s="480"/>
      <c r="F70" s="480"/>
      <c r="G70" s="480"/>
      <c r="H70" s="480"/>
      <c r="I70" s="480"/>
      <c r="J70" s="480"/>
      <c r="K70" s="481"/>
      <c r="L70" s="479" t="str">
        <f>IF(特例_4!L70="","",特例_4!L70)</f>
        <v/>
      </c>
      <c r="M70" s="480"/>
      <c r="N70" s="480"/>
      <c r="O70" s="480"/>
      <c r="P70" s="480"/>
      <c r="Q70" s="480"/>
      <c r="R70" s="480"/>
      <c r="S70" s="481"/>
      <c r="T70" s="484" t="str">
        <f>IF(特例_4!T70="","",特例_4!T70)</f>
        <v/>
      </c>
      <c r="U70" s="485"/>
      <c r="V70" s="70" t="s">
        <v>46</v>
      </c>
      <c r="W70" s="485" t="str">
        <f>IF(特例_4!W70="","",特例_4!W70)</f>
        <v/>
      </c>
      <c r="X70" s="485"/>
      <c r="Y70" s="70" t="s">
        <v>47</v>
      </c>
      <c r="Z70" s="485" t="str">
        <f>IF(特例_4!Z70="","",特例_4!Z70)</f>
        <v/>
      </c>
      <c r="AA70" s="485"/>
      <c r="AB70" s="70" t="s">
        <v>48</v>
      </c>
      <c r="AC70" s="70"/>
      <c r="AD70" s="413" t="str">
        <f>IF(特例_4!AD70="","",特例_4!AD70)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IF(特例_4!AL70="","",特例_4!AL70)</f>
        <v/>
      </c>
      <c r="AM70" s="480"/>
      <c r="AN70" s="481"/>
      <c r="AO70" s="479" t="str">
        <f>IF(特例_4!AO70="","",特例_4!AO70)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IF(特例_4!AW70="","",特例_4!AW70)</f>
        <v/>
      </c>
      <c r="AX70" s="494"/>
      <c r="AY70" s="494"/>
      <c r="AZ70" s="494"/>
      <c r="BA70" s="494"/>
      <c r="BB70" s="494"/>
      <c r="BC70" s="494"/>
      <c r="BD70" s="495"/>
    </row>
    <row r="71" spans="1:64" ht="22" customHeight="1" x14ac:dyDescent="0.2">
      <c r="A71" s="476"/>
      <c r="B71" s="477"/>
      <c r="C71" s="478"/>
      <c r="D71" s="482"/>
      <c r="E71" s="326"/>
      <c r="F71" s="326"/>
      <c r="G71" s="326"/>
      <c r="H71" s="326"/>
      <c r="I71" s="326"/>
      <c r="J71" s="326"/>
      <c r="K71" s="483"/>
      <c r="L71" s="482"/>
      <c r="M71" s="326"/>
      <c r="N71" s="326"/>
      <c r="O71" s="326"/>
      <c r="P71" s="326"/>
      <c r="Q71" s="326"/>
      <c r="R71" s="326"/>
      <c r="S71" s="483"/>
      <c r="T71" s="82" t="s">
        <v>166</v>
      </c>
      <c r="U71" s="492" t="str">
        <f>IF(特例_4!U71="","",特例_4!U71)</f>
        <v/>
      </c>
      <c r="V71" s="492"/>
      <c r="W71" s="72" t="s">
        <v>46</v>
      </c>
      <c r="X71" s="492" t="str">
        <f>IF(特例_4!X71="","",特例_4!X71)</f>
        <v/>
      </c>
      <c r="Y71" s="492"/>
      <c r="Z71" s="72" t="s">
        <v>47</v>
      </c>
      <c r="AA71" s="492" t="str">
        <f>IF(特例_4!AA71="","",特例_4!AA71)</f>
        <v/>
      </c>
      <c r="AB71" s="492"/>
      <c r="AC71" s="71" t="s">
        <v>48</v>
      </c>
      <c r="AD71" s="141"/>
      <c r="AE71" s="141"/>
      <c r="AF71" s="141"/>
      <c r="AG71" s="141"/>
      <c r="AH71" s="141"/>
      <c r="AI71" s="141"/>
      <c r="AJ71" s="141"/>
      <c r="AK71" s="141"/>
      <c r="AL71" s="482"/>
      <c r="AM71" s="326"/>
      <c r="AN71" s="483"/>
      <c r="AO71" s="482"/>
      <c r="AP71" s="326"/>
      <c r="AQ71" s="326"/>
      <c r="AR71" s="326"/>
      <c r="AS71" s="326"/>
      <c r="AT71" s="326"/>
      <c r="AU71" s="326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2" customHeight="1" x14ac:dyDescent="0.2">
      <c r="A72" s="473" t="str">
        <f>IF(特例_4!A72="","",特例_4!A72)</f>
        <v/>
      </c>
      <c r="B72" s="474"/>
      <c r="C72" s="475"/>
      <c r="D72" s="479" t="str">
        <f>IF(特例_4!D72="","",特例_4!D72)</f>
        <v/>
      </c>
      <c r="E72" s="480"/>
      <c r="F72" s="480"/>
      <c r="G72" s="480"/>
      <c r="H72" s="480"/>
      <c r="I72" s="480"/>
      <c r="J72" s="480"/>
      <c r="K72" s="481"/>
      <c r="L72" s="479" t="str">
        <f>IF(特例_4!L72="","",特例_4!L72)</f>
        <v/>
      </c>
      <c r="M72" s="480"/>
      <c r="N72" s="480"/>
      <c r="O72" s="480"/>
      <c r="P72" s="480"/>
      <c r="Q72" s="480"/>
      <c r="R72" s="480"/>
      <c r="S72" s="481"/>
      <c r="T72" s="484" t="str">
        <f>IF(特例_4!T72="","",特例_4!T72)</f>
        <v/>
      </c>
      <c r="U72" s="485"/>
      <c r="V72" s="70" t="s">
        <v>46</v>
      </c>
      <c r="W72" s="485" t="str">
        <f>IF(特例_4!W72="","",特例_4!W72)</f>
        <v/>
      </c>
      <c r="X72" s="485"/>
      <c r="Y72" s="70" t="s">
        <v>47</v>
      </c>
      <c r="Z72" s="485" t="str">
        <f>IF(特例_4!Z72="","",特例_4!Z72)</f>
        <v/>
      </c>
      <c r="AA72" s="485"/>
      <c r="AB72" s="70" t="s">
        <v>48</v>
      </c>
      <c r="AC72" s="70"/>
      <c r="AD72" s="413" t="str">
        <f>IF(特例_4!AD72="","",特例_4!AD72)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IF(特例_4!AL72="","",特例_4!AL72)</f>
        <v/>
      </c>
      <c r="AM72" s="480"/>
      <c r="AN72" s="481"/>
      <c r="AO72" s="479" t="str">
        <f>IF(特例_4!AO72="","",特例_4!AO72)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IF(特例_4!AW72="","",特例_4!AW72)</f>
        <v/>
      </c>
      <c r="AX72" s="494"/>
      <c r="AY72" s="494"/>
      <c r="AZ72" s="494"/>
      <c r="BA72" s="494"/>
      <c r="BB72" s="494"/>
      <c r="BC72" s="494"/>
      <c r="BD72" s="495"/>
    </row>
    <row r="73" spans="1:64" ht="22" customHeight="1" x14ac:dyDescent="0.2">
      <c r="A73" s="476"/>
      <c r="B73" s="477"/>
      <c r="C73" s="478"/>
      <c r="D73" s="482"/>
      <c r="E73" s="326"/>
      <c r="F73" s="326"/>
      <c r="G73" s="326"/>
      <c r="H73" s="326"/>
      <c r="I73" s="326"/>
      <c r="J73" s="326"/>
      <c r="K73" s="483"/>
      <c r="L73" s="482"/>
      <c r="M73" s="326"/>
      <c r="N73" s="326"/>
      <c r="O73" s="326"/>
      <c r="P73" s="326"/>
      <c r="Q73" s="326"/>
      <c r="R73" s="326"/>
      <c r="S73" s="483"/>
      <c r="T73" s="82" t="s">
        <v>166</v>
      </c>
      <c r="U73" s="492" t="str">
        <f>IF(特例_4!U73="","",特例_4!U73)</f>
        <v/>
      </c>
      <c r="V73" s="492"/>
      <c r="W73" s="72" t="s">
        <v>46</v>
      </c>
      <c r="X73" s="492" t="str">
        <f>IF(特例_4!X73="","",特例_4!X73)</f>
        <v/>
      </c>
      <c r="Y73" s="492"/>
      <c r="Z73" s="72" t="s">
        <v>47</v>
      </c>
      <c r="AA73" s="492" t="str">
        <f>IF(特例_4!AA73="","",特例_4!AA73)</f>
        <v/>
      </c>
      <c r="AB73" s="492"/>
      <c r="AC73" s="71" t="s">
        <v>48</v>
      </c>
      <c r="AD73" s="141"/>
      <c r="AE73" s="141"/>
      <c r="AF73" s="141"/>
      <c r="AG73" s="141"/>
      <c r="AH73" s="141"/>
      <c r="AI73" s="141"/>
      <c r="AJ73" s="141"/>
      <c r="AK73" s="141"/>
      <c r="AL73" s="482"/>
      <c r="AM73" s="326"/>
      <c r="AN73" s="483"/>
      <c r="AO73" s="482"/>
      <c r="AP73" s="326"/>
      <c r="AQ73" s="326"/>
      <c r="AR73" s="326"/>
      <c r="AS73" s="326"/>
      <c r="AT73" s="326"/>
      <c r="AU73" s="326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2" customHeight="1" x14ac:dyDescent="0.2">
      <c r="A74" s="473" t="str">
        <f>IF(特例_4!A74="","",特例_4!A74)</f>
        <v/>
      </c>
      <c r="B74" s="474"/>
      <c r="C74" s="475"/>
      <c r="D74" s="479" t="str">
        <f>IF(特例_4!D74="","",特例_4!D74)</f>
        <v/>
      </c>
      <c r="E74" s="480"/>
      <c r="F74" s="480"/>
      <c r="G74" s="480"/>
      <c r="H74" s="480"/>
      <c r="I74" s="480"/>
      <c r="J74" s="480"/>
      <c r="K74" s="481"/>
      <c r="L74" s="479" t="str">
        <f>IF(特例_4!L74="","",特例_4!L74)</f>
        <v/>
      </c>
      <c r="M74" s="480"/>
      <c r="N74" s="480"/>
      <c r="O74" s="480"/>
      <c r="P74" s="480"/>
      <c r="Q74" s="480"/>
      <c r="R74" s="480"/>
      <c r="S74" s="481"/>
      <c r="T74" s="484" t="str">
        <f>IF(特例_4!T74="","",特例_4!T74)</f>
        <v/>
      </c>
      <c r="U74" s="485"/>
      <c r="V74" s="70" t="s">
        <v>46</v>
      </c>
      <c r="W74" s="485" t="str">
        <f>IF(特例_4!W74="","",特例_4!W74)</f>
        <v/>
      </c>
      <c r="X74" s="485"/>
      <c r="Y74" s="70" t="s">
        <v>47</v>
      </c>
      <c r="Z74" s="485" t="str">
        <f>IF(特例_4!Z74="","",特例_4!Z74)</f>
        <v/>
      </c>
      <c r="AA74" s="485"/>
      <c r="AB74" s="70" t="s">
        <v>48</v>
      </c>
      <c r="AC74" s="70"/>
      <c r="AD74" s="447" t="str">
        <f>IF(特例_4!AD74="","",特例_4!AD74)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IF(特例_4!AL74="","",特例_4!AL74)</f>
        <v/>
      </c>
      <c r="AM74" s="480"/>
      <c r="AN74" s="481"/>
      <c r="AO74" s="479" t="str">
        <f>IF(特例_4!AO74="","",特例_4!AO74)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IF(特例_4!AW74="","",特例_4!AW74)</f>
        <v/>
      </c>
      <c r="AX74" s="494"/>
      <c r="AY74" s="494"/>
      <c r="AZ74" s="494"/>
      <c r="BA74" s="494"/>
      <c r="BB74" s="494"/>
      <c r="BC74" s="494"/>
      <c r="BD74" s="495"/>
    </row>
    <row r="75" spans="1:64" ht="22" customHeight="1" thickBot="1" x14ac:dyDescent="0.25">
      <c r="A75" s="476"/>
      <c r="B75" s="477"/>
      <c r="C75" s="478"/>
      <c r="D75" s="482"/>
      <c r="E75" s="326"/>
      <c r="F75" s="326"/>
      <c r="G75" s="326"/>
      <c r="H75" s="326"/>
      <c r="I75" s="326"/>
      <c r="J75" s="326"/>
      <c r="K75" s="483"/>
      <c r="L75" s="482"/>
      <c r="M75" s="326"/>
      <c r="N75" s="326"/>
      <c r="O75" s="326"/>
      <c r="P75" s="326"/>
      <c r="Q75" s="326"/>
      <c r="R75" s="326"/>
      <c r="S75" s="483"/>
      <c r="T75" s="82" t="s">
        <v>166</v>
      </c>
      <c r="U75" s="492" t="str">
        <f>IF(特例_4!U75="","",特例_4!U75)</f>
        <v/>
      </c>
      <c r="V75" s="492"/>
      <c r="W75" s="72" t="s">
        <v>46</v>
      </c>
      <c r="X75" s="492" t="str">
        <f>IF(特例_4!X75="","",特例_4!X75)</f>
        <v/>
      </c>
      <c r="Y75" s="492"/>
      <c r="Z75" s="72" t="s">
        <v>47</v>
      </c>
      <c r="AA75" s="492" t="str">
        <f>IF(特例_4!AA75="","",特例_4!AA75)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326"/>
      <c r="AN75" s="483"/>
      <c r="AO75" s="482"/>
      <c r="AP75" s="326"/>
      <c r="AQ75" s="326"/>
      <c r="AR75" s="326"/>
      <c r="AS75" s="326"/>
      <c r="AT75" s="326"/>
      <c r="AU75" s="326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 x14ac:dyDescent="0.2">
      <c r="A76" s="458" t="s">
        <v>167</v>
      </c>
      <c r="B76" s="458"/>
      <c r="C76" s="458"/>
      <c r="D76" s="500">
        <f>IF(特例_4!D76="","",特例_4!D76)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IF(特例_4!AW76="","",特例_4!AW76)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 x14ac:dyDescent="0.2">
      <c r="A80" s="7"/>
      <c r="B80" s="464" t="str">
        <f>IF(特例_4!B80="","",特例_4!B80)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IF(特例_4!I80="","",特例_4!I80)</f>
        <v/>
      </c>
      <c r="J80" s="499"/>
      <c r="K80" s="499" t="s">
        <v>47</v>
      </c>
      <c r="L80" s="499"/>
      <c r="M80" s="499" t="str">
        <f>IF(特例_4!M80="","",特例_4!M80)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特例_4!AS80</f>
        <v>0</v>
      </c>
      <c r="AT80" s="496"/>
      <c r="AU80" s="496"/>
      <c r="AV80" s="496"/>
      <c r="AW80" s="69" t="s">
        <v>43</v>
      </c>
      <c r="AX80" s="496">
        <f>特例_4!AX80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特例_4!AS81</f>
        <v>0</v>
      </c>
      <c r="AT81" s="496"/>
      <c r="AU81" s="496"/>
      <c r="AV81" s="69" t="s">
        <v>43</v>
      </c>
      <c r="AW81" s="496">
        <f>特例_4!AW81</f>
        <v>0</v>
      </c>
      <c r="AX81" s="496"/>
      <c r="AY81" s="496"/>
      <c r="AZ81" s="69" t="s">
        <v>43</v>
      </c>
      <c r="BA81" s="496">
        <f>特例_4!BA81</f>
        <v>0</v>
      </c>
      <c r="BB81" s="496"/>
      <c r="BC81" s="496"/>
      <c r="BD81" s="14" t="s">
        <v>45</v>
      </c>
    </row>
    <row r="82" spans="1:97" ht="15" customHeight="1" x14ac:dyDescent="0.2">
      <c r="A82" s="7"/>
      <c r="B82" s="326">
        <f>特例_4!B82</f>
        <v>0</v>
      </c>
      <c r="C82" s="326"/>
      <c r="D82" s="326"/>
      <c r="E82" s="326"/>
      <c r="F82" s="326"/>
      <c r="G82" s="326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97">
        <f>特例_4!AJ84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501">
        <f>特例_4!AJ86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150"/>
      <c r="BU89" s="150"/>
      <c r="BV89" s="150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 x14ac:dyDescent="0.2">
      <c r="A91" s="472" t="s">
        <v>135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 x14ac:dyDescent="0.2">
      <c r="K94" s="18"/>
      <c r="L94" s="5"/>
      <c r="T94" s="356" t="str">
        <f>IF(特例_4!T94="","",特例_4!T94)</f>
        <v/>
      </c>
      <c r="U94" s="356"/>
      <c r="V94" s="356"/>
      <c r="W94" s="356"/>
      <c r="X94" s="356"/>
      <c r="Y94" s="356"/>
      <c r="Z94" s="356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IF(特例_4!AP94="","",特例_4!AP94)</f>
        <v/>
      </c>
      <c r="AQ94" s="351"/>
      <c r="AR94" s="351"/>
      <c r="AS94" s="113" t="s">
        <v>92</v>
      </c>
      <c r="AT94" s="113"/>
      <c r="AU94" s="113"/>
      <c r="AV94" s="113"/>
      <c r="AW94" s="113"/>
      <c r="AX94" s="351" t="str">
        <f>IF(特例_4!AX94="","",特例_4!AX94)</f>
        <v/>
      </c>
      <c r="AY94" s="351"/>
      <c r="AZ94" s="351"/>
      <c r="BA94" s="113" t="s">
        <v>93</v>
      </c>
      <c r="BB94" s="113"/>
      <c r="BC94" s="113"/>
      <c r="BD94" s="115"/>
      <c r="BF94" s="12"/>
      <c r="BQ94" s="42"/>
      <c r="CB94" s="1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X95" s="1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CS96" s="1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468" t="str">
        <f>IF(特例_4!AC97="","",特例_4!AC97)</f>
        <v/>
      </c>
      <c r="AD97" s="469"/>
      <c r="AE97" s="469" t="str">
        <f>IF(特例_4!AE97="","",特例_4!AE97)</f>
        <v/>
      </c>
      <c r="AF97" s="506"/>
      <c r="AG97" s="502" t="str">
        <f>IF(特例_4!AG97="","",特例_4!AG97)</f>
        <v/>
      </c>
      <c r="AH97" s="503"/>
      <c r="AI97" s="468" t="str">
        <f>IF(特例_4!AI97="","",特例_4!AI97)</f>
        <v/>
      </c>
      <c r="AJ97" s="469"/>
      <c r="AK97" s="469" t="str">
        <f>IF(特例_4!AK97="","",特例_4!AK97)</f>
        <v/>
      </c>
      <c r="AL97" s="506"/>
      <c r="AM97" s="468" t="str">
        <f>IF(特例_4!AM97="","",特例_4!AM97)</f>
        <v/>
      </c>
      <c r="AN97" s="469"/>
      <c r="AO97" s="469" t="str">
        <f>IF(特例_4!AO97="","",特例_4!AO97)</f>
        <v/>
      </c>
      <c r="AP97" s="469"/>
      <c r="AQ97" s="469" t="str">
        <f>IF(特例_4!AQ97="","",特例_4!AQ97)</f>
        <v/>
      </c>
      <c r="AR97" s="469"/>
      <c r="AS97" s="469" t="str">
        <f>IF(特例_4!AS97="","",特例_4!AS97)</f>
        <v/>
      </c>
      <c r="AT97" s="469"/>
      <c r="AU97" s="469" t="str">
        <f>IF(特例_4!AU97="","",特例_4!AU97)</f>
        <v/>
      </c>
      <c r="AV97" s="469"/>
      <c r="AW97" s="469" t="str">
        <f>IF(特例_4!AW97="","",特例_4!AW97)</f>
        <v/>
      </c>
      <c r="AX97" s="506"/>
      <c r="AY97" s="468" t="str">
        <f>IF(特例_4!AY97="","",特例_4!AY97)</f>
        <v/>
      </c>
      <c r="AZ97" s="469"/>
      <c r="BA97" s="469" t="str">
        <f>IF(特例_4!BA97="","",特例_4!BA97)</f>
        <v/>
      </c>
      <c r="BB97" s="469"/>
      <c r="BC97" s="469" t="str">
        <f>IF(特例_4!BC97="","",特例_4!BC97)</f>
        <v/>
      </c>
      <c r="BD97" s="506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13"/>
      <c r="CC97" s="13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1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2" customHeight="1" thickTop="1" x14ac:dyDescent="0.2">
      <c r="A100" s="473" t="str">
        <f>IF(特例_4!A100="","",特例_4!A100)</f>
        <v/>
      </c>
      <c r="B100" s="474"/>
      <c r="C100" s="475"/>
      <c r="D100" s="479" t="str">
        <f>IF(特例_4!D100="","",特例_4!D100)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IF(特例_4!L100="","",特例_4!L100)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IF(特例_4!T100="","",特例_4!T100)</f>
        <v/>
      </c>
      <c r="U100" s="485"/>
      <c r="V100" s="70" t="s">
        <v>46</v>
      </c>
      <c r="W100" s="485" t="str">
        <f>IF(特例_4!W100="","",特例_4!W100)</f>
        <v/>
      </c>
      <c r="X100" s="485"/>
      <c r="Y100" s="70" t="s">
        <v>47</v>
      </c>
      <c r="Z100" s="485" t="str">
        <f>IF(特例_4!Z100="","",特例_4!Z100)</f>
        <v/>
      </c>
      <c r="AA100" s="485"/>
      <c r="AB100" s="70" t="s">
        <v>48</v>
      </c>
      <c r="AC100" s="70"/>
      <c r="AD100" s="388" t="str">
        <f>IF(特例_4!AD100="","",特例_4!AD100)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IF(特例_4!AL100="","",特例_4!AL100)</f>
        <v/>
      </c>
      <c r="AM100" s="480"/>
      <c r="AN100" s="481"/>
      <c r="AO100" s="479" t="str">
        <f>IF(特例_4!AO100="","",特例_4!AO100)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IF(特例_4!AW100="","",特例_4!AW100)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2" customHeight="1" x14ac:dyDescent="0.2">
      <c r="A101" s="476"/>
      <c r="B101" s="477"/>
      <c r="C101" s="478"/>
      <c r="D101" s="482"/>
      <c r="E101" s="326"/>
      <c r="F101" s="326"/>
      <c r="G101" s="326"/>
      <c r="H101" s="326"/>
      <c r="I101" s="326"/>
      <c r="J101" s="326"/>
      <c r="K101" s="483"/>
      <c r="L101" s="482"/>
      <c r="M101" s="326"/>
      <c r="N101" s="326"/>
      <c r="O101" s="326"/>
      <c r="P101" s="326"/>
      <c r="Q101" s="326"/>
      <c r="R101" s="326"/>
      <c r="S101" s="483"/>
      <c r="T101" s="82" t="s">
        <v>166</v>
      </c>
      <c r="U101" s="492" t="str">
        <f>IF(特例_4!U101="","",特例_4!U101)</f>
        <v/>
      </c>
      <c r="V101" s="492"/>
      <c r="W101" s="72" t="s">
        <v>46</v>
      </c>
      <c r="X101" s="492" t="str">
        <f>IF(特例_4!X101="","",特例_4!X101)</f>
        <v/>
      </c>
      <c r="Y101" s="492"/>
      <c r="Z101" s="72" t="s">
        <v>47</v>
      </c>
      <c r="AA101" s="492" t="str">
        <f>IF(特例_4!AA101="","",特例_4!AA101)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326"/>
      <c r="AN101" s="483"/>
      <c r="AO101" s="482"/>
      <c r="AP101" s="326"/>
      <c r="AQ101" s="326"/>
      <c r="AR101" s="326"/>
      <c r="AS101" s="326"/>
      <c r="AT101" s="326"/>
      <c r="AU101" s="326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2" customHeight="1" x14ac:dyDescent="0.2">
      <c r="A102" s="473" t="str">
        <f>IF(特例_4!A102="","",特例_4!A102)</f>
        <v/>
      </c>
      <c r="B102" s="474"/>
      <c r="C102" s="475"/>
      <c r="D102" s="479" t="str">
        <f>IF(特例_4!D102="","",特例_4!D102)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IF(特例_4!L102="","",特例_4!L102)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IF(特例_4!T102="","",特例_4!T102)</f>
        <v/>
      </c>
      <c r="U102" s="485"/>
      <c r="V102" s="70" t="s">
        <v>46</v>
      </c>
      <c r="W102" s="485" t="str">
        <f>IF(特例_4!W102="","",特例_4!W102)</f>
        <v/>
      </c>
      <c r="X102" s="485"/>
      <c r="Y102" s="70" t="s">
        <v>47</v>
      </c>
      <c r="Z102" s="485" t="str">
        <f>IF(特例_4!Z102="","",特例_4!Z102)</f>
        <v/>
      </c>
      <c r="AA102" s="485"/>
      <c r="AB102" s="70" t="s">
        <v>48</v>
      </c>
      <c r="AC102" s="70"/>
      <c r="AD102" s="413" t="str">
        <f>IF(特例_4!AD102="","",特例_4!AD102)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IF(特例_4!AL102="","",特例_4!AL102)</f>
        <v/>
      </c>
      <c r="AM102" s="480"/>
      <c r="AN102" s="481"/>
      <c r="AO102" s="479" t="str">
        <f>IF(特例_4!AO102="","",特例_4!AO102)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IF(特例_4!AW102="","",特例_4!AW102)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2" customHeight="1" x14ac:dyDescent="0.2">
      <c r="A103" s="476"/>
      <c r="B103" s="477"/>
      <c r="C103" s="478"/>
      <c r="D103" s="482"/>
      <c r="E103" s="326"/>
      <c r="F103" s="326"/>
      <c r="G103" s="326"/>
      <c r="H103" s="326"/>
      <c r="I103" s="326"/>
      <c r="J103" s="326"/>
      <c r="K103" s="483"/>
      <c r="L103" s="482"/>
      <c r="M103" s="326"/>
      <c r="N103" s="326"/>
      <c r="O103" s="326"/>
      <c r="P103" s="326"/>
      <c r="Q103" s="326"/>
      <c r="R103" s="326"/>
      <c r="S103" s="483"/>
      <c r="T103" s="82" t="s">
        <v>166</v>
      </c>
      <c r="U103" s="492" t="str">
        <f>IF(特例_4!U103="","",特例_4!U103)</f>
        <v/>
      </c>
      <c r="V103" s="492"/>
      <c r="W103" s="72" t="s">
        <v>46</v>
      </c>
      <c r="X103" s="492" t="str">
        <f>IF(特例_4!X103="","",特例_4!X103)</f>
        <v/>
      </c>
      <c r="Y103" s="492"/>
      <c r="Z103" s="72" t="s">
        <v>47</v>
      </c>
      <c r="AA103" s="492" t="str">
        <f>IF(特例_4!AA103="","",特例_4!AA103)</f>
        <v/>
      </c>
      <c r="AB103" s="492"/>
      <c r="AC103" s="71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482"/>
      <c r="AM103" s="326"/>
      <c r="AN103" s="483"/>
      <c r="AO103" s="482"/>
      <c r="AP103" s="326"/>
      <c r="AQ103" s="326"/>
      <c r="AR103" s="326"/>
      <c r="AS103" s="326"/>
      <c r="AT103" s="326"/>
      <c r="AU103" s="326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2" customHeight="1" x14ac:dyDescent="0.2">
      <c r="A104" s="473" t="str">
        <f>IF(特例_4!A104="","",特例_4!A104)</f>
        <v/>
      </c>
      <c r="B104" s="474"/>
      <c r="C104" s="475"/>
      <c r="D104" s="479" t="str">
        <f>IF(特例_4!D104="","",特例_4!D104)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IF(特例_4!L104="","",特例_4!L104)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IF(特例_4!T104="","",特例_4!T104)</f>
        <v/>
      </c>
      <c r="U104" s="485"/>
      <c r="V104" s="70" t="s">
        <v>46</v>
      </c>
      <c r="W104" s="485" t="str">
        <f>IF(特例_4!W104="","",特例_4!W104)</f>
        <v/>
      </c>
      <c r="X104" s="485"/>
      <c r="Y104" s="70" t="s">
        <v>47</v>
      </c>
      <c r="Z104" s="485" t="str">
        <f>IF(特例_4!Z104="","",特例_4!Z104)</f>
        <v/>
      </c>
      <c r="AA104" s="485"/>
      <c r="AB104" s="70" t="s">
        <v>48</v>
      </c>
      <c r="AC104" s="70"/>
      <c r="AD104" s="413" t="str">
        <f>IF(特例_4!AD104="","",特例_4!AD104)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IF(特例_4!AL104="","",特例_4!AL104)</f>
        <v/>
      </c>
      <c r="AM104" s="480"/>
      <c r="AN104" s="481"/>
      <c r="AO104" s="479" t="str">
        <f>IF(特例_4!AO104="","",特例_4!AO104)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IF(特例_4!AW104="","",特例_4!AW104)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2" customHeight="1" x14ac:dyDescent="0.2">
      <c r="A105" s="476"/>
      <c r="B105" s="477"/>
      <c r="C105" s="478"/>
      <c r="D105" s="482"/>
      <c r="E105" s="326"/>
      <c r="F105" s="326"/>
      <c r="G105" s="326"/>
      <c r="H105" s="326"/>
      <c r="I105" s="326"/>
      <c r="J105" s="326"/>
      <c r="K105" s="483"/>
      <c r="L105" s="482"/>
      <c r="M105" s="326"/>
      <c r="N105" s="326"/>
      <c r="O105" s="326"/>
      <c r="P105" s="326"/>
      <c r="Q105" s="326"/>
      <c r="R105" s="326"/>
      <c r="S105" s="483"/>
      <c r="T105" s="82" t="s">
        <v>166</v>
      </c>
      <c r="U105" s="492" t="str">
        <f>IF(特例_4!U105="","",特例_4!U105)</f>
        <v/>
      </c>
      <c r="V105" s="492"/>
      <c r="W105" s="72" t="s">
        <v>46</v>
      </c>
      <c r="X105" s="492" t="str">
        <f>IF(特例_4!X105="","",特例_4!X105)</f>
        <v/>
      </c>
      <c r="Y105" s="492"/>
      <c r="Z105" s="72" t="s">
        <v>47</v>
      </c>
      <c r="AA105" s="492" t="str">
        <f>IF(特例_4!AA105="","",特例_4!AA105)</f>
        <v/>
      </c>
      <c r="AB105" s="492"/>
      <c r="AC105" s="71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482"/>
      <c r="AM105" s="326"/>
      <c r="AN105" s="483"/>
      <c r="AO105" s="482"/>
      <c r="AP105" s="326"/>
      <c r="AQ105" s="326"/>
      <c r="AR105" s="326"/>
      <c r="AS105" s="326"/>
      <c r="AT105" s="326"/>
      <c r="AU105" s="326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2" customHeight="1" x14ac:dyDescent="0.2">
      <c r="A106" s="473" t="str">
        <f>IF(特例_4!A106="","",特例_4!A106)</f>
        <v/>
      </c>
      <c r="B106" s="474"/>
      <c r="C106" s="475"/>
      <c r="D106" s="479" t="str">
        <f>IF(特例_4!D106="","",特例_4!D106)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IF(特例_4!L106="","",特例_4!L106)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IF(特例_4!T106="","",特例_4!T106)</f>
        <v/>
      </c>
      <c r="U106" s="485"/>
      <c r="V106" s="70" t="s">
        <v>46</v>
      </c>
      <c r="W106" s="485" t="str">
        <f>IF(特例_4!W106="","",特例_4!W106)</f>
        <v/>
      </c>
      <c r="X106" s="485"/>
      <c r="Y106" s="70" t="s">
        <v>47</v>
      </c>
      <c r="Z106" s="485" t="str">
        <f>IF(特例_4!Z106="","",特例_4!Z106)</f>
        <v/>
      </c>
      <c r="AA106" s="485"/>
      <c r="AB106" s="70" t="s">
        <v>48</v>
      </c>
      <c r="AC106" s="70"/>
      <c r="AD106" s="413" t="str">
        <f>IF(特例_4!AD106="","",特例_4!AD106)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IF(特例_4!AL106="","",特例_4!AL106)</f>
        <v/>
      </c>
      <c r="AM106" s="480"/>
      <c r="AN106" s="481"/>
      <c r="AO106" s="479" t="str">
        <f>IF(特例_4!AO106="","",特例_4!AO106)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IF(特例_4!AW106="","",特例_4!AW106)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2" customHeight="1" x14ac:dyDescent="0.2">
      <c r="A107" s="476"/>
      <c r="B107" s="477"/>
      <c r="C107" s="478"/>
      <c r="D107" s="482"/>
      <c r="E107" s="326"/>
      <c r="F107" s="326"/>
      <c r="G107" s="326"/>
      <c r="H107" s="326"/>
      <c r="I107" s="326"/>
      <c r="J107" s="326"/>
      <c r="K107" s="483"/>
      <c r="L107" s="482"/>
      <c r="M107" s="326"/>
      <c r="N107" s="326"/>
      <c r="O107" s="326"/>
      <c r="P107" s="326"/>
      <c r="Q107" s="326"/>
      <c r="R107" s="326"/>
      <c r="S107" s="483"/>
      <c r="T107" s="82" t="s">
        <v>166</v>
      </c>
      <c r="U107" s="492" t="str">
        <f>IF(特例_4!U107="","",特例_4!U107)</f>
        <v/>
      </c>
      <c r="V107" s="492"/>
      <c r="W107" s="72" t="s">
        <v>46</v>
      </c>
      <c r="X107" s="492" t="str">
        <f>IF(特例_4!X107="","",特例_4!X107)</f>
        <v/>
      </c>
      <c r="Y107" s="492"/>
      <c r="Z107" s="72" t="s">
        <v>47</v>
      </c>
      <c r="AA107" s="492" t="str">
        <f>IF(特例_4!AA107="","",特例_4!AA107)</f>
        <v/>
      </c>
      <c r="AB107" s="492"/>
      <c r="AC107" s="71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482"/>
      <c r="AM107" s="326"/>
      <c r="AN107" s="483"/>
      <c r="AO107" s="482"/>
      <c r="AP107" s="326"/>
      <c r="AQ107" s="326"/>
      <c r="AR107" s="326"/>
      <c r="AS107" s="326"/>
      <c r="AT107" s="326"/>
      <c r="AU107" s="326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2" customHeight="1" x14ac:dyDescent="0.2">
      <c r="A108" s="473" t="str">
        <f>IF(特例_4!A108="","",特例_4!A108)</f>
        <v/>
      </c>
      <c r="B108" s="474"/>
      <c r="C108" s="475"/>
      <c r="D108" s="479" t="str">
        <f>IF(特例_4!D108="","",特例_4!D108)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IF(特例_4!L108="","",特例_4!L108)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IF(特例_4!T108="","",特例_4!T108)</f>
        <v/>
      </c>
      <c r="U108" s="485"/>
      <c r="V108" s="70" t="s">
        <v>46</v>
      </c>
      <c r="W108" s="485" t="str">
        <f>IF(特例_4!W108="","",特例_4!W108)</f>
        <v/>
      </c>
      <c r="X108" s="485"/>
      <c r="Y108" s="70" t="s">
        <v>47</v>
      </c>
      <c r="Z108" s="485" t="str">
        <f>IF(特例_4!Z108="","",特例_4!Z108)</f>
        <v/>
      </c>
      <c r="AA108" s="485"/>
      <c r="AB108" s="70" t="s">
        <v>48</v>
      </c>
      <c r="AC108" s="70"/>
      <c r="AD108" s="413" t="str">
        <f>IF(特例_4!AD108="","",特例_4!AD108)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IF(特例_4!AL108="","",特例_4!AL108)</f>
        <v/>
      </c>
      <c r="AM108" s="480"/>
      <c r="AN108" s="481"/>
      <c r="AO108" s="479" t="str">
        <f>IF(特例_4!AO108="","",特例_4!AO108)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IF(特例_4!AW108="","",特例_4!AW108)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2" customHeight="1" x14ac:dyDescent="0.2">
      <c r="A109" s="476"/>
      <c r="B109" s="477"/>
      <c r="C109" s="478"/>
      <c r="D109" s="482"/>
      <c r="E109" s="326"/>
      <c r="F109" s="326"/>
      <c r="G109" s="326"/>
      <c r="H109" s="326"/>
      <c r="I109" s="326"/>
      <c r="J109" s="326"/>
      <c r="K109" s="483"/>
      <c r="L109" s="482"/>
      <c r="M109" s="326"/>
      <c r="N109" s="326"/>
      <c r="O109" s="326"/>
      <c r="P109" s="326"/>
      <c r="Q109" s="326"/>
      <c r="R109" s="326"/>
      <c r="S109" s="483"/>
      <c r="T109" s="82" t="s">
        <v>166</v>
      </c>
      <c r="U109" s="492" t="str">
        <f>IF(特例_4!U109="","",特例_4!U109)</f>
        <v/>
      </c>
      <c r="V109" s="492"/>
      <c r="W109" s="72" t="s">
        <v>46</v>
      </c>
      <c r="X109" s="492" t="str">
        <f>IF(特例_4!X109="","",特例_4!X109)</f>
        <v/>
      </c>
      <c r="Y109" s="492"/>
      <c r="Z109" s="72" t="s">
        <v>47</v>
      </c>
      <c r="AA109" s="492" t="str">
        <f>IF(特例_4!AA109="","",特例_4!AA109)</f>
        <v/>
      </c>
      <c r="AB109" s="492"/>
      <c r="AC109" s="71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482"/>
      <c r="AM109" s="326"/>
      <c r="AN109" s="483"/>
      <c r="AO109" s="482"/>
      <c r="AP109" s="326"/>
      <c r="AQ109" s="326"/>
      <c r="AR109" s="326"/>
      <c r="AS109" s="326"/>
      <c r="AT109" s="326"/>
      <c r="AU109" s="326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2" customHeight="1" x14ac:dyDescent="0.2">
      <c r="A110" s="473" t="str">
        <f>IF(特例_4!A110="","",特例_4!A110)</f>
        <v/>
      </c>
      <c r="B110" s="474"/>
      <c r="C110" s="475"/>
      <c r="D110" s="479" t="str">
        <f>IF(特例_4!D110="","",特例_4!D110)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IF(特例_4!L110="","",特例_4!L110)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IF(特例_4!T110="","",特例_4!T110)</f>
        <v/>
      </c>
      <c r="U110" s="485"/>
      <c r="V110" s="70" t="s">
        <v>46</v>
      </c>
      <c r="W110" s="485" t="str">
        <f>IF(特例_4!W110="","",特例_4!W110)</f>
        <v/>
      </c>
      <c r="X110" s="485"/>
      <c r="Y110" s="70" t="s">
        <v>47</v>
      </c>
      <c r="Z110" s="485" t="str">
        <f>IF(特例_4!Z110="","",特例_4!Z110)</f>
        <v/>
      </c>
      <c r="AA110" s="485"/>
      <c r="AB110" s="70" t="s">
        <v>48</v>
      </c>
      <c r="AC110" s="70"/>
      <c r="AD110" s="413" t="str">
        <f>IF(特例_4!AD110="","",特例_4!AD110)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IF(特例_4!AL110="","",特例_4!AL110)</f>
        <v/>
      </c>
      <c r="AM110" s="480"/>
      <c r="AN110" s="481"/>
      <c r="AO110" s="479" t="str">
        <f>IF(特例_4!AO110="","",特例_4!AO110)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IF(特例_4!AW110="","",特例_4!AW110)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2" customHeight="1" x14ac:dyDescent="0.2">
      <c r="A111" s="476"/>
      <c r="B111" s="477"/>
      <c r="C111" s="478"/>
      <c r="D111" s="482"/>
      <c r="E111" s="326"/>
      <c r="F111" s="326"/>
      <c r="G111" s="326"/>
      <c r="H111" s="326"/>
      <c r="I111" s="326"/>
      <c r="J111" s="326"/>
      <c r="K111" s="483"/>
      <c r="L111" s="482"/>
      <c r="M111" s="326"/>
      <c r="N111" s="326"/>
      <c r="O111" s="326"/>
      <c r="P111" s="326"/>
      <c r="Q111" s="326"/>
      <c r="R111" s="326"/>
      <c r="S111" s="483"/>
      <c r="T111" s="82" t="s">
        <v>166</v>
      </c>
      <c r="U111" s="492" t="str">
        <f>IF(特例_4!U111="","",特例_4!U111)</f>
        <v/>
      </c>
      <c r="V111" s="492"/>
      <c r="W111" s="72" t="s">
        <v>46</v>
      </c>
      <c r="X111" s="492" t="str">
        <f>IF(特例_4!X111="","",特例_4!X111)</f>
        <v/>
      </c>
      <c r="Y111" s="492"/>
      <c r="Z111" s="72" t="s">
        <v>47</v>
      </c>
      <c r="AA111" s="492" t="str">
        <f>IF(特例_4!AA111="","",特例_4!AA111)</f>
        <v/>
      </c>
      <c r="AB111" s="492"/>
      <c r="AC111" s="71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482"/>
      <c r="AM111" s="326"/>
      <c r="AN111" s="483"/>
      <c r="AO111" s="482"/>
      <c r="AP111" s="326"/>
      <c r="AQ111" s="326"/>
      <c r="AR111" s="326"/>
      <c r="AS111" s="326"/>
      <c r="AT111" s="326"/>
      <c r="AU111" s="326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2" customHeight="1" x14ac:dyDescent="0.2">
      <c r="A112" s="473" t="str">
        <f>IF(特例_4!A112="","",特例_4!A112)</f>
        <v/>
      </c>
      <c r="B112" s="474"/>
      <c r="C112" s="475"/>
      <c r="D112" s="479" t="str">
        <f>IF(特例_4!D112="","",特例_4!D112)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IF(特例_4!L112="","",特例_4!L112)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IF(特例_4!T112="","",特例_4!T112)</f>
        <v/>
      </c>
      <c r="U112" s="485"/>
      <c r="V112" s="70" t="s">
        <v>46</v>
      </c>
      <c r="W112" s="485" t="str">
        <f>IF(特例_4!W112="","",特例_4!W112)</f>
        <v/>
      </c>
      <c r="X112" s="485"/>
      <c r="Y112" s="70" t="s">
        <v>47</v>
      </c>
      <c r="Z112" s="485" t="str">
        <f>IF(特例_4!Z112="","",特例_4!Z112)</f>
        <v/>
      </c>
      <c r="AA112" s="485"/>
      <c r="AB112" s="70" t="s">
        <v>48</v>
      </c>
      <c r="AC112" s="70"/>
      <c r="AD112" s="413" t="str">
        <f>IF(特例_4!AD112="","",特例_4!AD112)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IF(特例_4!AL112="","",特例_4!AL112)</f>
        <v/>
      </c>
      <c r="AM112" s="480"/>
      <c r="AN112" s="481"/>
      <c r="AO112" s="479" t="str">
        <f>IF(特例_4!AO112="","",特例_4!AO112)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IF(特例_4!AW112="","",特例_4!AW112)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2" customHeight="1" x14ac:dyDescent="0.2">
      <c r="A113" s="476"/>
      <c r="B113" s="477"/>
      <c r="C113" s="478"/>
      <c r="D113" s="482"/>
      <c r="E113" s="326"/>
      <c r="F113" s="326"/>
      <c r="G113" s="326"/>
      <c r="H113" s="326"/>
      <c r="I113" s="326"/>
      <c r="J113" s="326"/>
      <c r="K113" s="483"/>
      <c r="L113" s="482"/>
      <c r="M113" s="326"/>
      <c r="N113" s="326"/>
      <c r="O113" s="326"/>
      <c r="P113" s="326"/>
      <c r="Q113" s="326"/>
      <c r="R113" s="326"/>
      <c r="S113" s="483"/>
      <c r="T113" s="82" t="s">
        <v>166</v>
      </c>
      <c r="U113" s="492" t="str">
        <f>IF(特例_4!U113="","",特例_4!U113)</f>
        <v/>
      </c>
      <c r="V113" s="492"/>
      <c r="W113" s="72" t="s">
        <v>46</v>
      </c>
      <c r="X113" s="492" t="str">
        <f>IF(特例_4!X113="","",特例_4!X113)</f>
        <v/>
      </c>
      <c r="Y113" s="492"/>
      <c r="Z113" s="72" t="s">
        <v>47</v>
      </c>
      <c r="AA113" s="492" t="str">
        <f>IF(特例_4!AA113="","",特例_4!AA113)</f>
        <v/>
      </c>
      <c r="AB113" s="492"/>
      <c r="AC113" s="71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482"/>
      <c r="AM113" s="326"/>
      <c r="AN113" s="483"/>
      <c r="AO113" s="482"/>
      <c r="AP113" s="326"/>
      <c r="AQ113" s="326"/>
      <c r="AR113" s="326"/>
      <c r="AS113" s="326"/>
      <c r="AT113" s="326"/>
      <c r="AU113" s="326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2" customHeight="1" x14ac:dyDescent="0.2">
      <c r="A114" s="473" t="str">
        <f>IF(特例_4!A114="","",特例_4!A114)</f>
        <v/>
      </c>
      <c r="B114" s="474"/>
      <c r="C114" s="475"/>
      <c r="D114" s="479" t="str">
        <f>IF(特例_4!D114="","",特例_4!D114)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IF(特例_4!L114="","",特例_4!L114)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IF(特例_4!T114="","",特例_4!T114)</f>
        <v/>
      </c>
      <c r="U114" s="485"/>
      <c r="V114" s="70" t="s">
        <v>46</v>
      </c>
      <c r="W114" s="485" t="str">
        <f>IF(特例_4!W114="","",特例_4!W114)</f>
        <v/>
      </c>
      <c r="X114" s="485"/>
      <c r="Y114" s="70" t="s">
        <v>47</v>
      </c>
      <c r="Z114" s="485" t="str">
        <f>IF(特例_4!Z114="","",特例_4!Z114)</f>
        <v/>
      </c>
      <c r="AA114" s="485"/>
      <c r="AB114" s="70" t="s">
        <v>48</v>
      </c>
      <c r="AC114" s="70"/>
      <c r="AD114" s="413" t="str">
        <f>IF(特例_4!AD114="","",特例_4!AD114)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IF(特例_4!AL114="","",特例_4!AL114)</f>
        <v/>
      </c>
      <c r="AM114" s="480"/>
      <c r="AN114" s="481"/>
      <c r="AO114" s="479" t="str">
        <f>IF(特例_4!AO114="","",特例_4!AO114)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IF(特例_4!AW114="","",特例_4!AW114)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2" customHeight="1" x14ac:dyDescent="0.2">
      <c r="A115" s="476"/>
      <c r="B115" s="477"/>
      <c r="C115" s="478"/>
      <c r="D115" s="482"/>
      <c r="E115" s="326"/>
      <c r="F115" s="326"/>
      <c r="G115" s="326"/>
      <c r="H115" s="326"/>
      <c r="I115" s="326"/>
      <c r="J115" s="326"/>
      <c r="K115" s="483"/>
      <c r="L115" s="482"/>
      <c r="M115" s="326"/>
      <c r="N115" s="326"/>
      <c r="O115" s="326"/>
      <c r="P115" s="326"/>
      <c r="Q115" s="326"/>
      <c r="R115" s="326"/>
      <c r="S115" s="483"/>
      <c r="T115" s="82" t="s">
        <v>166</v>
      </c>
      <c r="U115" s="492" t="str">
        <f>IF(特例_4!U115="","",特例_4!U115)</f>
        <v/>
      </c>
      <c r="V115" s="492"/>
      <c r="W115" s="72" t="s">
        <v>46</v>
      </c>
      <c r="X115" s="492" t="str">
        <f>IF(特例_4!X115="","",特例_4!X115)</f>
        <v/>
      </c>
      <c r="Y115" s="492"/>
      <c r="Z115" s="72" t="s">
        <v>47</v>
      </c>
      <c r="AA115" s="492" t="str">
        <f>IF(特例_4!AA115="","",特例_4!AA115)</f>
        <v/>
      </c>
      <c r="AB115" s="492"/>
      <c r="AC115" s="71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482"/>
      <c r="AM115" s="326"/>
      <c r="AN115" s="483"/>
      <c r="AO115" s="482"/>
      <c r="AP115" s="326"/>
      <c r="AQ115" s="326"/>
      <c r="AR115" s="326"/>
      <c r="AS115" s="326"/>
      <c r="AT115" s="326"/>
      <c r="AU115" s="326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2" customHeight="1" x14ac:dyDescent="0.2">
      <c r="A116" s="473" t="str">
        <f>IF(特例_4!A116="","",特例_4!A116)</f>
        <v/>
      </c>
      <c r="B116" s="474"/>
      <c r="C116" s="475"/>
      <c r="D116" s="479" t="str">
        <f>IF(特例_4!D116="","",特例_4!D116)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IF(特例_4!L116="","",特例_4!L116)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IF(特例_4!T116="","",特例_4!T116)</f>
        <v/>
      </c>
      <c r="U116" s="485"/>
      <c r="V116" s="70" t="s">
        <v>46</v>
      </c>
      <c r="W116" s="485" t="str">
        <f>IF(特例_4!W116="","",特例_4!W116)</f>
        <v/>
      </c>
      <c r="X116" s="485"/>
      <c r="Y116" s="70" t="s">
        <v>47</v>
      </c>
      <c r="Z116" s="485" t="str">
        <f>IF(特例_4!Z116="","",特例_4!Z116)</f>
        <v/>
      </c>
      <c r="AA116" s="485"/>
      <c r="AB116" s="70" t="s">
        <v>48</v>
      </c>
      <c r="AC116" s="70"/>
      <c r="AD116" s="413" t="str">
        <f>IF(特例_4!AD116="","",特例_4!AD116)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IF(特例_4!AL116="","",特例_4!AL116)</f>
        <v/>
      </c>
      <c r="AM116" s="480"/>
      <c r="AN116" s="481"/>
      <c r="AO116" s="479" t="str">
        <f>IF(特例_4!AO116="","",特例_4!AO116)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IF(特例_4!AW116="","",特例_4!AW116)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2" customHeight="1" x14ac:dyDescent="0.2">
      <c r="A117" s="476"/>
      <c r="B117" s="477"/>
      <c r="C117" s="478"/>
      <c r="D117" s="482"/>
      <c r="E117" s="326"/>
      <c r="F117" s="326"/>
      <c r="G117" s="326"/>
      <c r="H117" s="326"/>
      <c r="I117" s="326"/>
      <c r="J117" s="326"/>
      <c r="K117" s="483"/>
      <c r="L117" s="482"/>
      <c r="M117" s="326"/>
      <c r="N117" s="326"/>
      <c r="O117" s="326"/>
      <c r="P117" s="326"/>
      <c r="Q117" s="326"/>
      <c r="R117" s="326"/>
      <c r="S117" s="483"/>
      <c r="T117" s="82" t="s">
        <v>166</v>
      </c>
      <c r="U117" s="492" t="str">
        <f>IF(特例_4!U117="","",特例_4!U117)</f>
        <v/>
      </c>
      <c r="V117" s="492"/>
      <c r="W117" s="72" t="s">
        <v>46</v>
      </c>
      <c r="X117" s="492" t="str">
        <f>IF(特例_4!X117="","",特例_4!X117)</f>
        <v/>
      </c>
      <c r="Y117" s="492"/>
      <c r="Z117" s="72" t="s">
        <v>47</v>
      </c>
      <c r="AA117" s="492" t="str">
        <f>IF(特例_4!AA117="","",特例_4!AA117)</f>
        <v/>
      </c>
      <c r="AB117" s="492"/>
      <c r="AC117" s="71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482"/>
      <c r="AM117" s="326"/>
      <c r="AN117" s="483"/>
      <c r="AO117" s="482"/>
      <c r="AP117" s="326"/>
      <c r="AQ117" s="326"/>
      <c r="AR117" s="326"/>
      <c r="AS117" s="326"/>
      <c r="AT117" s="326"/>
      <c r="AU117" s="326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2" customHeight="1" x14ac:dyDescent="0.2">
      <c r="A118" s="473" t="str">
        <f>IF(特例_4!A118="","",特例_4!A118)</f>
        <v/>
      </c>
      <c r="B118" s="474"/>
      <c r="C118" s="475"/>
      <c r="D118" s="479" t="str">
        <f>IF(特例_4!D118="","",特例_4!D118)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IF(特例_4!L118="","",特例_4!L118)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IF(特例_4!T118="","",特例_4!T118)</f>
        <v/>
      </c>
      <c r="U118" s="485"/>
      <c r="V118" s="70" t="s">
        <v>46</v>
      </c>
      <c r="W118" s="485" t="str">
        <f>IF(特例_4!W118="","",特例_4!W118)</f>
        <v/>
      </c>
      <c r="X118" s="485"/>
      <c r="Y118" s="70" t="s">
        <v>47</v>
      </c>
      <c r="Z118" s="485" t="str">
        <f>IF(特例_4!Z118="","",特例_4!Z118)</f>
        <v/>
      </c>
      <c r="AA118" s="485"/>
      <c r="AB118" s="70" t="s">
        <v>48</v>
      </c>
      <c r="AC118" s="70"/>
      <c r="AD118" s="447" t="str">
        <f>IF(特例_4!AD118="","",特例_4!AD118)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IF(特例_4!AL118="","",特例_4!AL118)</f>
        <v/>
      </c>
      <c r="AM118" s="480"/>
      <c r="AN118" s="481"/>
      <c r="AO118" s="479" t="str">
        <f>IF(特例_4!AO118="","",特例_4!AO118)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IF(特例_4!AW118="","",特例_4!AW118)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2" customHeight="1" thickBot="1" x14ac:dyDescent="0.25">
      <c r="A119" s="476"/>
      <c r="B119" s="477"/>
      <c r="C119" s="478"/>
      <c r="D119" s="482"/>
      <c r="E119" s="326"/>
      <c r="F119" s="326"/>
      <c r="G119" s="326"/>
      <c r="H119" s="326"/>
      <c r="I119" s="326"/>
      <c r="J119" s="326"/>
      <c r="K119" s="483"/>
      <c r="L119" s="482"/>
      <c r="M119" s="326"/>
      <c r="N119" s="326"/>
      <c r="O119" s="326"/>
      <c r="P119" s="326"/>
      <c r="Q119" s="326"/>
      <c r="R119" s="326"/>
      <c r="S119" s="483"/>
      <c r="T119" s="82" t="s">
        <v>166</v>
      </c>
      <c r="U119" s="492" t="str">
        <f>IF(特例_4!U119="","",特例_4!U119)</f>
        <v/>
      </c>
      <c r="V119" s="492"/>
      <c r="W119" s="72" t="s">
        <v>46</v>
      </c>
      <c r="X119" s="492" t="str">
        <f>IF(特例_4!X119="","",特例_4!X119)</f>
        <v/>
      </c>
      <c r="Y119" s="492"/>
      <c r="Z119" s="72" t="s">
        <v>47</v>
      </c>
      <c r="AA119" s="492" t="str">
        <f>IF(特例_4!AA119="","",特例_4!AA119)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326"/>
      <c r="AN119" s="483"/>
      <c r="AO119" s="482"/>
      <c r="AP119" s="326"/>
      <c r="AQ119" s="326"/>
      <c r="AR119" s="326"/>
      <c r="AS119" s="326"/>
      <c r="AT119" s="326"/>
      <c r="AU119" s="326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 x14ac:dyDescent="0.2">
      <c r="A120" s="458" t="s">
        <v>167</v>
      </c>
      <c r="B120" s="458"/>
      <c r="C120" s="458"/>
      <c r="D120" s="500">
        <f>IF(特例_4!D120="","",特例_4!D120)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IF(特例_4!AW120="","",特例_4!AW120)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 x14ac:dyDescent="0.2">
      <c r="A124" s="7"/>
      <c r="B124" s="464" t="str">
        <f>IF(特例_4!B124="","",特例_4!B124)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IF(特例_4!I124="","",特例_4!I124)</f>
        <v/>
      </c>
      <c r="J124" s="499"/>
      <c r="K124" s="499" t="s">
        <v>47</v>
      </c>
      <c r="L124" s="499"/>
      <c r="M124" s="499" t="str">
        <f>IF(特例_4!M124="","",特例_4!M124)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特例_4!AS124</f>
        <v>0</v>
      </c>
      <c r="AT124" s="496"/>
      <c r="AU124" s="496"/>
      <c r="AV124" s="496"/>
      <c r="AW124" s="69" t="s">
        <v>43</v>
      </c>
      <c r="AX124" s="496">
        <f>特例_4!AX124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特例_4!AS125</f>
        <v>0</v>
      </c>
      <c r="AT125" s="496"/>
      <c r="AU125" s="496"/>
      <c r="AV125" s="69" t="s">
        <v>43</v>
      </c>
      <c r="AW125" s="496">
        <f>特例_4!AW125</f>
        <v>0</v>
      </c>
      <c r="AX125" s="496"/>
      <c r="AY125" s="496"/>
      <c r="AZ125" s="69" t="s">
        <v>43</v>
      </c>
      <c r="BA125" s="496">
        <f>特例_4!BA125</f>
        <v>0</v>
      </c>
      <c r="BB125" s="496"/>
      <c r="BC125" s="496"/>
      <c r="BD125" s="14" t="s">
        <v>45</v>
      </c>
    </row>
    <row r="126" spans="1:64" ht="15" customHeight="1" x14ac:dyDescent="0.2">
      <c r="A126" s="7"/>
      <c r="B126" s="326">
        <f>特例_4!B126</f>
        <v>0</v>
      </c>
      <c r="C126" s="326"/>
      <c r="D126" s="326"/>
      <c r="E126" s="326"/>
      <c r="F126" s="326"/>
      <c r="G126" s="326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97">
        <f>特例_4!AJ128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501">
        <f>特例_4!AJ130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150"/>
      <c r="BU133" s="150"/>
      <c r="BV133" s="150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 x14ac:dyDescent="0.2">
      <c r="A135" s="472" t="s">
        <v>135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 x14ac:dyDescent="0.2">
      <c r="K138" s="18"/>
      <c r="L138" s="5"/>
      <c r="T138" s="356" t="str">
        <f>IF(特例_4!T138="","",特例_4!T138)</f>
        <v/>
      </c>
      <c r="U138" s="356"/>
      <c r="V138" s="356"/>
      <c r="W138" s="356"/>
      <c r="X138" s="356"/>
      <c r="Y138" s="356"/>
      <c r="Z138" s="356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IF(特例_4!AP138="","",特例_4!AP138)</f>
        <v/>
      </c>
      <c r="AQ138" s="351"/>
      <c r="AR138" s="351"/>
      <c r="AS138" s="113" t="s">
        <v>92</v>
      </c>
      <c r="AT138" s="113"/>
      <c r="AU138" s="113"/>
      <c r="AV138" s="113"/>
      <c r="AW138" s="113"/>
      <c r="AX138" s="351" t="str">
        <f>IF(特例_4!AX138="","",特例_4!AX138)</f>
        <v/>
      </c>
      <c r="AY138" s="351"/>
      <c r="AZ138" s="351"/>
      <c r="BA138" s="113" t="s">
        <v>93</v>
      </c>
      <c r="BB138" s="113"/>
      <c r="BC138" s="113"/>
      <c r="BD138" s="115"/>
      <c r="BF138" s="12"/>
      <c r="BQ138" s="42"/>
      <c r="CB138" s="1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X139" s="1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CS140" s="1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468" t="str">
        <f>IF(特例_4!AC141="","",特例_4!AC141)</f>
        <v/>
      </c>
      <c r="AD141" s="469"/>
      <c r="AE141" s="469" t="str">
        <f>IF(特例_4!AE141="","",特例_4!AE141)</f>
        <v/>
      </c>
      <c r="AF141" s="506"/>
      <c r="AG141" s="502" t="str">
        <f>IF(特例_4!AG141="","",特例_4!AG141)</f>
        <v/>
      </c>
      <c r="AH141" s="503"/>
      <c r="AI141" s="468" t="str">
        <f>IF(特例_4!AI141="","",特例_4!AI141)</f>
        <v/>
      </c>
      <c r="AJ141" s="469"/>
      <c r="AK141" s="469" t="str">
        <f>IF(特例_4!AK141="","",特例_4!AK141)</f>
        <v/>
      </c>
      <c r="AL141" s="506"/>
      <c r="AM141" s="468" t="str">
        <f>IF(特例_4!AM141="","",特例_4!AM141)</f>
        <v/>
      </c>
      <c r="AN141" s="469"/>
      <c r="AO141" s="469" t="str">
        <f>IF(特例_4!AO141="","",特例_4!AO141)</f>
        <v/>
      </c>
      <c r="AP141" s="469"/>
      <c r="AQ141" s="469" t="str">
        <f>IF(特例_4!AQ141="","",特例_4!AQ141)</f>
        <v/>
      </c>
      <c r="AR141" s="469"/>
      <c r="AS141" s="469" t="str">
        <f>IF(特例_4!AS141="","",特例_4!AS141)</f>
        <v/>
      </c>
      <c r="AT141" s="469"/>
      <c r="AU141" s="469" t="str">
        <f>IF(特例_4!AU141="","",特例_4!AU141)</f>
        <v/>
      </c>
      <c r="AV141" s="469"/>
      <c r="AW141" s="469" t="str">
        <f>IF(特例_4!AW141="","",特例_4!AW141)</f>
        <v/>
      </c>
      <c r="AX141" s="506"/>
      <c r="AY141" s="468" t="str">
        <f>IF(特例_4!AY141="","",特例_4!AY141)</f>
        <v/>
      </c>
      <c r="AZ141" s="469"/>
      <c r="BA141" s="469" t="str">
        <f>IF(特例_4!BA141="","",特例_4!BA141)</f>
        <v/>
      </c>
      <c r="BB141" s="469"/>
      <c r="BC141" s="469" t="str">
        <f>IF(特例_4!BC141="","",特例_4!BC141)</f>
        <v/>
      </c>
      <c r="BD141" s="506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13"/>
      <c r="CC141" s="13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1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2" customHeight="1" thickTop="1" x14ac:dyDescent="0.2">
      <c r="A144" s="473" t="str">
        <f>IF(特例_4!A144="","",特例_4!A144)</f>
        <v/>
      </c>
      <c r="B144" s="474"/>
      <c r="C144" s="475"/>
      <c r="D144" s="479" t="str">
        <f>IF(特例_4!D144="","",特例_4!D144)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IF(特例_4!L144="","",特例_4!L144)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IF(特例_4!T144="","",特例_4!T144)</f>
        <v/>
      </c>
      <c r="U144" s="485"/>
      <c r="V144" s="70" t="s">
        <v>46</v>
      </c>
      <c r="W144" s="485" t="str">
        <f>IF(特例_4!W144="","",特例_4!W144)</f>
        <v/>
      </c>
      <c r="X144" s="485"/>
      <c r="Y144" s="70" t="s">
        <v>47</v>
      </c>
      <c r="Z144" s="485" t="str">
        <f>IF(特例_4!Z144="","",特例_4!Z144)</f>
        <v/>
      </c>
      <c r="AA144" s="485"/>
      <c r="AB144" s="70" t="s">
        <v>48</v>
      </c>
      <c r="AC144" s="70"/>
      <c r="AD144" s="388" t="str">
        <f>IF(特例_4!AD144="","",特例_4!AD144)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IF(特例_4!AL144="","",特例_4!AL144)</f>
        <v/>
      </c>
      <c r="AM144" s="480"/>
      <c r="AN144" s="481"/>
      <c r="AO144" s="479" t="str">
        <f>IF(特例_4!AO144="","",特例_4!AO144)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IF(特例_4!AW144="","",特例_4!AW144)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2" customHeight="1" x14ac:dyDescent="0.2">
      <c r="A145" s="476"/>
      <c r="B145" s="477"/>
      <c r="C145" s="478"/>
      <c r="D145" s="482"/>
      <c r="E145" s="326"/>
      <c r="F145" s="326"/>
      <c r="G145" s="326"/>
      <c r="H145" s="326"/>
      <c r="I145" s="326"/>
      <c r="J145" s="326"/>
      <c r="K145" s="483"/>
      <c r="L145" s="482"/>
      <c r="M145" s="326"/>
      <c r="N145" s="326"/>
      <c r="O145" s="326"/>
      <c r="P145" s="326"/>
      <c r="Q145" s="326"/>
      <c r="R145" s="326"/>
      <c r="S145" s="483"/>
      <c r="T145" s="82" t="s">
        <v>166</v>
      </c>
      <c r="U145" s="492" t="str">
        <f>IF(特例_4!U145="","",特例_4!U145)</f>
        <v/>
      </c>
      <c r="V145" s="492"/>
      <c r="W145" s="72" t="s">
        <v>46</v>
      </c>
      <c r="X145" s="492" t="str">
        <f>IF(特例_4!X145="","",特例_4!X145)</f>
        <v/>
      </c>
      <c r="Y145" s="492"/>
      <c r="Z145" s="72" t="s">
        <v>47</v>
      </c>
      <c r="AA145" s="492" t="str">
        <f>IF(特例_4!AA145="","",特例_4!AA145)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326"/>
      <c r="AN145" s="483"/>
      <c r="AO145" s="482"/>
      <c r="AP145" s="326"/>
      <c r="AQ145" s="326"/>
      <c r="AR145" s="326"/>
      <c r="AS145" s="326"/>
      <c r="AT145" s="326"/>
      <c r="AU145" s="326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2" customHeight="1" x14ac:dyDescent="0.2">
      <c r="A146" s="473" t="str">
        <f>IF(特例_4!A146="","",特例_4!A146)</f>
        <v/>
      </c>
      <c r="B146" s="474"/>
      <c r="C146" s="475"/>
      <c r="D146" s="479" t="str">
        <f>IF(特例_4!D146="","",特例_4!D146)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IF(特例_4!L146="","",特例_4!L146)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IF(特例_4!T146="","",特例_4!T146)</f>
        <v/>
      </c>
      <c r="U146" s="485"/>
      <c r="V146" s="70" t="s">
        <v>46</v>
      </c>
      <c r="W146" s="485" t="str">
        <f>IF(特例_4!W146="","",特例_4!W146)</f>
        <v/>
      </c>
      <c r="X146" s="485"/>
      <c r="Y146" s="70" t="s">
        <v>47</v>
      </c>
      <c r="Z146" s="485" t="str">
        <f>IF(特例_4!Z146="","",特例_4!Z146)</f>
        <v/>
      </c>
      <c r="AA146" s="485"/>
      <c r="AB146" s="70" t="s">
        <v>48</v>
      </c>
      <c r="AC146" s="70"/>
      <c r="AD146" s="413" t="str">
        <f>IF(特例_4!AD146="","",特例_4!AD146)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IF(特例_4!AL146="","",特例_4!AL146)</f>
        <v/>
      </c>
      <c r="AM146" s="480"/>
      <c r="AN146" s="481"/>
      <c r="AO146" s="479" t="str">
        <f>IF(特例_4!AO146="","",特例_4!AO146)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IF(特例_4!AW146="","",特例_4!AW146)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2" customHeight="1" x14ac:dyDescent="0.2">
      <c r="A147" s="476"/>
      <c r="B147" s="477"/>
      <c r="C147" s="478"/>
      <c r="D147" s="482"/>
      <c r="E147" s="326"/>
      <c r="F147" s="326"/>
      <c r="G147" s="326"/>
      <c r="H147" s="326"/>
      <c r="I147" s="326"/>
      <c r="J147" s="326"/>
      <c r="K147" s="483"/>
      <c r="L147" s="482"/>
      <c r="M147" s="326"/>
      <c r="N147" s="326"/>
      <c r="O147" s="326"/>
      <c r="P147" s="326"/>
      <c r="Q147" s="326"/>
      <c r="R147" s="326"/>
      <c r="S147" s="483"/>
      <c r="T147" s="82" t="s">
        <v>166</v>
      </c>
      <c r="U147" s="492" t="str">
        <f>IF(特例_4!U147="","",特例_4!U147)</f>
        <v/>
      </c>
      <c r="V147" s="492"/>
      <c r="W147" s="72" t="s">
        <v>46</v>
      </c>
      <c r="X147" s="492" t="str">
        <f>IF(特例_4!X147="","",特例_4!X147)</f>
        <v/>
      </c>
      <c r="Y147" s="492"/>
      <c r="Z147" s="72" t="s">
        <v>47</v>
      </c>
      <c r="AA147" s="492" t="str">
        <f>IF(特例_4!AA147="","",特例_4!AA147)</f>
        <v/>
      </c>
      <c r="AB147" s="492"/>
      <c r="AC147" s="71" t="s">
        <v>48</v>
      </c>
      <c r="AD147" s="141"/>
      <c r="AE147" s="141"/>
      <c r="AF147" s="141"/>
      <c r="AG147" s="141"/>
      <c r="AH147" s="141"/>
      <c r="AI147" s="141"/>
      <c r="AJ147" s="141"/>
      <c r="AK147" s="141"/>
      <c r="AL147" s="482"/>
      <c r="AM147" s="326"/>
      <c r="AN147" s="483"/>
      <c r="AO147" s="482"/>
      <c r="AP147" s="326"/>
      <c r="AQ147" s="326"/>
      <c r="AR147" s="326"/>
      <c r="AS147" s="326"/>
      <c r="AT147" s="326"/>
      <c r="AU147" s="326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2" customHeight="1" x14ac:dyDescent="0.2">
      <c r="A148" s="473" t="str">
        <f>IF(特例_4!A148="","",特例_4!A148)</f>
        <v/>
      </c>
      <c r="B148" s="474"/>
      <c r="C148" s="475"/>
      <c r="D148" s="479" t="str">
        <f>IF(特例_4!D148="","",特例_4!D148)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IF(特例_4!L148="","",特例_4!L148)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IF(特例_4!T148="","",特例_4!T148)</f>
        <v/>
      </c>
      <c r="U148" s="485"/>
      <c r="V148" s="70" t="s">
        <v>46</v>
      </c>
      <c r="W148" s="485" t="str">
        <f>IF(特例_4!W148="","",特例_4!W148)</f>
        <v/>
      </c>
      <c r="X148" s="485"/>
      <c r="Y148" s="70" t="s">
        <v>47</v>
      </c>
      <c r="Z148" s="485" t="str">
        <f>IF(特例_4!Z148="","",特例_4!Z148)</f>
        <v/>
      </c>
      <c r="AA148" s="485"/>
      <c r="AB148" s="70" t="s">
        <v>48</v>
      </c>
      <c r="AC148" s="70"/>
      <c r="AD148" s="413" t="str">
        <f>IF(特例_4!AD148="","",特例_4!AD148)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IF(特例_4!AL148="","",特例_4!AL148)</f>
        <v/>
      </c>
      <c r="AM148" s="480"/>
      <c r="AN148" s="481"/>
      <c r="AO148" s="479" t="str">
        <f>IF(特例_4!AO148="","",特例_4!AO148)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IF(特例_4!AW148="","",特例_4!AW148)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2" customHeight="1" x14ac:dyDescent="0.2">
      <c r="A149" s="476"/>
      <c r="B149" s="477"/>
      <c r="C149" s="478"/>
      <c r="D149" s="482"/>
      <c r="E149" s="326"/>
      <c r="F149" s="326"/>
      <c r="G149" s="326"/>
      <c r="H149" s="326"/>
      <c r="I149" s="326"/>
      <c r="J149" s="326"/>
      <c r="K149" s="483"/>
      <c r="L149" s="482"/>
      <c r="M149" s="326"/>
      <c r="N149" s="326"/>
      <c r="O149" s="326"/>
      <c r="P149" s="326"/>
      <c r="Q149" s="326"/>
      <c r="R149" s="326"/>
      <c r="S149" s="483"/>
      <c r="T149" s="82" t="s">
        <v>166</v>
      </c>
      <c r="U149" s="492" t="str">
        <f>IF(特例_4!U149="","",特例_4!U149)</f>
        <v/>
      </c>
      <c r="V149" s="492"/>
      <c r="W149" s="72" t="s">
        <v>46</v>
      </c>
      <c r="X149" s="492" t="str">
        <f>IF(特例_4!X149="","",特例_4!X149)</f>
        <v/>
      </c>
      <c r="Y149" s="492"/>
      <c r="Z149" s="72" t="s">
        <v>47</v>
      </c>
      <c r="AA149" s="492" t="str">
        <f>IF(特例_4!AA149="","",特例_4!AA149)</f>
        <v/>
      </c>
      <c r="AB149" s="492"/>
      <c r="AC149" s="71" t="s">
        <v>48</v>
      </c>
      <c r="AD149" s="141"/>
      <c r="AE149" s="141"/>
      <c r="AF149" s="141"/>
      <c r="AG149" s="141"/>
      <c r="AH149" s="141"/>
      <c r="AI149" s="141"/>
      <c r="AJ149" s="141"/>
      <c r="AK149" s="141"/>
      <c r="AL149" s="482"/>
      <c r="AM149" s="326"/>
      <c r="AN149" s="483"/>
      <c r="AO149" s="482"/>
      <c r="AP149" s="326"/>
      <c r="AQ149" s="326"/>
      <c r="AR149" s="326"/>
      <c r="AS149" s="326"/>
      <c r="AT149" s="326"/>
      <c r="AU149" s="326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2" customHeight="1" x14ac:dyDescent="0.2">
      <c r="A150" s="473" t="str">
        <f>IF(特例_4!A150="","",特例_4!A150)</f>
        <v/>
      </c>
      <c r="B150" s="474"/>
      <c r="C150" s="475"/>
      <c r="D150" s="479" t="str">
        <f>IF(特例_4!D150="","",特例_4!D150)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IF(特例_4!L150="","",特例_4!L150)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IF(特例_4!T150="","",特例_4!T150)</f>
        <v/>
      </c>
      <c r="U150" s="485"/>
      <c r="V150" s="70" t="s">
        <v>46</v>
      </c>
      <c r="W150" s="485" t="str">
        <f>IF(特例_4!W150="","",特例_4!W150)</f>
        <v/>
      </c>
      <c r="X150" s="485"/>
      <c r="Y150" s="70" t="s">
        <v>47</v>
      </c>
      <c r="Z150" s="485" t="str">
        <f>IF(特例_4!Z150="","",特例_4!Z150)</f>
        <v/>
      </c>
      <c r="AA150" s="485"/>
      <c r="AB150" s="70" t="s">
        <v>48</v>
      </c>
      <c r="AC150" s="70"/>
      <c r="AD150" s="413" t="str">
        <f>IF(特例_4!AD150="","",特例_4!AD150)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IF(特例_4!AL150="","",特例_4!AL150)</f>
        <v/>
      </c>
      <c r="AM150" s="480"/>
      <c r="AN150" s="481"/>
      <c r="AO150" s="479" t="str">
        <f>IF(特例_4!AO150="","",特例_4!AO150)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IF(特例_4!AW150="","",特例_4!AW150)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2" customHeight="1" x14ac:dyDescent="0.2">
      <c r="A151" s="476"/>
      <c r="B151" s="477"/>
      <c r="C151" s="478"/>
      <c r="D151" s="482"/>
      <c r="E151" s="326"/>
      <c r="F151" s="326"/>
      <c r="G151" s="326"/>
      <c r="H151" s="326"/>
      <c r="I151" s="326"/>
      <c r="J151" s="326"/>
      <c r="K151" s="483"/>
      <c r="L151" s="482"/>
      <c r="M151" s="326"/>
      <c r="N151" s="326"/>
      <c r="O151" s="326"/>
      <c r="P151" s="326"/>
      <c r="Q151" s="326"/>
      <c r="R151" s="326"/>
      <c r="S151" s="483"/>
      <c r="T151" s="82" t="s">
        <v>166</v>
      </c>
      <c r="U151" s="492" t="str">
        <f>IF(特例_4!U151="","",特例_4!U151)</f>
        <v/>
      </c>
      <c r="V151" s="492"/>
      <c r="W151" s="72" t="s">
        <v>46</v>
      </c>
      <c r="X151" s="492" t="str">
        <f>IF(特例_4!X151="","",特例_4!X151)</f>
        <v/>
      </c>
      <c r="Y151" s="492"/>
      <c r="Z151" s="72" t="s">
        <v>47</v>
      </c>
      <c r="AA151" s="492" t="str">
        <f>IF(特例_4!AA151="","",特例_4!AA151)</f>
        <v/>
      </c>
      <c r="AB151" s="492"/>
      <c r="AC151" s="71" t="s">
        <v>48</v>
      </c>
      <c r="AD151" s="141"/>
      <c r="AE151" s="141"/>
      <c r="AF151" s="141"/>
      <c r="AG151" s="141"/>
      <c r="AH151" s="141"/>
      <c r="AI151" s="141"/>
      <c r="AJ151" s="141"/>
      <c r="AK151" s="141"/>
      <c r="AL151" s="482"/>
      <c r="AM151" s="326"/>
      <c r="AN151" s="483"/>
      <c r="AO151" s="482"/>
      <c r="AP151" s="326"/>
      <c r="AQ151" s="326"/>
      <c r="AR151" s="326"/>
      <c r="AS151" s="326"/>
      <c r="AT151" s="326"/>
      <c r="AU151" s="326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2" customHeight="1" x14ac:dyDescent="0.2">
      <c r="A152" s="473" t="str">
        <f>IF(特例_4!A152="","",特例_4!A152)</f>
        <v/>
      </c>
      <c r="B152" s="474"/>
      <c r="C152" s="475"/>
      <c r="D152" s="479" t="str">
        <f>IF(特例_4!D152="","",特例_4!D152)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IF(特例_4!L152="","",特例_4!L152)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IF(特例_4!T152="","",特例_4!T152)</f>
        <v/>
      </c>
      <c r="U152" s="485"/>
      <c r="V152" s="70" t="s">
        <v>46</v>
      </c>
      <c r="W152" s="485" t="str">
        <f>IF(特例_4!W152="","",特例_4!W152)</f>
        <v/>
      </c>
      <c r="X152" s="485"/>
      <c r="Y152" s="70" t="s">
        <v>47</v>
      </c>
      <c r="Z152" s="485" t="str">
        <f>IF(特例_4!Z152="","",特例_4!Z152)</f>
        <v/>
      </c>
      <c r="AA152" s="485"/>
      <c r="AB152" s="70" t="s">
        <v>48</v>
      </c>
      <c r="AC152" s="70"/>
      <c r="AD152" s="413" t="str">
        <f>IF(特例_4!AD152="","",特例_4!AD152)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IF(特例_4!AL152="","",特例_4!AL152)</f>
        <v/>
      </c>
      <c r="AM152" s="480"/>
      <c r="AN152" s="481"/>
      <c r="AO152" s="479" t="str">
        <f>IF(特例_4!AO152="","",特例_4!AO152)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IF(特例_4!AW152="","",特例_4!AW152)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2" customHeight="1" x14ac:dyDescent="0.2">
      <c r="A153" s="476"/>
      <c r="B153" s="477"/>
      <c r="C153" s="478"/>
      <c r="D153" s="482"/>
      <c r="E153" s="326"/>
      <c r="F153" s="326"/>
      <c r="G153" s="326"/>
      <c r="H153" s="326"/>
      <c r="I153" s="326"/>
      <c r="J153" s="326"/>
      <c r="K153" s="483"/>
      <c r="L153" s="482"/>
      <c r="M153" s="326"/>
      <c r="N153" s="326"/>
      <c r="O153" s="326"/>
      <c r="P153" s="326"/>
      <c r="Q153" s="326"/>
      <c r="R153" s="326"/>
      <c r="S153" s="483"/>
      <c r="T153" s="82" t="s">
        <v>166</v>
      </c>
      <c r="U153" s="492" t="str">
        <f>IF(特例_4!U153="","",特例_4!U153)</f>
        <v/>
      </c>
      <c r="V153" s="492"/>
      <c r="W153" s="72" t="s">
        <v>46</v>
      </c>
      <c r="X153" s="492" t="str">
        <f>IF(特例_4!X153="","",特例_4!X153)</f>
        <v/>
      </c>
      <c r="Y153" s="492"/>
      <c r="Z153" s="72" t="s">
        <v>47</v>
      </c>
      <c r="AA153" s="492" t="str">
        <f>IF(特例_4!AA153="","",特例_4!AA153)</f>
        <v/>
      </c>
      <c r="AB153" s="492"/>
      <c r="AC153" s="71" t="s">
        <v>48</v>
      </c>
      <c r="AD153" s="141"/>
      <c r="AE153" s="141"/>
      <c r="AF153" s="141"/>
      <c r="AG153" s="141"/>
      <c r="AH153" s="141"/>
      <c r="AI153" s="141"/>
      <c r="AJ153" s="141"/>
      <c r="AK153" s="141"/>
      <c r="AL153" s="482"/>
      <c r="AM153" s="326"/>
      <c r="AN153" s="483"/>
      <c r="AO153" s="482"/>
      <c r="AP153" s="326"/>
      <c r="AQ153" s="326"/>
      <c r="AR153" s="326"/>
      <c r="AS153" s="326"/>
      <c r="AT153" s="326"/>
      <c r="AU153" s="326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2" customHeight="1" x14ac:dyDescent="0.2">
      <c r="A154" s="473" t="str">
        <f>IF(特例_4!A154="","",特例_4!A154)</f>
        <v/>
      </c>
      <c r="B154" s="474"/>
      <c r="C154" s="475"/>
      <c r="D154" s="479" t="str">
        <f>IF(特例_4!D154="","",特例_4!D154)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IF(特例_4!L154="","",特例_4!L154)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IF(特例_4!T154="","",特例_4!T154)</f>
        <v/>
      </c>
      <c r="U154" s="485"/>
      <c r="V154" s="70" t="s">
        <v>46</v>
      </c>
      <c r="W154" s="485" t="str">
        <f>IF(特例_4!W154="","",特例_4!W154)</f>
        <v/>
      </c>
      <c r="X154" s="485"/>
      <c r="Y154" s="70" t="s">
        <v>47</v>
      </c>
      <c r="Z154" s="485" t="str">
        <f>IF(特例_4!Z154="","",特例_4!Z154)</f>
        <v/>
      </c>
      <c r="AA154" s="485"/>
      <c r="AB154" s="70" t="s">
        <v>48</v>
      </c>
      <c r="AC154" s="70"/>
      <c r="AD154" s="413" t="str">
        <f>IF(特例_4!AD154="","",特例_4!AD154)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IF(特例_4!AL154="","",特例_4!AL154)</f>
        <v/>
      </c>
      <c r="AM154" s="480"/>
      <c r="AN154" s="481"/>
      <c r="AO154" s="479" t="str">
        <f>IF(特例_4!AO154="","",特例_4!AO154)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IF(特例_4!AW154="","",特例_4!AW154)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2" customHeight="1" x14ac:dyDescent="0.2">
      <c r="A155" s="476"/>
      <c r="B155" s="477"/>
      <c r="C155" s="478"/>
      <c r="D155" s="482"/>
      <c r="E155" s="326"/>
      <c r="F155" s="326"/>
      <c r="G155" s="326"/>
      <c r="H155" s="326"/>
      <c r="I155" s="326"/>
      <c r="J155" s="326"/>
      <c r="K155" s="483"/>
      <c r="L155" s="482"/>
      <c r="M155" s="326"/>
      <c r="N155" s="326"/>
      <c r="O155" s="326"/>
      <c r="P155" s="326"/>
      <c r="Q155" s="326"/>
      <c r="R155" s="326"/>
      <c r="S155" s="483"/>
      <c r="T155" s="82" t="s">
        <v>166</v>
      </c>
      <c r="U155" s="492" t="str">
        <f>IF(特例_4!U155="","",特例_4!U155)</f>
        <v/>
      </c>
      <c r="V155" s="492"/>
      <c r="W155" s="72" t="s">
        <v>46</v>
      </c>
      <c r="X155" s="492" t="str">
        <f>IF(特例_4!X155="","",特例_4!X155)</f>
        <v/>
      </c>
      <c r="Y155" s="492"/>
      <c r="Z155" s="72" t="s">
        <v>47</v>
      </c>
      <c r="AA155" s="492" t="str">
        <f>IF(特例_4!AA155="","",特例_4!AA155)</f>
        <v/>
      </c>
      <c r="AB155" s="492"/>
      <c r="AC155" s="71" t="s">
        <v>48</v>
      </c>
      <c r="AD155" s="141"/>
      <c r="AE155" s="141"/>
      <c r="AF155" s="141"/>
      <c r="AG155" s="141"/>
      <c r="AH155" s="141"/>
      <c r="AI155" s="141"/>
      <c r="AJ155" s="141"/>
      <c r="AK155" s="141"/>
      <c r="AL155" s="482"/>
      <c r="AM155" s="326"/>
      <c r="AN155" s="483"/>
      <c r="AO155" s="482"/>
      <c r="AP155" s="326"/>
      <c r="AQ155" s="326"/>
      <c r="AR155" s="326"/>
      <c r="AS155" s="326"/>
      <c r="AT155" s="326"/>
      <c r="AU155" s="326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2" customHeight="1" x14ac:dyDescent="0.2">
      <c r="A156" s="473" t="str">
        <f>IF(特例_4!A156="","",特例_4!A156)</f>
        <v/>
      </c>
      <c r="B156" s="474"/>
      <c r="C156" s="475"/>
      <c r="D156" s="479" t="str">
        <f>IF(特例_4!D156="","",特例_4!D156)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IF(特例_4!L156="","",特例_4!L156)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IF(特例_4!T156="","",特例_4!T156)</f>
        <v/>
      </c>
      <c r="U156" s="485"/>
      <c r="V156" s="70" t="s">
        <v>46</v>
      </c>
      <c r="W156" s="485" t="str">
        <f>IF(特例_4!W156="","",特例_4!W156)</f>
        <v/>
      </c>
      <c r="X156" s="485"/>
      <c r="Y156" s="70" t="s">
        <v>47</v>
      </c>
      <c r="Z156" s="485" t="str">
        <f>IF(特例_4!Z156="","",特例_4!Z156)</f>
        <v/>
      </c>
      <c r="AA156" s="485"/>
      <c r="AB156" s="70" t="s">
        <v>48</v>
      </c>
      <c r="AC156" s="70"/>
      <c r="AD156" s="413" t="str">
        <f>IF(特例_4!AD156="","",特例_4!AD156)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IF(特例_4!AL156="","",特例_4!AL156)</f>
        <v/>
      </c>
      <c r="AM156" s="480"/>
      <c r="AN156" s="481"/>
      <c r="AO156" s="479" t="str">
        <f>IF(特例_4!AO156="","",特例_4!AO156)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IF(特例_4!AW156="","",特例_4!AW156)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2" customHeight="1" x14ac:dyDescent="0.2">
      <c r="A157" s="476"/>
      <c r="B157" s="477"/>
      <c r="C157" s="478"/>
      <c r="D157" s="482"/>
      <c r="E157" s="326"/>
      <c r="F157" s="326"/>
      <c r="G157" s="326"/>
      <c r="H157" s="326"/>
      <c r="I157" s="326"/>
      <c r="J157" s="326"/>
      <c r="K157" s="483"/>
      <c r="L157" s="482"/>
      <c r="M157" s="326"/>
      <c r="N157" s="326"/>
      <c r="O157" s="326"/>
      <c r="P157" s="326"/>
      <c r="Q157" s="326"/>
      <c r="R157" s="326"/>
      <c r="S157" s="483"/>
      <c r="T157" s="82" t="s">
        <v>166</v>
      </c>
      <c r="U157" s="492" t="str">
        <f>IF(特例_4!U157="","",特例_4!U157)</f>
        <v/>
      </c>
      <c r="V157" s="492"/>
      <c r="W157" s="72" t="s">
        <v>46</v>
      </c>
      <c r="X157" s="492" t="str">
        <f>IF(特例_4!X157="","",特例_4!X157)</f>
        <v/>
      </c>
      <c r="Y157" s="492"/>
      <c r="Z157" s="72" t="s">
        <v>47</v>
      </c>
      <c r="AA157" s="492" t="str">
        <f>IF(特例_4!AA157="","",特例_4!AA157)</f>
        <v/>
      </c>
      <c r="AB157" s="492"/>
      <c r="AC157" s="71" t="s">
        <v>48</v>
      </c>
      <c r="AD157" s="141"/>
      <c r="AE157" s="141"/>
      <c r="AF157" s="141"/>
      <c r="AG157" s="141"/>
      <c r="AH157" s="141"/>
      <c r="AI157" s="141"/>
      <c r="AJ157" s="141"/>
      <c r="AK157" s="141"/>
      <c r="AL157" s="482"/>
      <c r="AM157" s="326"/>
      <c r="AN157" s="483"/>
      <c r="AO157" s="482"/>
      <c r="AP157" s="326"/>
      <c r="AQ157" s="326"/>
      <c r="AR157" s="326"/>
      <c r="AS157" s="326"/>
      <c r="AT157" s="326"/>
      <c r="AU157" s="326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2" customHeight="1" x14ac:dyDescent="0.2">
      <c r="A158" s="473" t="str">
        <f>IF(特例_4!A158="","",特例_4!A158)</f>
        <v/>
      </c>
      <c r="B158" s="474"/>
      <c r="C158" s="475"/>
      <c r="D158" s="479" t="str">
        <f>IF(特例_4!D158="","",特例_4!D158)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IF(特例_4!L158="","",特例_4!L158)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IF(特例_4!T158="","",特例_4!T158)</f>
        <v/>
      </c>
      <c r="U158" s="485"/>
      <c r="V158" s="70" t="s">
        <v>46</v>
      </c>
      <c r="W158" s="485" t="str">
        <f>IF(特例_4!W158="","",特例_4!W158)</f>
        <v/>
      </c>
      <c r="X158" s="485"/>
      <c r="Y158" s="70" t="s">
        <v>47</v>
      </c>
      <c r="Z158" s="485" t="str">
        <f>IF(特例_4!Z158="","",特例_4!Z158)</f>
        <v/>
      </c>
      <c r="AA158" s="485"/>
      <c r="AB158" s="70" t="s">
        <v>48</v>
      </c>
      <c r="AC158" s="70"/>
      <c r="AD158" s="413" t="str">
        <f>IF(特例_4!AD158="","",特例_4!AD158)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IF(特例_4!AL158="","",特例_4!AL158)</f>
        <v/>
      </c>
      <c r="AM158" s="480"/>
      <c r="AN158" s="481"/>
      <c r="AO158" s="479" t="str">
        <f>IF(特例_4!AO158="","",特例_4!AO158)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IF(特例_4!AW158="","",特例_4!AW158)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2" customHeight="1" x14ac:dyDescent="0.2">
      <c r="A159" s="476"/>
      <c r="B159" s="477"/>
      <c r="C159" s="478"/>
      <c r="D159" s="482"/>
      <c r="E159" s="326"/>
      <c r="F159" s="326"/>
      <c r="G159" s="326"/>
      <c r="H159" s="326"/>
      <c r="I159" s="326"/>
      <c r="J159" s="326"/>
      <c r="K159" s="483"/>
      <c r="L159" s="482"/>
      <c r="M159" s="326"/>
      <c r="N159" s="326"/>
      <c r="O159" s="326"/>
      <c r="P159" s="326"/>
      <c r="Q159" s="326"/>
      <c r="R159" s="326"/>
      <c r="S159" s="483"/>
      <c r="T159" s="82" t="s">
        <v>166</v>
      </c>
      <c r="U159" s="492" t="str">
        <f>IF(特例_4!U159="","",特例_4!U159)</f>
        <v/>
      </c>
      <c r="V159" s="492"/>
      <c r="W159" s="72" t="s">
        <v>46</v>
      </c>
      <c r="X159" s="492" t="str">
        <f>IF(特例_4!X159="","",特例_4!X159)</f>
        <v/>
      </c>
      <c r="Y159" s="492"/>
      <c r="Z159" s="72" t="s">
        <v>47</v>
      </c>
      <c r="AA159" s="492" t="str">
        <f>IF(特例_4!AA159="","",特例_4!AA159)</f>
        <v/>
      </c>
      <c r="AB159" s="492"/>
      <c r="AC159" s="71" t="s">
        <v>48</v>
      </c>
      <c r="AD159" s="141"/>
      <c r="AE159" s="141"/>
      <c r="AF159" s="141"/>
      <c r="AG159" s="141"/>
      <c r="AH159" s="141"/>
      <c r="AI159" s="141"/>
      <c r="AJ159" s="141"/>
      <c r="AK159" s="141"/>
      <c r="AL159" s="482"/>
      <c r="AM159" s="326"/>
      <c r="AN159" s="483"/>
      <c r="AO159" s="482"/>
      <c r="AP159" s="326"/>
      <c r="AQ159" s="326"/>
      <c r="AR159" s="326"/>
      <c r="AS159" s="326"/>
      <c r="AT159" s="326"/>
      <c r="AU159" s="326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2" customHeight="1" x14ac:dyDescent="0.2">
      <c r="A160" s="473" t="str">
        <f>IF(特例_4!A160="","",特例_4!A160)</f>
        <v/>
      </c>
      <c r="B160" s="474"/>
      <c r="C160" s="475"/>
      <c r="D160" s="479" t="str">
        <f>IF(特例_4!D160="","",特例_4!D160)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IF(特例_4!L160="","",特例_4!L160)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IF(特例_4!T160="","",特例_4!T160)</f>
        <v/>
      </c>
      <c r="U160" s="485"/>
      <c r="V160" s="70" t="s">
        <v>46</v>
      </c>
      <c r="W160" s="485" t="str">
        <f>IF(特例_4!W160="","",特例_4!W160)</f>
        <v/>
      </c>
      <c r="X160" s="485"/>
      <c r="Y160" s="70" t="s">
        <v>47</v>
      </c>
      <c r="Z160" s="485" t="str">
        <f>IF(特例_4!Z160="","",特例_4!Z160)</f>
        <v/>
      </c>
      <c r="AA160" s="485"/>
      <c r="AB160" s="70" t="s">
        <v>48</v>
      </c>
      <c r="AC160" s="70"/>
      <c r="AD160" s="413" t="str">
        <f>IF(特例_4!AD160="","",特例_4!AD160)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IF(特例_4!AL160="","",特例_4!AL160)</f>
        <v/>
      </c>
      <c r="AM160" s="480"/>
      <c r="AN160" s="481"/>
      <c r="AO160" s="479" t="str">
        <f>IF(特例_4!AO160="","",特例_4!AO160)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IF(特例_4!AW160="","",特例_4!AW160)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2" customHeight="1" x14ac:dyDescent="0.2">
      <c r="A161" s="476"/>
      <c r="B161" s="477"/>
      <c r="C161" s="478"/>
      <c r="D161" s="482"/>
      <c r="E161" s="326"/>
      <c r="F161" s="326"/>
      <c r="G161" s="326"/>
      <c r="H161" s="326"/>
      <c r="I161" s="326"/>
      <c r="J161" s="326"/>
      <c r="K161" s="483"/>
      <c r="L161" s="482"/>
      <c r="M161" s="326"/>
      <c r="N161" s="326"/>
      <c r="O161" s="326"/>
      <c r="P161" s="326"/>
      <c r="Q161" s="326"/>
      <c r="R161" s="326"/>
      <c r="S161" s="483"/>
      <c r="T161" s="82" t="s">
        <v>166</v>
      </c>
      <c r="U161" s="492" t="str">
        <f>IF(特例_4!U161="","",特例_4!U161)</f>
        <v/>
      </c>
      <c r="V161" s="492"/>
      <c r="W161" s="72" t="s">
        <v>46</v>
      </c>
      <c r="X161" s="492" t="str">
        <f>IF(特例_4!X161="","",特例_4!X161)</f>
        <v/>
      </c>
      <c r="Y161" s="492"/>
      <c r="Z161" s="72" t="s">
        <v>47</v>
      </c>
      <c r="AA161" s="492" t="str">
        <f>IF(特例_4!AA161="","",特例_4!AA161)</f>
        <v/>
      </c>
      <c r="AB161" s="492"/>
      <c r="AC161" s="71" t="s">
        <v>48</v>
      </c>
      <c r="AD161" s="141"/>
      <c r="AE161" s="141"/>
      <c r="AF161" s="141"/>
      <c r="AG161" s="141"/>
      <c r="AH161" s="141"/>
      <c r="AI161" s="141"/>
      <c r="AJ161" s="141"/>
      <c r="AK161" s="141"/>
      <c r="AL161" s="482"/>
      <c r="AM161" s="326"/>
      <c r="AN161" s="483"/>
      <c r="AO161" s="482"/>
      <c r="AP161" s="326"/>
      <c r="AQ161" s="326"/>
      <c r="AR161" s="326"/>
      <c r="AS161" s="326"/>
      <c r="AT161" s="326"/>
      <c r="AU161" s="326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2" customHeight="1" x14ac:dyDescent="0.2">
      <c r="A162" s="473" t="str">
        <f>IF(特例_4!A162="","",特例_4!A162)</f>
        <v/>
      </c>
      <c r="B162" s="474"/>
      <c r="C162" s="475"/>
      <c r="D162" s="479" t="str">
        <f>IF(特例_4!D162="","",特例_4!D162)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IF(特例_4!L162="","",特例_4!L162)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IF(特例_4!T162="","",特例_4!T162)</f>
        <v/>
      </c>
      <c r="U162" s="485"/>
      <c r="V162" s="70" t="s">
        <v>46</v>
      </c>
      <c r="W162" s="485" t="str">
        <f>IF(特例_4!W162="","",特例_4!W162)</f>
        <v/>
      </c>
      <c r="X162" s="485"/>
      <c r="Y162" s="70" t="s">
        <v>47</v>
      </c>
      <c r="Z162" s="485" t="str">
        <f>IF(特例_4!Z162="","",特例_4!Z162)</f>
        <v/>
      </c>
      <c r="AA162" s="485"/>
      <c r="AB162" s="70" t="s">
        <v>48</v>
      </c>
      <c r="AC162" s="70"/>
      <c r="AD162" s="447" t="str">
        <f>IF(特例_4!AD162="","",特例_4!AD162)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IF(特例_4!AL162="","",特例_4!AL162)</f>
        <v/>
      </c>
      <c r="AM162" s="480"/>
      <c r="AN162" s="481"/>
      <c r="AO162" s="479" t="str">
        <f>IF(特例_4!AO162="","",特例_4!AO162)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IF(特例_4!AW162="","",特例_4!AW162)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2" customHeight="1" thickBot="1" x14ac:dyDescent="0.25">
      <c r="A163" s="476"/>
      <c r="B163" s="477"/>
      <c r="C163" s="478"/>
      <c r="D163" s="482"/>
      <c r="E163" s="326"/>
      <c r="F163" s="326"/>
      <c r="G163" s="326"/>
      <c r="H163" s="326"/>
      <c r="I163" s="326"/>
      <c r="J163" s="326"/>
      <c r="K163" s="483"/>
      <c r="L163" s="482"/>
      <c r="M163" s="326"/>
      <c r="N163" s="326"/>
      <c r="O163" s="326"/>
      <c r="P163" s="326"/>
      <c r="Q163" s="326"/>
      <c r="R163" s="326"/>
      <c r="S163" s="483"/>
      <c r="T163" s="82" t="s">
        <v>166</v>
      </c>
      <c r="U163" s="492" t="str">
        <f>IF(特例_4!U163="","",特例_4!U163)</f>
        <v/>
      </c>
      <c r="V163" s="492"/>
      <c r="W163" s="72" t="s">
        <v>46</v>
      </c>
      <c r="X163" s="492" t="str">
        <f>IF(特例_4!X163="","",特例_4!X163)</f>
        <v/>
      </c>
      <c r="Y163" s="492"/>
      <c r="Z163" s="72" t="s">
        <v>47</v>
      </c>
      <c r="AA163" s="492" t="str">
        <f>IF(特例_4!AA163="","",特例_4!AA163)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326"/>
      <c r="AN163" s="483"/>
      <c r="AO163" s="482"/>
      <c r="AP163" s="326"/>
      <c r="AQ163" s="326"/>
      <c r="AR163" s="326"/>
      <c r="AS163" s="326"/>
      <c r="AT163" s="326"/>
      <c r="AU163" s="326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 x14ac:dyDescent="0.2">
      <c r="A164" s="458" t="s">
        <v>167</v>
      </c>
      <c r="B164" s="458"/>
      <c r="C164" s="458"/>
      <c r="D164" s="500">
        <f>IF(特例_4!D164="","",特例_4!D164)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IF(特例_4!AW164="","",特例_4!AW164)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 x14ac:dyDescent="0.2">
      <c r="A168" s="7"/>
      <c r="B168" s="464" t="str">
        <f>IF(特例_4!B168="","",特例_4!B168)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IF(特例_4!I168="","",特例_4!I168)</f>
        <v/>
      </c>
      <c r="J168" s="499"/>
      <c r="K168" s="499" t="s">
        <v>47</v>
      </c>
      <c r="L168" s="499"/>
      <c r="M168" s="499" t="str">
        <f>IF(特例_4!M168="","",特例_4!M168)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特例_4!AS168</f>
        <v>0</v>
      </c>
      <c r="AT168" s="496"/>
      <c r="AU168" s="496"/>
      <c r="AV168" s="496"/>
      <c r="AW168" s="69" t="s">
        <v>43</v>
      </c>
      <c r="AX168" s="496">
        <f>特例_4!AX168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特例_4!AS169</f>
        <v>0</v>
      </c>
      <c r="AT169" s="496"/>
      <c r="AU169" s="496"/>
      <c r="AV169" s="69" t="s">
        <v>43</v>
      </c>
      <c r="AW169" s="496">
        <f>特例_4!AW169</f>
        <v>0</v>
      </c>
      <c r="AX169" s="496"/>
      <c r="AY169" s="496"/>
      <c r="AZ169" s="69" t="s">
        <v>43</v>
      </c>
      <c r="BA169" s="496">
        <f>特例_4!BA169</f>
        <v>0</v>
      </c>
      <c r="BB169" s="496"/>
      <c r="BC169" s="496"/>
      <c r="BD169" s="14" t="s">
        <v>45</v>
      </c>
    </row>
    <row r="170" spans="1:65" ht="15" customHeight="1" x14ac:dyDescent="0.2">
      <c r="A170" s="7"/>
      <c r="B170" s="326">
        <f>特例_4!B170</f>
        <v>0</v>
      </c>
      <c r="C170" s="326"/>
      <c r="D170" s="326"/>
      <c r="E170" s="326"/>
      <c r="F170" s="326"/>
      <c r="G170" s="326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97">
        <f>特例_4!AJ172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501">
        <f>特例_4!AJ174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7" priority="4" stopIfTrue="1" operator="equal">
      <formula>0</formula>
    </cfRule>
  </conditionalFormatting>
  <conditionalFormatting sqref="BG49:BZ49 CB49 BV52:CO52 CQ52">
    <cfRule type="cellIs" dxfId="6" priority="3" stopIfTrue="1" operator="equal">
      <formula>0</formula>
    </cfRule>
  </conditionalFormatting>
  <conditionalFormatting sqref="BG93:BZ93 CB93 BV96:CO96 CQ96">
    <cfRule type="cellIs" dxfId="5" priority="2" stopIfTrue="1" operator="equal">
      <formula>0</formula>
    </cfRule>
  </conditionalFormatting>
  <conditionalFormatting sqref="BG137:BZ137 CB137 BV140:CO140 CQ140">
    <cfRule type="cellIs" dxfId="4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10323-0139-48FA-BE46-44FF1270AF85}">
  <sheetPr>
    <tabColor indexed="43"/>
  </sheetPr>
  <dimension ref="A1:DR176"/>
  <sheetViews>
    <sheetView showGridLines="0" view="pageBreakPreview" zoomScaleNormal="100" zoomScaleSheetLayoutView="100" workbookViewId="0">
      <selection activeCell="T6" sqref="T6:Z6"/>
    </sheetView>
  </sheetViews>
  <sheetFormatPr defaultColWidth="0" defaultRowHeight="13" x14ac:dyDescent="0.2"/>
  <cols>
    <col min="1" max="56" width="1.90625" style="2" customWidth="1"/>
    <col min="57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6384" width="9" style="2" hidden="1"/>
  </cols>
  <sheetData>
    <row r="1" spans="1:97" ht="19.5" customHeight="1" x14ac:dyDescent="0.2">
      <c r="A1" s="2" t="s">
        <v>134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9.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472" t="s">
        <v>135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M3" s="17"/>
      <c r="BX3" s="1"/>
    </row>
    <row r="4" spans="1:97" ht="15" customHeight="1" x14ac:dyDescent="0.2">
      <c r="K4" s="7"/>
      <c r="L4" s="5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BB4" s="12"/>
      <c r="BM4" s="17"/>
      <c r="BX4" s="1"/>
    </row>
    <row r="5" spans="1:97" ht="16.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3.25" customHeight="1" x14ac:dyDescent="0.2">
      <c r="K6" s="18"/>
      <c r="L6" s="5"/>
      <c r="T6" s="356" t="str">
        <f>IF(特例_5!T6="","",特例_5!T6)</f>
        <v/>
      </c>
      <c r="U6" s="356"/>
      <c r="V6" s="356"/>
      <c r="W6" s="356"/>
      <c r="X6" s="356"/>
      <c r="Y6" s="356"/>
      <c r="Z6" s="356"/>
      <c r="AA6" s="356" t="s">
        <v>144</v>
      </c>
      <c r="AB6" s="356"/>
      <c r="AC6" s="356"/>
      <c r="AD6" s="356"/>
      <c r="AE6" s="356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 t="str">
        <f>IF(特例_5!AP6="","",特例_5!AP6)</f>
        <v/>
      </c>
      <c r="AQ6" s="351"/>
      <c r="AR6" s="351"/>
      <c r="AS6" s="113" t="s">
        <v>92</v>
      </c>
      <c r="AT6" s="113"/>
      <c r="AU6" s="113"/>
      <c r="AV6" s="113"/>
      <c r="AW6" s="113"/>
      <c r="AX6" s="351" t="str">
        <f>IF(特例_5!AX6="","",特例_5!AX6)</f>
        <v/>
      </c>
      <c r="AY6" s="351"/>
      <c r="AZ6" s="351"/>
      <c r="BA6" s="113"/>
      <c r="BB6" s="113"/>
      <c r="BC6" s="113"/>
      <c r="BD6" s="115"/>
      <c r="BF6" s="12"/>
      <c r="BQ6" s="42"/>
      <c r="CB6" s="1"/>
    </row>
    <row r="7" spans="1:97" ht="10.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6.5" customHeight="1" x14ac:dyDescent="0.2"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371" t="s">
        <v>8</v>
      </c>
      <c r="AH8" s="372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30" customHeight="1" x14ac:dyDescent="0.2">
      <c r="V9" s="156"/>
      <c r="W9" s="109"/>
      <c r="X9" s="109"/>
      <c r="Y9" s="109"/>
      <c r="Z9" s="109"/>
      <c r="AA9" s="109"/>
      <c r="AB9" s="109"/>
      <c r="AC9" s="468" t="str">
        <f>IF(特例_5!AC9="","",特例_5!AC9)</f>
        <v/>
      </c>
      <c r="AD9" s="469"/>
      <c r="AE9" s="468" t="str">
        <f>IF(特例_5!AE9="","",特例_5!AE9)</f>
        <v/>
      </c>
      <c r="AF9" s="469"/>
      <c r="AG9" s="468" t="str">
        <f>IF(特例_5!AG9="","",特例_5!AG9)</f>
        <v/>
      </c>
      <c r="AH9" s="469"/>
      <c r="AI9" s="468" t="str">
        <f>IF(特例_5!AI9="","",特例_5!AI9)</f>
        <v/>
      </c>
      <c r="AJ9" s="469"/>
      <c r="AK9" s="468" t="str">
        <f>IF(特例_5!AK9="","",特例_5!AK9)</f>
        <v/>
      </c>
      <c r="AL9" s="469"/>
      <c r="AM9" s="468" t="str">
        <f>IF(特例_5!AM9="","",特例_5!AM9)</f>
        <v/>
      </c>
      <c r="AN9" s="469"/>
      <c r="AO9" s="468" t="str">
        <f>IF(特例_5!AO9="","",特例_5!AO9)</f>
        <v/>
      </c>
      <c r="AP9" s="469"/>
      <c r="AQ9" s="468" t="str">
        <f>IF(特例_5!AQ9="","",特例_5!AQ9)</f>
        <v/>
      </c>
      <c r="AR9" s="469"/>
      <c r="AS9" s="468" t="str">
        <f>IF(特例_5!AS9="","",特例_5!AS9)</f>
        <v/>
      </c>
      <c r="AT9" s="469"/>
      <c r="AU9" s="468" t="str">
        <f>IF(特例_5!AU9="","",特例_5!AU9)</f>
        <v/>
      </c>
      <c r="AV9" s="469"/>
      <c r="AW9" s="468" t="str">
        <f>IF(特例_5!AW9="","",特例_5!AW9)</f>
        <v/>
      </c>
      <c r="AX9" s="469"/>
      <c r="AY9" s="468" t="str">
        <f>IF(特例_5!AY9="","",特例_5!AY9)</f>
        <v/>
      </c>
      <c r="AZ9" s="469"/>
      <c r="BA9" s="468" t="str">
        <f>IF(特例_5!BA9="","",特例_5!BA9)</f>
        <v/>
      </c>
      <c r="BB9" s="469"/>
      <c r="BC9" s="468" t="str">
        <f>IF(特例_5!BC9="","",特例_5!BC9)</f>
        <v/>
      </c>
      <c r="BD9" s="469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6" customHeight="1" x14ac:dyDescent="0.2">
      <c r="V10" s="156"/>
      <c r="W10" s="109"/>
      <c r="X10" s="109"/>
      <c r="Y10" s="109"/>
      <c r="Z10" s="109"/>
      <c r="AA10" s="109"/>
      <c r="AB10" s="109"/>
      <c r="AC10" s="470"/>
      <c r="AD10" s="471"/>
      <c r="AE10" s="470"/>
      <c r="AF10" s="471"/>
      <c r="AG10" s="470"/>
      <c r="AH10" s="471"/>
      <c r="AI10" s="470"/>
      <c r="AJ10" s="471"/>
      <c r="AK10" s="470"/>
      <c r="AL10" s="471"/>
      <c r="AM10" s="470"/>
      <c r="AN10" s="471"/>
      <c r="AO10" s="470"/>
      <c r="AP10" s="471"/>
      <c r="AQ10" s="470"/>
      <c r="AR10" s="471"/>
      <c r="AS10" s="470"/>
      <c r="AT10" s="471"/>
      <c r="AU10" s="470"/>
      <c r="AV10" s="471"/>
      <c r="AW10" s="470"/>
      <c r="AX10" s="471"/>
      <c r="AY10" s="470"/>
      <c r="AZ10" s="471"/>
      <c r="BA10" s="470"/>
      <c r="BB10" s="471"/>
      <c r="BC10" s="470"/>
      <c r="BD10" s="471"/>
      <c r="CH10" s="8"/>
    </row>
    <row r="11" spans="1:97" ht="36" customHeight="1" thickBot="1" x14ac:dyDescent="0.25">
      <c r="A11" s="395" t="s">
        <v>147</v>
      </c>
      <c r="B11" s="396"/>
      <c r="C11" s="397"/>
      <c r="D11" s="395" t="s">
        <v>148</v>
      </c>
      <c r="E11" s="398"/>
      <c r="F11" s="398"/>
      <c r="G11" s="398"/>
      <c r="H11" s="398"/>
      <c r="I11" s="398"/>
      <c r="J11" s="398"/>
      <c r="K11" s="399"/>
      <c r="L11" s="395" t="s">
        <v>149</v>
      </c>
      <c r="M11" s="398"/>
      <c r="N11" s="398"/>
      <c r="O11" s="398"/>
      <c r="P11" s="398"/>
      <c r="Q11" s="398"/>
      <c r="R11" s="398"/>
      <c r="S11" s="398"/>
      <c r="T11" s="400" t="s">
        <v>150</v>
      </c>
      <c r="U11" s="401"/>
      <c r="V11" s="401"/>
      <c r="W11" s="401"/>
      <c r="X11" s="401"/>
      <c r="Y11" s="401"/>
      <c r="Z11" s="401"/>
      <c r="AA11" s="401"/>
      <c r="AB11" s="401"/>
      <c r="AC11" s="402"/>
      <c r="AD11" s="395" t="s">
        <v>151</v>
      </c>
      <c r="AE11" s="398"/>
      <c r="AF11" s="398"/>
      <c r="AG11" s="398"/>
      <c r="AH11" s="398"/>
      <c r="AI11" s="398"/>
      <c r="AJ11" s="398"/>
      <c r="AK11" s="399"/>
      <c r="AL11" s="395" t="s">
        <v>152</v>
      </c>
      <c r="AM11" s="398"/>
      <c r="AN11" s="399"/>
      <c r="AO11" s="395" t="s">
        <v>153</v>
      </c>
      <c r="AP11" s="398"/>
      <c r="AQ11" s="398"/>
      <c r="AR11" s="398"/>
      <c r="AS11" s="398"/>
      <c r="AT11" s="398"/>
      <c r="AU11" s="398"/>
      <c r="AV11" s="398"/>
      <c r="AW11" s="395" t="s">
        <v>154</v>
      </c>
      <c r="AX11" s="398"/>
      <c r="AY11" s="398"/>
      <c r="AZ11" s="398"/>
      <c r="BA11" s="398"/>
      <c r="BB11" s="398"/>
      <c r="BC11" s="398"/>
      <c r="BD11" s="399"/>
      <c r="BE11" s="19"/>
    </row>
    <row r="12" spans="1:97" ht="22" customHeight="1" thickTop="1" x14ac:dyDescent="0.2">
      <c r="A12" s="473" t="str">
        <f>IF(特例_5!A12="","",特例_5!A12)</f>
        <v/>
      </c>
      <c r="B12" s="474"/>
      <c r="C12" s="475"/>
      <c r="D12" s="479" t="str">
        <f>IF(特例_5!D12="","",特例_5!D12)</f>
        <v/>
      </c>
      <c r="E12" s="480"/>
      <c r="F12" s="480"/>
      <c r="G12" s="480"/>
      <c r="H12" s="480"/>
      <c r="I12" s="480"/>
      <c r="J12" s="480"/>
      <c r="K12" s="481"/>
      <c r="L12" s="479" t="str">
        <f>IF(特例_5!L12="","",特例_5!L12)</f>
        <v/>
      </c>
      <c r="M12" s="480"/>
      <c r="N12" s="480"/>
      <c r="O12" s="480"/>
      <c r="P12" s="480"/>
      <c r="Q12" s="480"/>
      <c r="R12" s="480"/>
      <c r="S12" s="481"/>
      <c r="T12" s="484" t="str">
        <f>IF(特例_5!T12="","",特例_5!T12)</f>
        <v/>
      </c>
      <c r="U12" s="485"/>
      <c r="V12" s="70" t="s">
        <v>46</v>
      </c>
      <c r="W12" s="485" t="str">
        <f>IF(特例_5!W12="","",特例_5!W12)</f>
        <v/>
      </c>
      <c r="X12" s="485"/>
      <c r="Y12" s="70" t="s">
        <v>47</v>
      </c>
      <c r="Z12" s="485" t="str">
        <f>IF(特例_5!Z12="","",特例_5!Z12)</f>
        <v/>
      </c>
      <c r="AA12" s="485"/>
      <c r="AB12" s="70" t="s">
        <v>48</v>
      </c>
      <c r="AC12" s="70"/>
      <c r="AD12" s="388" t="str">
        <f>IF(特例_5!AD12="","",特例_5!AD12)</f>
        <v>①加入
２脱退、自動消滅等
３加入後脱退</v>
      </c>
      <c r="AE12" s="389"/>
      <c r="AF12" s="389"/>
      <c r="AG12" s="389"/>
      <c r="AH12" s="389"/>
      <c r="AI12" s="389"/>
      <c r="AJ12" s="389"/>
      <c r="AK12" s="390"/>
      <c r="AL12" s="479" t="str">
        <f>IF(特例_5!AL12="","",特例_5!AL12)</f>
        <v/>
      </c>
      <c r="AM12" s="480"/>
      <c r="AN12" s="481"/>
      <c r="AO12" s="479" t="str">
        <f>IF(特例_5!AO12="","",特例_5!AO12)</f>
        <v/>
      </c>
      <c r="AP12" s="480"/>
      <c r="AQ12" s="480"/>
      <c r="AR12" s="480"/>
      <c r="AS12" s="480"/>
      <c r="AT12" s="480"/>
      <c r="AU12" s="480"/>
      <c r="AV12" s="481"/>
      <c r="AW12" s="486" t="str">
        <f>IF(特例_5!AW12="","",特例_5!AW12)</f>
        <v/>
      </c>
      <c r="AX12" s="487"/>
      <c r="AY12" s="487"/>
      <c r="AZ12" s="487"/>
      <c r="BA12" s="487"/>
      <c r="BB12" s="487"/>
      <c r="BC12" s="487"/>
      <c r="BD12" s="488"/>
    </row>
    <row r="13" spans="1:97" ht="22" customHeight="1" x14ac:dyDescent="0.2">
      <c r="A13" s="476"/>
      <c r="B13" s="477"/>
      <c r="C13" s="478"/>
      <c r="D13" s="482"/>
      <c r="E13" s="326"/>
      <c r="F13" s="326"/>
      <c r="G13" s="326"/>
      <c r="H13" s="326"/>
      <c r="I13" s="326"/>
      <c r="J13" s="326"/>
      <c r="K13" s="483"/>
      <c r="L13" s="482"/>
      <c r="M13" s="326"/>
      <c r="N13" s="326"/>
      <c r="O13" s="326"/>
      <c r="P13" s="326"/>
      <c r="Q13" s="326"/>
      <c r="R13" s="326"/>
      <c r="S13" s="483"/>
      <c r="T13" s="82" t="s">
        <v>166</v>
      </c>
      <c r="U13" s="492" t="str">
        <f>IF(特例_5!U13="","",特例_5!U13)</f>
        <v/>
      </c>
      <c r="V13" s="492"/>
      <c r="W13" s="72" t="s">
        <v>46</v>
      </c>
      <c r="X13" s="492" t="str">
        <f>IF(特例_5!X13="","",特例_5!X13)</f>
        <v/>
      </c>
      <c r="Y13" s="492"/>
      <c r="Z13" s="72" t="s">
        <v>47</v>
      </c>
      <c r="AA13" s="492" t="str">
        <f>IF(特例_5!AA13="","",特例_5!AA13)</f>
        <v/>
      </c>
      <c r="AB13" s="492"/>
      <c r="AC13" s="71" t="s">
        <v>48</v>
      </c>
      <c r="AD13" s="391"/>
      <c r="AE13" s="392"/>
      <c r="AF13" s="392"/>
      <c r="AG13" s="392"/>
      <c r="AH13" s="392"/>
      <c r="AI13" s="392"/>
      <c r="AJ13" s="392"/>
      <c r="AK13" s="393"/>
      <c r="AL13" s="482"/>
      <c r="AM13" s="326"/>
      <c r="AN13" s="483"/>
      <c r="AO13" s="482"/>
      <c r="AP13" s="326"/>
      <c r="AQ13" s="326"/>
      <c r="AR13" s="326"/>
      <c r="AS13" s="326"/>
      <c r="AT13" s="326"/>
      <c r="AU13" s="326"/>
      <c r="AV13" s="483"/>
      <c r="AW13" s="489"/>
      <c r="AX13" s="490"/>
      <c r="AY13" s="490"/>
      <c r="AZ13" s="490"/>
      <c r="BA13" s="490"/>
      <c r="BB13" s="490"/>
      <c r="BC13" s="490"/>
      <c r="BD13" s="491"/>
    </row>
    <row r="14" spans="1:97" ht="22" customHeight="1" x14ac:dyDescent="0.2">
      <c r="A14" s="473" t="str">
        <f>IF(特例_5!A14="","",特例_5!A14)</f>
        <v/>
      </c>
      <c r="B14" s="474"/>
      <c r="C14" s="475"/>
      <c r="D14" s="479" t="str">
        <f>IF(特例_5!D14="","",特例_5!D14)</f>
        <v/>
      </c>
      <c r="E14" s="480"/>
      <c r="F14" s="480"/>
      <c r="G14" s="480"/>
      <c r="H14" s="480"/>
      <c r="I14" s="480"/>
      <c r="J14" s="480"/>
      <c r="K14" s="481"/>
      <c r="L14" s="479" t="str">
        <f>IF(特例_5!L14="","",特例_5!L14)</f>
        <v/>
      </c>
      <c r="M14" s="480"/>
      <c r="N14" s="480"/>
      <c r="O14" s="480"/>
      <c r="P14" s="480"/>
      <c r="Q14" s="480"/>
      <c r="R14" s="480"/>
      <c r="S14" s="481"/>
      <c r="T14" s="484" t="str">
        <f>IF(特例_5!T14="","",特例_5!T14)</f>
        <v/>
      </c>
      <c r="U14" s="485"/>
      <c r="V14" s="70" t="s">
        <v>46</v>
      </c>
      <c r="W14" s="485" t="str">
        <f>IF(特例_5!W14="","",特例_5!W14)</f>
        <v/>
      </c>
      <c r="X14" s="485"/>
      <c r="Y14" s="70" t="s">
        <v>47</v>
      </c>
      <c r="Z14" s="485" t="str">
        <f>IF(特例_5!Z14="","",特例_5!Z14)</f>
        <v/>
      </c>
      <c r="AA14" s="485"/>
      <c r="AB14" s="70" t="s">
        <v>48</v>
      </c>
      <c r="AC14" s="70"/>
      <c r="AD14" s="413" t="str">
        <f>IF(特例_5!AD14="","",特例_5!AD14)</f>
        <v>１加入
②脱退、自動消滅等
３加入後脱退</v>
      </c>
      <c r="AE14" s="413"/>
      <c r="AF14" s="413"/>
      <c r="AG14" s="413"/>
      <c r="AH14" s="413"/>
      <c r="AI14" s="413"/>
      <c r="AJ14" s="413"/>
      <c r="AK14" s="413"/>
      <c r="AL14" s="479" t="str">
        <f>IF(特例_5!AL14="","",特例_5!AL14)</f>
        <v/>
      </c>
      <c r="AM14" s="480"/>
      <c r="AN14" s="481"/>
      <c r="AO14" s="479" t="str">
        <f>IF(特例_5!AO14="","",特例_5!AO14)</f>
        <v/>
      </c>
      <c r="AP14" s="480"/>
      <c r="AQ14" s="480"/>
      <c r="AR14" s="480"/>
      <c r="AS14" s="480"/>
      <c r="AT14" s="480"/>
      <c r="AU14" s="480"/>
      <c r="AV14" s="481"/>
      <c r="AW14" s="493" t="str">
        <f>IF(特例_5!AW14="","",特例_5!AW14)</f>
        <v/>
      </c>
      <c r="AX14" s="494"/>
      <c r="AY14" s="494"/>
      <c r="AZ14" s="494"/>
      <c r="BA14" s="494"/>
      <c r="BB14" s="494"/>
      <c r="BC14" s="494"/>
      <c r="BD14" s="495"/>
    </row>
    <row r="15" spans="1:97" ht="22" customHeight="1" x14ac:dyDescent="0.2">
      <c r="A15" s="476"/>
      <c r="B15" s="477"/>
      <c r="C15" s="478"/>
      <c r="D15" s="482"/>
      <c r="E15" s="326"/>
      <c r="F15" s="326"/>
      <c r="G15" s="326"/>
      <c r="H15" s="326"/>
      <c r="I15" s="326"/>
      <c r="J15" s="326"/>
      <c r="K15" s="483"/>
      <c r="L15" s="482"/>
      <c r="M15" s="326"/>
      <c r="N15" s="326"/>
      <c r="O15" s="326"/>
      <c r="P15" s="326"/>
      <c r="Q15" s="326"/>
      <c r="R15" s="326"/>
      <c r="S15" s="483"/>
      <c r="T15" s="82" t="s">
        <v>166</v>
      </c>
      <c r="U15" s="492" t="str">
        <f>IF(特例_5!U15="","",特例_5!U15)</f>
        <v/>
      </c>
      <c r="V15" s="492"/>
      <c r="W15" s="72" t="s">
        <v>46</v>
      </c>
      <c r="X15" s="492" t="str">
        <f>IF(特例_5!X15="","",特例_5!X15)</f>
        <v/>
      </c>
      <c r="Y15" s="492"/>
      <c r="Z15" s="72" t="s">
        <v>47</v>
      </c>
      <c r="AA15" s="492" t="str">
        <f>IF(特例_5!AA15="","",特例_5!AA15)</f>
        <v/>
      </c>
      <c r="AB15" s="492"/>
      <c r="AC15" s="71" t="s">
        <v>48</v>
      </c>
      <c r="AD15" s="141"/>
      <c r="AE15" s="141"/>
      <c r="AF15" s="141"/>
      <c r="AG15" s="141"/>
      <c r="AH15" s="141"/>
      <c r="AI15" s="141"/>
      <c r="AJ15" s="141"/>
      <c r="AK15" s="141"/>
      <c r="AL15" s="482"/>
      <c r="AM15" s="326"/>
      <c r="AN15" s="483"/>
      <c r="AO15" s="482"/>
      <c r="AP15" s="326"/>
      <c r="AQ15" s="326"/>
      <c r="AR15" s="326"/>
      <c r="AS15" s="326"/>
      <c r="AT15" s="326"/>
      <c r="AU15" s="326"/>
      <c r="AV15" s="483"/>
      <c r="AW15" s="489"/>
      <c r="AX15" s="490"/>
      <c r="AY15" s="490"/>
      <c r="AZ15" s="490"/>
      <c r="BA15" s="490"/>
      <c r="BB15" s="490"/>
      <c r="BC15" s="490"/>
      <c r="BD15" s="491"/>
    </row>
    <row r="16" spans="1:97" ht="22" customHeight="1" x14ac:dyDescent="0.2">
      <c r="A16" s="473" t="str">
        <f>IF(特例_5!A16="","",特例_5!A16)</f>
        <v/>
      </c>
      <c r="B16" s="474"/>
      <c r="C16" s="475"/>
      <c r="D16" s="479" t="str">
        <f>IF(特例_5!D16="","",特例_5!D16)</f>
        <v/>
      </c>
      <c r="E16" s="480"/>
      <c r="F16" s="480"/>
      <c r="G16" s="480"/>
      <c r="H16" s="480"/>
      <c r="I16" s="480"/>
      <c r="J16" s="480"/>
      <c r="K16" s="481"/>
      <c r="L16" s="479" t="str">
        <f>IF(特例_5!L16="","",特例_5!L16)</f>
        <v/>
      </c>
      <c r="M16" s="480"/>
      <c r="N16" s="480"/>
      <c r="O16" s="480"/>
      <c r="P16" s="480"/>
      <c r="Q16" s="480"/>
      <c r="R16" s="480"/>
      <c r="S16" s="481"/>
      <c r="T16" s="484" t="str">
        <f>IF(特例_5!T16="","",特例_5!T16)</f>
        <v/>
      </c>
      <c r="U16" s="485"/>
      <c r="V16" s="70" t="s">
        <v>46</v>
      </c>
      <c r="W16" s="485" t="str">
        <f>IF(特例_5!W16="","",特例_5!W16)</f>
        <v/>
      </c>
      <c r="X16" s="485"/>
      <c r="Y16" s="70" t="s">
        <v>47</v>
      </c>
      <c r="Z16" s="485" t="str">
        <f>IF(特例_5!Z16="","",特例_5!Z16)</f>
        <v/>
      </c>
      <c r="AA16" s="485"/>
      <c r="AB16" s="70" t="s">
        <v>48</v>
      </c>
      <c r="AC16" s="70"/>
      <c r="AD16" s="413" t="str">
        <f>IF(特例_5!AD16="","",特例_5!AD16)</f>
        <v/>
      </c>
      <c r="AE16" s="413"/>
      <c r="AF16" s="413"/>
      <c r="AG16" s="413"/>
      <c r="AH16" s="413"/>
      <c r="AI16" s="413"/>
      <c r="AJ16" s="413"/>
      <c r="AK16" s="413"/>
      <c r="AL16" s="479" t="str">
        <f>IF(特例_5!AL16="","",特例_5!AL16)</f>
        <v/>
      </c>
      <c r="AM16" s="480"/>
      <c r="AN16" s="481"/>
      <c r="AO16" s="479" t="str">
        <f>IF(特例_5!AO16="","",特例_5!AO16)</f>
        <v/>
      </c>
      <c r="AP16" s="480"/>
      <c r="AQ16" s="480"/>
      <c r="AR16" s="480"/>
      <c r="AS16" s="480"/>
      <c r="AT16" s="480"/>
      <c r="AU16" s="480"/>
      <c r="AV16" s="481"/>
      <c r="AW16" s="493" t="str">
        <f>IF(特例_5!AW16="","",特例_5!AW16)</f>
        <v/>
      </c>
      <c r="AX16" s="494"/>
      <c r="AY16" s="494"/>
      <c r="AZ16" s="494"/>
      <c r="BA16" s="494"/>
      <c r="BB16" s="494"/>
      <c r="BC16" s="494"/>
      <c r="BD16" s="495"/>
    </row>
    <row r="17" spans="1:56" ht="22" customHeight="1" x14ac:dyDescent="0.2">
      <c r="A17" s="476"/>
      <c r="B17" s="477"/>
      <c r="C17" s="478"/>
      <c r="D17" s="482"/>
      <c r="E17" s="326"/>
      <c r="F17" s="326"/>
      <c r="G17" s="326"/>
      <c r="H17" s="326"/>
      <c r="I17" s="326"/>
      <c r="J17" s="326"/>
      <c r="K17" s="483"/>
      <c r="L17" s="482"/>
      <c r="M17" s="326"/>
      <c r="N17" s="326"/>
      <c r="O17" s="326"/>
      <c r="P17" s="326"/>
      <c r="Q17" s="326"/>
      <c r="R17" s="326"/>
      <c r="S17" s="483"/>
      <c r="T17" s="82" t="s">
        <v>166</v>
      </c>
      <c r="U17" s="492" t="str">
        <f>IF(特例_5!U17="","",特例_5!U17)</f>
        <v/>
      </c>
      <c r="V17" s="492"/>
      <c r="W17" s="72" t="s">
        <v>46</v>
      </c>
      <c r="X17" s="492" t="str">
        <f>IF(特例_5!X17="","",特例_5!X17)</f>
        <v/>
      </c>
      <c r="Y17" s="492"/>
      <c r="Z17" s="72" t="s">
        <v>47</v>
      </c>
      <c r="AA17" s="492" t="str">
        <f>IF(特例_5!AA17="","",特例_5!AA17)</f>
        <v/>
      </c>
      <c r="AB17" s="492"/>
      <c r="AC17" s="71" t="s">
        <v>48</v>
      </c>
      <c r="AD17" s="141"/>
      <c r="AE17" s="141"/>
      <c r="AF17" s="141"/>
      <c r="AG17" s="141"/>
      <c r="AH17" s="141"/>
      <c r="AI17" s="141"/>
      <c r="AJ17" s="141"/>
      <c r="AK17" s="141"/>
      <c r="AL17" s="482"/>
      <c r="AM17" s="326"/>
      <c r="AN17" s="483"/>
      <c r="AO17" s="482"/>
      <c r="AP17" s="326"/>
      <c r="AQ17" s="326"/>
      <c r="AR17" s="326"/>
      <c r="AS17" s="326"/>
      <c r="AT17" s="326"/>
      <c r="AU17" s="326"/>
      <c r="AV17" s="483"/>
      <c r="AW17" s="489"/>
      <c r="AX17" s="490"/>
      <c r="AY17" s="490"/>
      <c r="AZ17" s="490"/>
      <c r="BA17" s="490"/>
      <c r="BB17" s="490"/>
      <c r="BC17" s="490"/>
      <c r="BD17" s="491"/>
    </row>
    <row r="18" spans="1:56" ht="22" customHeight="1" x14ac:dyDescent="0.2">
      <c r="A18" s="473" t="str">
        <f>IF(特例_5!A18="","",特例_5!A18)</f>
        <v/>
      </c>
      <c r="B18" s="474"/>
      <c r="C18" s="475"/>
      <c r="D18" s="479" t="str">
        <f>IF(特例_5!D18="","",特例_5!D18)</f>
        <v/>
      </c>
      <c r="E18" s="480"/>
      <c r="F18" s="480"/>
      <c r="G18" s="480"/>
      <c r="H18" s="480"/>
      <c r="I18" s="480"/>
      <c r="J18" s="480"/>
      <c r="K18" s="481"/>
      <c r="L18" s="479" t="str">
        <f>IF(特例_5!L18="","",特例_5!L18)</f>
        <v/>
      </c>
      <c r="M18" s="480"/>
      <c r="N18" s="480"/>
      <c r="O18" s="480"/>
      <c r="P18" s="480"/>
      <c r="Q18" s="480"/>
      <c r="R18" s="480"/>
      <c r="S18" s="481"/>
      <c r="T18" s="484" t="str">
        <f>IF(特例_5!T18="","",特例_5!T18)</f>
        <v/>
      </c>
      <c r="U18" s="485"/>
      <c r="V18" s="70" t="s">
        <v>46</v>
      </c>
      <c r="W18" s="485" t="str">
        <f>IF(特例_5!W18="","",特例_5!W18)</f>
        <v/>
      </c>
      <c r="X18" s="485"/>
      <c r="Y18" s="70" t="s">
        <v>47</v>
      </c>
      <c r="Z18" s="485" t="str">
        <f>IF(特例_5!Z18="","",特例_5!Z18)</f>
        <v/>
      </c>
      <c r="AA18" s="485"/>
      <c r="AB18" s="70" t="s">
        <v>48</v>
      </c>
      <c r="AC18" s="70"/>
      <c r="AD18" s="413" t="str">
        <f>IF(特例_5!AD18="","",特例_5!AD18)</f>
        <v/>
      </c>
      <c r="AE18" s="413"/>
      <c r="AF18" s="413"/>
      <c r="AG18" s="413"/>
      <c r="AH18" s="413"/>
      <c r="AI18" s="413"/>
      <c r="AJ18" s="413"/>
      <c r="AK18" s="413"/>
      <c r="AL18" s="479" t="str">
        <f>IF(特例_5!AL18="","",特例_5!AL18)</f>
        <v/>
      </c>
      <c r="AM18" s="480"/>
      <c r="AN18" s="481"/>
      <c r="AO18" s="479" t="str">
        <f>IF(特例_5!AO18="","",特例_5!AO18)</f>
        <v/>
      </c>
      <c r="AP18" s="480"/>
      <c r="AQ18" s="480"/>
      <c r="AR18" s="480"/>
      <c r="AS18" s="480"/>
      <c r="AT18" s="480"/>
      <c r="AU18" s="480"/>
      <c r="AV18" s="481"/>
      <c r="AW18" s="493" t="str">
        <f>IF(特例_5!AW18="","",特例_5!AW18)</f>
        <v/>
      </c>
      <c r="AX18" s="494"/>
      <c r="AY18" s="494"/>
      <c r="AZ18" s="494"/>
      <c r="BA18" s="494"/>
      <c r="BB18" s="494"/>
      <c r="BC18" s="494"/>
      <c r="BD18" s="495"/>
    </row>
    <row r="19" spans="1:56" ht="22" customHeight="1" x14ac:dyDescent="0.2">
      <c r="A19" s="476"/>
      <c r="B19" s="477"/>
      <c r="C19" s="478"/>
      <c r="D19" s="482"/>
      <c r="E19" s="326"/>
      <c r="F19" s="326"/>
      <c r="G19" s="326"/>
      <c r="H19" s="326"/>
      <c r="I19" s="326"/>
      <c r="J19" s="326"/>
      <c r="K19" s="483"/>
      <c r="L19" s="482"/>
      <c r="M19" s="326"/>
      <c r="N19" s="326"/>
      <c r="O19" s="326"/>
      <c r="P19" s="326"/>
      <c r="Q19" s="326"/>
      <c r="R19" s="326"/>
      <c r="S19" s="483"/>
      <c r="T19" s="82" t="s">
        <v>166</v>
      </c>
      <c r="U19" s="492" t="str">
        <f>IF(特例_5!U19="","",特例_5!U19)</f>
        <v/>
      </c>
      <c r="V19" s="492"/>
      <c r="W19" s="72" t="s">
        <v>46</v>
      </c>
      <c r="X19" s="492" t="str">
        <f>IF(特例_5!X19="","",特例_5!X19)</f>
        <v/>
      </c>
      <c r="Y19" s="492"/>
      <c r="Z19" s="72" t="s">
        <v>47</v>
      </c>
      <c r="AA19" s="492" t="str">
        <f>IF(特例_5!AA19="","",特例_5!AA19)</f>
        <v/>
      </c>
      <c r="AB19" s="492"/>
      <c r="AC19" s="71" t="s">
        <v>48</v>
      </c>
      <c r="AD19" s="141"/>
      <c r="AE19" s="141"/>
      <c r="AF19" s="141"/>
      <c r="AG19" s="141"/>
      <c r="AH19" s="141"/>
      <c r="AI19" s="141"/>
      <c r="AJ19" s="141"/>
      <c r="AK19" s="141"/>
      <c r="AL19" s="482"/>
      <c r="AM19" s="326"/>
      <c r="AN19" s="483"/>
      <c r="AO19" s="482"/>
      <c r="AP19" s="326"/>
      <c r="AQ19" s="326"/>
      <c r="AR19" s="326"/>
      <c r="AS19" s="326"/>
      <c r="AT19" s="326"/>
      <c r="AU19" s="326"/>
      <c r="AV19" s="483"/>
      <c r="AW19" s="489"/>
      <c r="AX19" s="490"/>
      <c r="AY19" s="490"/>
      <c r="AZ19" s="490"/>
      <c r="BA19" s="490"/>
      <c r="BB19" s="490"/>
      <c r="BC19" s="490"/>
      <c r="BD19" s="491"/>
    </row>
    <row r="20" spans="1:56" ht="22" customHeight="1" x14ac:dyDescent="0.2">
      <c r="A20" s="473" t="str">
        <f>IF(特例_5!A20="","",特例_5!A20)</f>
        <v/>
      </c>
      <c r="B20" s="474"/>
      <c r="C20" s="475"/>
      <c r="D20" s="479" t="str">
        <f>IF(特例_5!D20="","",特例_5!D20)</f>
        <v/>
      </c>
      <c r="E20" s="480"/>
      <c r="F20" s="480"/>
      <c r="G20" s="480"/>
      <c r="H20" s="480"/>
      <c r="I20" s="480"/>
      <c r="J20" s="480"/>
      <c r="K20" s="481"/>
      <c r="L20" s="479" t="str">
        <f>IF(特例_5!L20="","",特例_5!L20)</f>
        <v/>
      </c>
      <c r="M20" s="480"/>
      <c r="N20" s="480"/>
      <c r="O20" s="480"/>
      <c r="P20" s="480"/>
      <c r="Q20" s="480"/>
      <c r="R20" s="480"/>
      <c r="S20" s="481"/>
      <c r="T20" s="484" t="str">
        <f>IF(特例_5!T20="","",特例_5!T20)</f>
        <v/>
      </c>
      <c r="U20" s="485"/>
      <c r="V20" s="70" t="s">
        <v>46</v>
      </c>
      <c r="W20" s="485" t="str">
        <f>IF(特例_5!W20="","",特例_5!W20)</f>
        <v/>
      </c>
      <c r="X20" s="485"/>
      <c r="Y20" s="70" t="s">
        <v>47</v>
      </c>
      <c r="Z20" s="485" t="str">
        <f>IF(特例_5!Z20="","",特例_5!Z20)</f>
        <v/>
      </c>
      <c r="AA20" s="485"/>
      <c r="AB20" s="70" t="s">
        <v>48</v>
      </c>
      <c r="AC20" s="70"/>
      <c r="AD20" s="413" t="str">
        <f>IF(特例_5!AD20="","",特例_5!AD20)</f>
        <v/>
      </c>
      <c r="AE20" s="413"/>
      <c r="AF20" s="413"/>
      <c r="AG20" s="413"/>
      <c r="AH20" s="413"/>
      <c r="AI20" s="413"/>
      <c r="AJ20" s="413"/>
      <c r="AK20" s="413"/>
      <c r="AL20" s="479" t="str">
        <f>IF(特例_5!AL20="","",特例_5!AL20)</f>
        <v/>
      </c>
      <c r="AM20" s="480"/>
      <c r="AN20" s="481"/>
      <c r="AO20" s="479" t="str">
        <f>IF(特例_5!AO20="","",特例_5!AO20)</f>
        <v/>
      </c>
      <c r="AP20" s="480"/>
      <c r="AQ20" s="480"/>
      <c r="AR20" s="480"/>
      <c r="AS20" s="480"/>
      <c r="AT20" s="480"/>
      <c r="AU20" s="480"/>
      <c r="AV20" s="481"/>
      <c r="AW20" s="493" t="str">
        <f>IF(特例_5!AW20="","",特例_5!AW20)</f>
        <v/>
      </c>
      <c r="AX20" s="494"/>
      <c r="AY20" s="494"/>
      <c r="AZ20" s="494"/>
      <c r="BA20" s="494"/>
      <c r="BB20" s="494"/>
      <c r="BC20" s="494"/>
      <c r="BD20" s="495"/>
    </row>
    <row r="21" spans="1:56" ht="22" customHeight="1" x14ac:dyDescent="0.2">
      <c r="A21" s="476"/>
      <c r="B21" s="477"/>
      <c r="C21" s="478"/>
      <c r="D21" s="482"/>
      <c r="E21" s="326"/>
      <c r="F21" s="326"/>
      <c r="G21" s="326"/>
      <c r="H21" s="326"/>
      <c r="I21" s="326"/>
      <c r="J21" s="326"/>
      <c r="K21" s="483"/>
      <c r="L21" s="482"/>
      <c r="M21" s="326"/>
      <c r="N21" s="326"/>
      <c r="O21" s="326"/>
      <c r="P21" s="326"/>
      <c r="Q21" s="326"/>
      <c r="R21" s="326"/>
      <c r="S21" s="483"/>
      <c r="T21" s="82" t="s">
        <v>166</v>
      </c>
      <c r="U21" s="492" t="str">
        <f>IF(特例_5!U21="","",特例_5!U21)</f>
        <v/>
      </c>
      <c r="V21" s="492"/>
      <c r="W21" s="72" t="s">
        <v>46</v>
      </c>
      <c r="X21" s="492" t="str">
        <f>IF(特例_5!X21="","",特例_5!X21)</f>
        <v/>
      </c>
      <c r="Y21" s="492"/>
      <c r="Z21" s="72" t="s">
        <v>47</v>
      </c>
      <c r="AA21" s="492" t="str">
        <f>IF(特例_5!AA21="","",特例_5!AA21)</f>
        <v/>
      </c>
      <c r="AB21" s="492"/>
      <c r="AC21" s="71" t="s">
        <v>48</v>
      </c>
      <c r="AD21" s="141"/>
      <c r="AE21" s="141"/>
      <c r="AF21" s="141"/>
      <c r="AG21" s="141"/>
      <c r="AH21" s="141"/>
      <c r="AI21" s="141"/>
      <c r="AJ21" s="141"/>
      <c r="AK21" s="141"/>
      <c r="AL21" s="482"/>
      <c r="AM21" s="326"/>
      <c r="AN21" s="483"/>
      <c r="AO21" s="482"/>
      <c r="AP21" s="326"/>
      <c r="AQ21" s="326"/>
      <c r="AR21" s="326"/>
      <c r="AS21" s="326"/>
      <c r="AT21" s="326"/>
      <c r="AU21" s="326"/>
      <c r="AV21" s="483"/>
      <c r="AW21" s="489"/>
      <c r="AX21" s="490"/>
      <c r="AY21" s="490"/>
      <c r="AZ21" s="490"/>
      <c r="BA21" s="490"/>
      <c r="BB21" s="490"/>
      <c r="BC21" s="490"/>
      <c r="BD21" s="491"/>
    </row>
    <row r="22" spans="1:56" ht="22" customHeight="1" x14ac:dyDescent="0.2">
      <c r="A22" s="473" t="str">
        <f>IF(特例_5!A22="","",特例_5!A22)</f>
        <v/>
      </c>
      <c r="B22" s="474"/>
      <c r="C22" s="475"/>
      <c r="D22" s="479" t="str">
        <f>IF(特例_5!D22="","",特例_5!D22)</f>
        <v/>
      </c>
      <c r="E22" s="480"/>
      <c r="F22" s="480"/>
      <c r="G22" s="480"/>
      <c r="H22" s="480"/>
      <c r="I22" s="480"/>
      <c r="J22" s="480"/>
      <c r="K22" s="481"/>
      <c r="L22" s="479" t="str">
        <f>IF(特例_5!L22="","",特例_5!L22)</f>
        <v/>
      </c>
      <c r="M22" s="480"/>
      <c r="N22" s="480"/>
      <c r="O22" s="480"/>
      <c r="P22" s="480"/>
      <c r="Q22" s="480"/>
      <c r="R22" s="480"/>
      <c r="S22" s="481"/>
      <c r="T22" s="484" t="str">
        <f>IF(特例_5!T22="","",特例_5!T22)</f>
        <v/>
      </c>
      <c r="U22" s="485"/>
      <c r="V22" s="70" t="s">
        <v>46</v>
      </c>
      <c r="W22" s="485" t="str">
        <f>IF(特例_5!W22="","",特例_5!W22)</f>
        <v/>
      </c>
      <c r="X22" s="485"/>
      <c r="Y22" s="70" t="s">
        <v>47</v>
      </c>
      <c r="Z22" s="485" t="str">
        <f>IF(特例_5!Z22="","",特例_5!Z22)</f>
        <v/>
      </c>
      <c r="AA22" s="485"/>
      <c r="AB22" s="70" t="s">
        <v>48</v>
      </c>
      <c r="AC22" s="70"/>
      <c r="AD22" s="413" t="str">
        <f>IF(特例_5!AD22="","",特例_5!AD22)</f>
        <v/>
      </c>
      <c r="AE22" s="413"/>
      <c r="AF22" s="413"/>
      <c r="AG22" s="413"/>
      <c r="AH22" s="413"/>
      <c r="AI22" s="413"/>
      <c r="AJ22" s="413"/>
      <c r="AK22" s="413"/>
      <c r="AL22" s="479" t="str">
        <f>IF(特例_5!AL22="","",特例_5!AL22)</f>
        <v/>
      </c>
      <c r="AM22" s="480"/>
      <c r="AN22" s="481"/>
      <c r="AO22" s="479" t="str">
        <f>IF(特例_5!AO22="","",特例_5!AO22)</f>
        <v/>
      </c>
      <c r="AP22" s="480"/>
      <c r="AQ22" s="480"/>
      <c r="AR22" s="480"/>
      <c r="AS22" s="480"/>
      <c r="AT22" s="480"/>
      <c r="AU22" s="480"/>
      <c r="AV22" s="481"/>
      <c r="AW22" s="493" t="str">
        <f>IF(特例_5!AW22="","",特例_5!AW22)</f>
        <v/>
      </c>
      <c r="AX22" s="494"/>
      <c r="AY22" s="494"/>
      <c r="AZ22" s="494"/>
      <c r="BA22" s="494"/>
      <c r="BB22" s="494"/>
      <c r="BC22" s="494"/>
      <c r="BD22" s="495"/>
    </row>
    <row r="23" spans="1:56" ht="22" customHeight="1" x14ac:dyDescent="0.2">
      <c r="A23" s="476"/>
      <c r="B23" s="477"/>
      <c r="C23" s="478"/>
      <c r="D23" s="482"/>
      <c r="E23" s="326"/>
      <c r="F23" s="326"/>
      <c r="G23" s="326"/>
      <c r="H23" s="326"/>
      <c r="I23" s="326"/>
      <c r="J23" s="326"/>
      <c r="K23" s="483"/>
      <c r="L23" s="482"/>
      <c r="M23" s="326"/>
      <c r="N23" s="326"/>
      <c r="O23" s="326"/>
      <c r="P23" s="326"/>
      <c r="Q23" s="326"/>
      <c r="R23" s="326"/>
      <c r="S23" s="483"/>
      <c r="T23" s="82" t="s">
        <v>166</v>
      </c>
      <c r="U23" s="492" t="str">
        <f>IF(特例_5!U23="","",特例_5!U23)</f>
        <v/>
      </c>
      <c r="V23" s="492"/>
      <c r="W23" s="72" t="s">
        <v>46</v>
      </c>
      <c r="X23" s="492" t="str">
        <f>IF(特例_5!X23="","",特例_5!X23)</f>
        <v/>
      </c>
      <c r="Y23" s="492"/>
      <c r="Z23" s="72" t="s">
        <v>47</v>
      </c>
      <c r="AA23" s="492" t="str">
        <f>IF(特例_5!AA23="","",特例_5!AA23)</f>
        <v/>
      </c>
      <c r="AB23" s="492"/>
      <c r="AC23" s="71" t="s">
        <v>48</v>
      </c>
      <c r="AD23" s="141"/>
      <c r="AE23" s="141"/>
      <c r="AF23" s="141"/>
      <c r="AG23" s="141"/>
      <c r="AH23" s="141"/>
      <c r="AI23" s="141"/>
      <c r="AJ23" s="141"/>
      <c r="AK23" s="141"/>
      <c r="AL23" s="482"/>
      <c r="AM23" s="326"/>
      <c r="AN23" s="483"/>
      <c r="AO23" s="482"/>
      <c r="AP23" s="326"/>
      <c r="AQ23" s="326"/>
      <c r="AR23" s="326"/>
      <c r="AS23" s="326"/>
      <c r="AT23" s="326"/>
      <c r="AU23" s="326"/>
      <c r="AV23" s="483"/>
      <c r="AW23" s="489"/>
      <c r="AX23" s="490"/>
      <c r="AY23" s="490"/>
      <c r="AZ23" s="490"/>
      <c r="BA23" s="490"/>
      <c r="BB23" s="490"/>
      <c r="BC23" s="490"/>
      <c r="BD23" s="491"/>
    </row>
    <row r="24" spans="1:56" ht="22" customHeight="1" x14ac:dyDescent="0.2">
      <c r="A24" s="473" t="str">
        <f>IF(特例_5!A24="","",特例_5!A24)</f>
        <v/>
      </c>
      <c r="B24" s="474"/>
      <c r="C24" s="475"/>
      <c r="D24" s="479" t="str">
        <f>IF(特例_5!D24="","",特例_5!D24)</f>
        <v/>
      </c>
      <c r="E24" s="480"/>
      <c r="F24" s="480"/>
      <c r="G24" s="480"/>
      <c r="H24" s="480"/>
      <c r="I24" s="480"/>
      <c r="J24" s="480"/>
      <c r="K24" s="481"/>
      <c r="L24" s="479" t="str">
        <f>IF(特例_5!L24="","",特例_5!L24)</f>
        <v/>
      </c>
      <c r="M24" s="480"/>
      <c r="N24" s="480"/>
      <c r="O24" s="480"/>
      <c r="P24" s="480"/>
      <c r="Q24" s="480"/>
      <c r="R24" s="480"/>
      <c r="S24" s="481"/>
      <c r="T24" s="484" t="str">
        <f>IF(特例_5!T24="","",特例_5!T24)</f>
        <v/>
      </c>
      <c r="U24" s="485"/>
      <c r="V24" s="70" t="s">
        <v>46</v>
      </c>
      <c r="W24" s="485" t="str">
        <f>IF(特例_5!W24="","",特例_5!W24)</f>
        <v/>
      </c>
      <c r="X24" s="485"/>
      <c r="Y24" s="70" t="s">
        <v>47</v>
      </c>
      <c r="Z24" s="485" t="str">
        <f>IF(特例_5!Z24="","",特例_5!Z24)</f>
        <v/>
      </c>
      <c r="AA24" s="485"/>
      <c r="AB24" s="70" t="s">
        <v>48</v>
      </c>
      <c r="AC24" s="70"/>
      <c r="AD24" s="413" t="str">
        <f>IF(特例_5!AD24="","",特例_5!AD24)</f>
        <v/>
      </c>
      <c r="AE24" s="413"/>
      <c r="AF24" s="413"/>
      <c r="AG24" s="413"/>
      <c r="AH24" s="413"/>
      <c r="AI24" s="413"/>
      <c r="AJ24" s="413"/>
      <c r="AK24" s="413"/>
      <c r="AL24" s="479" t="str">
        <f>IF(特例_5!AL24="","",特例_5!AL24)</f>
        <v/>
      </c>
      <c r="AM24" s="480"/>
      <c r="AN24" s="481"/>
      <c r="AO24" s="479" t="str">
        <f>IF(特例_5!AO24="","",特例_5!AO24)</f>
        <v/>
      </c>
      <c r="AP24" s="480"/>
      <c r="AQ24" s="480"/>
      <c r="AR24" s="480"/>
      <c r="AS24" s="480"/>
      <c r="AT24" s="480"/>
      <c r="AU24" s="480"/>
      <c r="AV24" s="481"/>
      <c r="AW24" s="493" t="str">
        <f>IF(特例_5!AW24="","",特例_5!AW24)</f>
        <v/>
      </c>
      <c r="AX24" s="494"/>
      <c r="AY24" s="494"/>
      <c r="AZ24" s="494"/>
      <c r="BA24" s="494"/>
      <c r="BB24" s="494"/>
      <c r="BC24" s="494"/>
      <c r="BD24" s="495"/>
    </row>
    <row r="25" spans="1:56" ht="22" customHeight="1" x14ac:dyDescent="0.2">
      <c r="A25" s="476"/>
      <c r="B25" s="477"/>
      <c r="C25" s="478"/>
      <c r="D25" s="482"/>
      <c r="E25" s="326"/>
      <c r="F25" s="326"/>
      <c r="G25" s="326"/>
      <c r="H25" s="326"/>
      <c r="I25" s="326"/>
      <c r="J25" s="326"/>
      <c r="K25" s="483"/>
      <c r="L25" s="482"/>
      <c r="M25" s="326"/>
      <c r="N25" s="326"/>
      <c r="O25" s="326"/>
      <c r="P25" s="326"/>
      <c r="Q25" s="326"/>
      <c r="R25" s="326"/>
      <c r="S25" s="483"/>
      <c r="T25" s="82" t="s">
        <v>166</v>
      </c>
      <c r="U25" s="492" t="str">
        <f>IF(特例_5!U25="","",特例_5!U25)</f>
        <v/>
      </c>
      <c r="V25" s="492"/>
      <c r="W25" s="72" t="s">
        <v>46</v>
      </c>
      <c r="X25" s="492" t="str">
        <f>IF(特例_5!X25="","",特例_5!X25)</f>
        <v/>
      </c>
      <c r="Y25" s="492"/>
      <c r="Z25" s="72" t="s">
        <v>47</v>
      </c>
      <c r="AA25" s="492" t="str">
        <f>IF(特例_5!AA25="","",特例_5!AA25)</f>
        <v/>
      </c>
      <c r="AB25" s="492"/>
      <c r="AC25" s="71" t="s">
        <v>48</v>
      </c>
      <c r="AD25" s="141"/>
      <c r="AE25" s="141"/>
      <c r="AF25" s="141"/>
      <c r="AG25" s="141"/>
      <c r="AH25" s="141"/>
      <c r="AI25" s="141"/>
      <c r="AJ25" s="141"/>
      <c r="AK25" s="141"/>
      <c r="AL25" s="482"/>
      <c r="AM25" s="326"/>
      <c r="AN25" s="483"/>
      <c r="AO25" s="482"/>
      <c r="AP25" s="326"/>
      <c r="AQ25" s="326"/>
      <c r="AR25" s="326"/>
      <c r="AS25" s="326"/>
      <c r="AT25" s="326"/>
      <c r="AU25" s="326"/>
      <c r="AV25" s="483"/>
      <c r="AW25" s="489"/>
      <c r="AX25" s="490"/>
      <c r="AY25" s="490"/>
      <c r="AZ25" s="490"/>
      <c r="BA25" s="490"/>
      <c r="BB25" s="490"/>
      <c r="BC25" s="490"/>
      <c r="BD25" s="491"/>
    </row>
    <row r="26" spans="1:56" ht="22" customHeight="1" x14ac:dyDescent="0.2">
      <c r="A26" s="473" t="str">
        <f>IF(特例_5!A26="","",特例_5!A26)</f>
        <v/>
      </c>
      <c r="B26" s="474"/>
      <c r="C26" s="475"/>
      <c r="D26" s="479" t="str">
        <f>IF(特例_5!D26="","",特例_5!D26)</f>
        <v/>
      </c>
      <c r="E26" s="480"/>
      <c r="F26" s="480"/>
      <c r="G26" s="480"/>
      <c r="H26" s="480"/>
      <c r="I26" s="480"/>
      <c r="J26" s="480"/>
      <c r="K26" s="481"/>
      <c r="L26" s="479" t="str">
        <f>IF(特例_5!L26="","",特例_5!L26)</f>
        <v/>
      </c>
      <c r="M26" s="480"/>
      <c r="N26" s="480"/>
      <c r="O26" s="480"/>
      <c r="P26" s="480"/>
      <c r="Q26" s="480"/>
      <c r="R26" s="480"/>
      <c r="S26" s="481"/>
      <c r="T26" s="484" t="str">
        <f>IF(特例_5!T26="","",特例_5!T26)</f>
        <v/>
      </c>
      <c r="U26" s="485"/>
      <c r="V26" s="70" t="s">
        <v>46</v>
      </c>
      <c r="W26" s="485" t="str">
        <f>IF(特例_5!W26="","",特例_5!W26)</f>
        <v/>
      </c>
      <c r="X26" s="485"/>
      <c r="Y26" s="70" t="s">
        <v>47</v>
      </c>
      <c r="Z26" s="485" t="str">
        <f>IF(特例_5!Z26="","",特例_5!Z26)</f>
        <v/>
      </c>
      <c r="AA26" s="485"/>
      <c r="AB26" s="70" t="s">
        <v>48</v>
      </c>
      <c r="AC26" s="70"/>
      <c r="AD26" s="413" t="str">
        <f>IF(特例_5!AD26="","",特例_5!AD26)</f>
        <v/>
      </c>
      <c r="AE26" s="413"/>
      <c r="AF26" s="413"/>
      <c r="AG26" s="413"/>
      <c r="AH26" s="413"/>
      <c r="AI26" s="413"/>
      <c r="AJ26" s="413"/>
      <c r="AK26" s="413"/>
      <c r="AL26" s="479" t="str">
        <f>IF(特例_5!AL26="","",特例_5!AL26)</f>
        <v/>
      </c>
      <c r="AM26" s="480"/>
      <c r="AN26" s="481"/>
      <c r="AO26" s="479" t="str">
        <f>IF(特例_5!AO26="","",特例_5!AO26)</f>
        <v/>
      </c>
      <c r="AP26" s="480"/>
      <c r="AQ26" s="480"/>
      <c r="AR26" s="480"/>
      <c r="AS26" s="480"/>
      <c r="AT26" s="480"/>
      <c r="AU26" s="480"/>
      <c r="AV26" s="481"/>
      <c r="AW26" s="493" t="str">
        <f>IF(特例_5!AW26="","",特例_5!AW26)</f>
        <v/>
      </c>
      <c r="AX26" s="494"/>
      <c r="AY26" s="494"/>
      <c r="AZ26" s="494"/>
      <c r="BA26" s="494"/>
      <c r="BB26" s="494"/>
      <c r="BC26" s="494"/>
      <c r="BD26" s="495"/>
    </row>
    <row r="27" spans="1:56" ht="22" customHeight="1" x14ac:dyDescent="0.2">
      <c r="A27" s="476"/>
      <c r="B27" s="477"/>
      <c r="C27" s="478"/>
      <c r="D27" s="482"/>
      <c r="E27" s="326"/>
      <c r="F27" s="326"/>
      <c r="G27" s="326"/>
      <c r="H27" s="326"/>
      <c r="I27" s="326"/>
      <c r="J27" s="326"/>
      <c r="K27" s="483"/>
      <c r="L27" s="482"/>
      <c r="M27" s="326"/>
      <c r="N27" s="326"/>
      <c r="O27" s="326"/>
      <c r="P27" s="326"/>
      <c r="Q27" s="326"/>
      <c r="R27" s="326"/>
      <c r="S27" s="483"/>
      <c r="T27" s="82" t="s">
        <v>166</v>
      </c>
      <c r="U27" s="492" t="str">
        <f>IF(特例_5!U27="","",特例_5!U27)</f>
        <v/>
      </c>
      <c r="V27" s="492"/>
      <c r="W27" s="72" t="s">
        <v>46</v>
      </c>
      <c r="X27" s="492" t="str">
        <f>IF(特例_5!X27="","",特例_5!X27)</f>
        <v/>
      </c>
      <c r="Y27" s="492"/>
      <c r="Z27" s="72" t="s">
        <v>47</v>
      </c>
      <c r="AA27" s="492" t="str">
        <f>IF(特例_5!AA27="","",特例_5!AA27)</f>
        <v/>
      </c>
      <c r="AB27" s="492"/>
      <c r="AC27" s="71" t="s">
        <v>48</v>
      </c>
      <c r="AD27" s="141"/>
      <c r="AE27" s="141"/>
      <c r="AF27" s="141"/>
      <c r="AG27" s="141"/>
      <c r="AH27" s="141"/>
      <c r="AI27" s="141"/>
      <c r="AJ27" s="141"/>
      <c r="AK27" s="141"/>
      <c r="AL27" s="482"/>
      <c r="AM27" s="326"/>
      <c r="AN27" s="483"/>
      <c r="AO27" s="482"/>
      <c r="AP27" s="326"/>
      <c r="AQ27" s="326"/>
      <c r="AR27" s="326"/>
      <c r="AS27" s="326"/>
      <c r="AT27" s="326"/>
      <c r="AU27" s="326"/>
      <c r="AV27" s="483"/>
      <c r="AW27" s="489"/>
      <c r="AX27" s="490"/>
      <c r="AY27" s="490"/>
      <c r="AZ27" s="490"/>
      <c r="BA27" s="490"/>
      <c r="BB27" s="490"/>
      <c r="BC27" s="490"/>
      <c r="BD27" s="491"/>
    </row>
    <row r="28" spans="1:56" ht="22" customHeight="1" x14ac:dyDescent="0.2">
      <c r="A28" s="473" t="str">
        <f>IF(特例_5!A28="","",特例_5!A28)</f>
        <v/>
      </c>
      <c r="B28" s="474"/>
      <c r="C28" s="475"/>
      <c r="D28" s="479" t="str">
        <f>IF(特例_5!D28="","",特例_5!D28)</f>
        <v/>
      </c>
      <c r="E28" s="480"/>
      <c r="F28" s="480"/>
      <c r="G28" s="480"/>
      <c r="H28" s="480"/>
      <c r="I28" s="480"/>
      <c r="J28" s="480"/>
      <c r="K28" s="481"/>
      <c r="L28" s="479" t="str">
        <f>IF(特例_5!L28="","",特例_5!L28)</f>
        <v/>
      </c>
      <c r="M28" s="480"/>
      <c r="N28" s="480"/>
      <c r="O28" s="480"/>
      <c r="P28" s="480"/>
      <c r="Q28" s="480"/>
      <c r="R28" s="480"/>
      <c r="S28" s="481"/>
      <c r="T28" s="484" t="str">
        <f>IF(特例_5!T28="","",特例_5!T28)</f>
        <v/>
      </c>
      <c r="U28" s="485"/>
      <c r="V28" s="70" t="s">
        <v>46</v>
      </c>
      <c r="W28" s="485" t="str">
        <f>IF(特例_5!W28="","",特例_5!W28)</f>
        <v/>
      </c>
      <c r="X28" s="485"/>
      <c r="Y28" s="70" t="s">
        <v>47</v>
      </c>
      <c r="Z28" s="485" t="str">
        <f>IF(特例_5!Z28="","",特例_5!Z28)</f>
        <v/>
      </c>
      <c r="AA28" s="485"/>
      <c r="AB28" s="70" t="s">
        <v>48</v>
      </c>
      <c r="AC28" s="70"/>
      <c r="AD28" s="413" t="str">
        <f>IF(特例_5!AD28="","",特例_5!AD28)</f>
        <v/>
      </c>
      <c r="AE28" s="413"/>
      <c r="AF28" s="413"/>
      <c r="AG28" s="413"/>
      <c r="AH28" s="413"/>
      <c r="AI28" s="413"/>
      <c r="AJ28" s="413"/>
      <c r="AK28" s="413"/>
      <c r="AL28" s="479" t="str">
        <f>IF(特例_5!AL28="","",特例_5!AL28)</f>
        <v/>
      </c>
      <c r="AM28" s="480"/>
      <c r="AN28" s="481"/>
      <c r="AO28" s="479" t="str">
        <f>IF(特例_5!AO28="","",特例_5!AO28)</f>
        <v/>
      </c>
      <c r="AP28" s="480"/>
      <c r="AQ28" s="480"/>
      <c r="AR28" s="480"/>
      <c r="AS28" s="480"/>
      <c r="AT28" s="480"/>
      <c r="AU28" s="480"/>
      <c r="AV28" s="481"/>
      <c r="AW28" s="493" t="str">
        <f>IF(特例_5!AW28="","",特例_5!AW28)</f>
        <v/>
      </c>
      <c r="AX28" s="494"/>
      <c r="AY28" s="494"/>
      <c r="AZ28" s="494"/>
      <c r="BA28" s="494"/>
      <c r="BB28" s="494"/>
      <c r="BC28" s="494"/>
      <c r="BD28" s="495"/>
    </row>
    <row r="29" spans="1:56" ht="22" customHeight="1" x14ac:dyDescent="0.2">
      <c r="A29" s="476"/>
      <c r="B29" s="477"/>
      <c r="C29" s="478"/>
      <c r="D29" s="482"/>
      <c r="E29" s="326"/>
      <c r="F29" s="326"/>
      <c r="G29" s="326"/>
      <c r="H29" s="326"/>
      <c r="I29" s="326"/>
      <c r="J29" s="326"/>
      <c r="K29" s="483"/>
      <c r="L29" s="482"/>
      <c r="M29" s="326"/>
      <c r="N29" s="326"/>
      <c r="O29" s="326"/>
      <c r="P29" s="326"/>
      <c r="Q29" s="326"/>
      <c r="R29" s="326"/>
      <c r="S29" s="483"/>
      <c r="T29" s="82" t="s">
        <v>166</v>
      </c>
      <c r="U29" s="492" t="str">
        <f>IF(特例_5!U29="","",特例_5!U29)</f>
        <v/>
      </c>
      <c r="V29" s="492"/>
      <c r="W29" s="72" t="s">
        <v>46</v>
      </c>
      <c r="X29" s="492" t="str">
        <f>IF(特例_5!X29="","",特例_5!X29)</f>
        <v/>
      </c>
      <c r="Y29" s="492"/>
      <c r="Z29" s="72" t="s">
        <v>47</v>
      </c>
      <c r="AA29" s="492" t="str">
        <f>IF(特例_5!AA29="","",特例_5!AA29)</f>
        <v/>
      </c>
      <c r="AB29" s="492"/>
      <c r="AC29" s="71" t="s">
        <v>48</v>
      </c>
      <c r="AD29" s="141"/>
      <c r="AE29" s="141"/>
      <c r="AF29" s="141"/>
      <c r="AG29" s="141"/>
      <c r="AH29" s="141"/>
      <c r="AI29" s="141"/>
      <c r="AJ29" s="141"/>
      <c r="AK29" s="141"/>
      <c r="AL29" s="482"/>
      <c r="AM29" s="326"/>
      <c r="AN29" s="483"/>
      <c r="AO29" s="482"/>
      <c r="AP29" s="326"/>
      <c r="AQ29" s="326"/>
      <c r="AR29" s="326"/>
      <c r="AS29" s="326"/>
      <c r="AT29" s="326"/>
      <c r="AU29" s="326"/>
      <c r="AV29" s="483"/>
      <c r="AW29" s="489"/>
      <c r="AX29" s="490"/>
      <c r="AY29" s="490"/>
      <c r="AZ29" s="490"/>
      <c r="BA29" s="490"/>
      <c r="BB29" s="490"/>
      <c r="BC29" s="490"/>
      <c r="BD29" s="491"/>
    </row>
    <row r="30" spans="1:56" ht="22" customHeight="1" x14ac:dyDescent="0.2">
      <c r="A30" s="473" t="str">
        <f>IF(特例_5!A30="","",特例_5!A30)</f>
        <v/>
      </c>
      <c r="B30" s="474"/>
      <c r="C30" s="475"/>
      <c r="D30" s="479" t="str">
        <f>IF(特例_5!D30="","",特例_5!D30)</f>
        <v/>
      </c>
      <c r="E30" s="480"/>
      <c r="F30" s="480"/>
      <c r="G30" s="480"/>
      <c r="H30" s="480"/>
      <c r="I30" s="480"/>
      <c r="J30" s="480"/>
      <c r="K30" s="481"/>
      <c r="L30" s="479" t="str">
        <f>IF(特例_5!L30="","",特例_5!L30)</f>
        <v/>
      </c>
      <c r="M30" s="480"/>
      <c r="N30" s="480"/>
      <c r="O30" s="480"/>
      <c r="P30" s="480"/>
      <c r="Q30" s="480"/>
      <c r="R30" s="480"/>
      <c r="S30" s="481"/>
      <c r="T30" s="484" t="str">
        <f>IF(特例_5!T30="","",特例_5!T30)</f>
        <v/>
      </c>
      <c r="U30" s="485"/>
      <c r="V30" s="70" t="s">
        <v>46</v>
      </c>
      <c r="W30" s="485" t="str">
        <f>IF(特例_5!W30="","",特例_5!W30)</f>
        <v/>
      </c>
      <c r="X30" s="485"/>
      <c r="Y30" s="70" t="s">
        <v>47</v>
      </c>
      <c r="Z30" s="485" t="str">
        <f>IF(特例_5!Z30="","",特例_5!Z30)</f>
        <v/>
      </c>
      <c r="AA30" s="485"/>
      <c r="AB30" s="70" t="s">
        <v>48</v>
      </c>
      <c r="AC30" s="70"/>
      <c r="AD30" s="447" t="str">
        <f>IF(特例_5!AD30="","",特例_5!AD30)</f>
        <v/>
      </c>
      <c r="AE30" s="448"/>
      <c r="AF30" s="448"/>
      <c r="AG30" s="448"/>
      <c r="AH30" s="448"/>
      <c r="AI30" s="448"/>
      <c r="AJ30" s="448"/>
      <c r="AK30" s="449"/>
      <c r="AL30" s="479" t="str">
        <f>IF(特例_5!AL30="","",特例_5!AL30)</f>
        <v/>
      </c>
      <c r="AM30" s="480"/>
      <c r="AN30" s="481"/>
      <c r="AO30" s="479" t="str">
        <f>IF(特例_5!AO30="","",特例_5!AO30)</f>
        <v/>
      </c>
      <c r="AP30" s="480"/>
      <c r="AQ30" s="480"/>
      <c r="AR30" s="480"/>
      <c r="AS30" s="480"/>
      <c r="AT30" s="480"/>
      <c r="AU30" s="480"/>
      <c r="AV30" s="481"/>
      <c r="AW30" s="493" t="str">
        <f>IF(特例_5!AW30="","",特例_5!AW30)</f>
        <v/>
      </c>
      <c r="AX30" s="494"/>
      <c r="AY30" s="494"/>
      <c r="AZ30" s="494"/>
      <c r="BA30" s="494"/>
      <c r="BB30" s="494"/>
      <c r="BC30" s="494"/>
      <c r="BD30" s="495"/>
    </row>
    <row r="31" spans="1:56" ht="22" customHeight="1" thickBot="1" x14ac:dyDescent="0.25">
      <c r="A31" s="476"/>
      <c r="B31" s="477"/>
      <c r="C31" s="478"/>
      <c r="D31" s="482"/>
      <c r="E31" s="326"/>
      <c r="F31" s="326"/>
      <c r="G31" s="326"/>
      <c r="H31" s="326"/>
      <c r="I31" s="326"/>
      <c r="J31" s="326"/>
      <c r="K31" s="483"/>
      <c r="L31" s="482"/>
      <c r="M31" s="326"/>
      <c r="N31" s="326"/>
      <c r="O31" s="326"/>
      <c r="P31" s="326"/>
      <c r="Q31" s="326"/>
      <c r="R31" s="326"/>
      <c r="S31" s="483"/>
      <c r="T31" s="82" t="s">
        <v>166</v>
      </c>
      <c r="U31" s="492" t="str">
        <f>IF(特例_5!U31="","",特例_5!U31)</f>
        <v/>
      </c>
      <c r="V31" s="492"/>
      <c r="W31" s="72" t="s">
        <v>46</v>
      </c>
      <c r="X31" s="492" t="str">
        <f>IF(特例_5!X31="","",特例_5!X31)</f>
        <v/>
      </c>
      <c r="Y31" s="492"/>
      <c r="Z31" s="72" t="s">
        <v>47</v>
      </c>
      <c r="AA31" s="492" t="str">
        <f>IF(特例_5!AA31="","",特例_5!AA31)</f>
        <v/>
      </c>
      <c r="AB31" s="492"/>
      <c r="AC31" s="71" t="s">
        <v>48</v>
      </c>
      <c r="AD31" s="450"/>
      <c r="AE31" s="451"/>
      <c r="AF31" s="451"/>
      <c r="AG31" s="451"/>
      <c r="AH31" s="451"/>
      <c r="AI31" s="451"/>
      <c r="AJ31" s="451"/>
      <c r="AK31" s="452"/>
      <c r="AL31" s="482"/>
      <c r="AM31" s="326"/>
      <c r="AN31" s="483"/>
      <c r="AO31" s="482"/>
      <c r="AP31" s="326"/>
      <c r="AQ31" s="326"/>
      <c r="AR31" s="326"/>
      <c r="AS31" s="326"/>
      <c r="AT31" s="326"/>
      <c r="AU31" s="326"/>
      <c r="AV31" s="483"/>
      <c r="AW31" s="489"/>
      <c r="AX31" s="490"/>
      <c r="AY31" s="490"/>
      <c r="AZ31" s="490"/>
      <c r="BA31" s="490"/>
      <c r="BB31" s="490"/>
      <c r="BC31" s="490"/>
      <c r="BD31" s="491"/>
    </row>
    <row r="32" spans="1:56" ht="35.25" customHeight="1" thickTop="1" x14ac:dyDescent="0.2">
      <c r="A32" s="458" t="s">
        <v>167</v>
      </c>
      <c r="B32" s="458"/>
      <c r="C32" s="458"/>
      <c r="D32" s="500">
        <f>IF(特例_5!D32="","",特例_5!D32)</f>
        <v>0</v>
      </c>
      <c r="E32" s="500"/>
      <c r="F32" s="500"/>
      <c r="G32" s="500"/>
      <c r="H32" s="500"/>
      <c r="I32" s="500"/>
      <c r="J32" s="500"/>
      <c r="K32" s="500"/>
      <c r="L32" s="453"/>
      <c r="M32" s="453"/>
      <c r="N32" s="453"/>
      <c r="O32" s="453"/>
      <c r="P32" s="453"/>
      <c r="Q32" s="453"/>
      <c r="R32" s="453"/>
      <c r="S32" s="453"/>
      <c r="T32" s="460"/>
      <c r="U32" s="460"/>
      <c r="V32" s="460"/>
      <c r="W32" s="460"/>
      <c r="X32" s="460"/>
      <c r="Y32" s="460"/>
      <c r="Z32" s="460"/>
      <c r="AA32" s="460"/>
      <c r="AB32" s="460"/>
      <c r="AC32" s="460"/>
      <c r="AD32" s="461"/>
      <c r="AE32" s="461"/>
      <c r="AF32" s="461"/>
      <c r="AG32" s="461"/>
      <c r="AH32" s="461"/>
      <c r="AI32" s="461"/>
      <c r="AJ32" s="461"/>
      <c r="AK32" s="461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98">
        <f>IF(特例_5!AW32="","",特例_5!AW32)</f>
        <v>0</v>
      </c>
      <c r="AX32" s="498"/>
      <c r="AY32" s="498"/>
      <c r="AZ32" s="498"/>
      <c r="BA32" s="498"/>
      <c r="BB32" s="498"/>
      <c r="BC32" s="498"/>
      <c r="BD32" s="498"/>
    </row>
    <row r="33" spans="1:76" ht="6.75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6"/>
    </row>
    <row r="34" spans="1:76" ht="15" customHeight="1" x14ac:dyDescent="0.2">
      <c r="A34" s="7"/>
      <c r="B34" s="12" t="s">
        <v>40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6"/>
    </row>
    <row r="35" spans="1:76" ht="15" customHeight="1" x14ac:dyDescent="0.2">
      <c r="A35" s="7"/>
      <c r="B35" s="7"/>
      <c r="C35" s="456"/>
      <c r="D35" s="457"/>
      <c r="E35" s="457"/>
      <c r="F35" s="457"/>
      <c r="G35" s="45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</row>
    <row r="36" spans="1:76" ht="15" customHeight="1" x14ac:dyDescent="0.2">
      <c r="A36" s="7"/>
      <c r="B36" s="464" t="str">
        <f>IF(特例_5!B36="","",特例_5!B36)</f>
        <v/>
      </c>
      <c r="C36" s="464"/>
      <c r="D36" s="464"/>
      <c r="E36" s="464"/>
      <c r="F36" s="464"/>
      <c r="G36" s="499" t="s">
        <v>46</v>
      </c>
      <c r="H36" s="499"/>
      <c r="I36" s="499" t="str">
        <f>IF(特例_5!I36="","",特例_5!I36)</f>
        <v/>
      </c>
      <c r="J36" s="499"/>
      <c r="K36" s="499" t="s">
        <v>47</v>
      </c>
      <c r="L36" s="499"/>
      <c r="M36" s="499" t="str">
        <f>IF(特例_5!M36="","",特例_5!M36)</f>
        <v/>
      </c>
      <c r="N36" s="499"/>
      <c r="O36" s="464" t="s">
        <v>48</v>
      </c>
      <c r="P36" s="464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N36" s="14" t="s">
        <v>41</v>
      </c>
      <c r="AO36" s="14"/>
      <c r="AP36" s="14"/>
      <c r="AQ36" s="14"/>
      <c r="AR36" s="14"/>
      <c r="AS36" s="496">
        <f>特例_5!AS36</f>
        <v>0</v>
      </c>
      <c r="AT36" s="496"/>
      <c r="AU36" s="496"/>
      <c r="AV36" s="496"/>
      <c r="AW36" s="69" t="s">
        <v>43</v>
      </c>
      <c r="AX36" s="496">
        <f>特例_5!AX36</f>
        <v>0</v>
      </c>
      <c r="AY36" s="496"/>
      <c r="AZ36" s="496"/>
      <c r="BA36" s="496"/>
      <c r="BB36" s="496"/>
      <c r="BC36" s="496"/>
      <c r="BD36" s="14" t="s">
        <v>45</v>
      </c>
      <c r="BE36" s="7"/>
      <c r="BF36" s="7"/>
      <c r="BG36" s="7"/>
    </row>
    <row r="37" spans="1:76" ht="1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14" t="s">
        <v>49</v>
      </c>
      <c r="AO37" s="14"/>
      <c r="AP37" s="14"/>
      <c r="AQ37" s="14"/>
      <c r="AR37" s="14"/>
      <c r="AS37" s="496">
        <f>特例_5!AS37</f>
        <v>0</v>
      </c>
      <c r="AT37" s="496"/>
      <c r="AU37" s="496"/>
      <c r="AV37" s="69" t="s">
        <v>43</v>
      </c>
      <c r="AW37" s="496">
        <f>特例_5!AW37</f>
        <v>0</v>
      </c>
      <c r="AX37" s="496"/>
      <c r="AY37" s="496"/>
      <c r="AZ37" s="69" t="s">
        <v>43</v>
      </c>
      <c r="BA37" s="496">
        <f>特例_5!BA37</f>
        <v>0</v>
      </c>
      <c r="BB37" s="496"/>
      <c r="BC37" s="496"/>
      <c r="BD37" s="14" t="s">
        <v>45</v>
      </c>
    </row>
    <row r="38" spans="1:76" ht="15" customHeight="1" x14ac:dyDescent="0.2">
      <c r="A38" s="7"/>
      <c r="B38" s="326">
        <f>特例_5!B38</f>
        <v>0</v>
      </c>
      <c r="C38" s="326"/>
      <c r="D38" s="326"/>
      <c r="E38" s="326"/>
      <c r="F38" s="326"/>
      <c r="G38" s="326"/>
      <c r="H38" s="2" t="s">
        <v>170</v>
      </c>
      <c r="I38" s="14"/>
      <c r="J38" s="14"/>
      <c r="K38" s="14"/>
      <c r="L38" s="14"/>
      <c r="M38" s="14"/>
      <c r="N38" s="14"/>
      <c r="O38" s="14"/>
      <c r="P38" s="14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14"/>
      <c r="AO38" s="14"/>
      <c r="AP38" s="14"/>
      <c r="AQ38" s="14"/>
      <c r="AR38" s="14"/>
      <c r="AS38" s="15"/>
      <c r="AT38" s="15"/>
      <c r="AU38" s="15"/>
      <c r="AV38" s="14"/>
      <c r="AW38" s="15"/>
      <c r="AX38" s="15"/>
      <c r="AY38" s="15"/>
      <c r="AZ38" s="14"/>
      <c r="BA38" s="15"/>
      <c r="BB38" s="15"/>
      <c r="BC38" s="15"/>
      <c r="BD38" s="14"/>
    </row>
    <row r="39" spans="1:76" ht="19.5" customHeight="1" x14ac:dyDescent="0.2">
      <c r="A39" s="7"/>
      <c r="B39" s="7"/>
      <c r="C39" s="7"/>
      <c r="D39" s="7"/>
      <c r="E39" s="15"/>
      <c r="F39" s="15"/>
      <c r="G39" s="15"/>
      <c r="H39" s="14"/>
      <c r="I39" s="14"/>
      <c r="J39" s="15"/>
      <c r="K39" s="15"/>
      <c r="L39" s="15"/>
      <c r="M39" s="14"/>
      <c r="N39" s="14"/>
      <c r="O39" s="14"/>
      <c r="P39" s="14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</row>
    <row r="40" spans="1:76" ht="27" customHeight="1" x14ac:dyDescent="0.2">
      <c r="A40" s="12"/>
      <c r="B40" s="12"/>
      <c r="C40" s="12"/>
      <c r="D40" s="12"/>
      <c r="E40" s="12"/>
      <c r="F40" s="12"/>
      <c r="G40" s="12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92" t="s">
        <v>52</v>
      </c>
      <c r="AG40" s="192"/>
      <c r="AH40" s="192"/>
      <c r="AI40" s="192"/>
      <c r="AJ40" s="497">
        <f>特例_5!AJ40</f>
        <v>0</v>
      </c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X40" s="497"/>
      <c r="AY40" s="497"/>
      <c r="AZ40" s="497"/>
      <c r="BA40" s="497"/>
      <c r="BB40" s="497"/>
      <c r="BC40" s="497"/>
    </row>
    <row r="41" spans="1:76" ht="17.25" customHeight="1" x14ac:dyDescent="0.2">
      <c r="A41" s="12"/>
      <c r="B41" s="12"/>
      <c r="C41" s="12"/>
      <c r="D41" s="12"/>
      <c r="E41" s="12"/>
      <c r="F41" s="12"/>
      <c r="G41" s="12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8"/>
      <c r="W41" s="8"/>
      <c r="X41" s="8"/>
      <c r="Y41" s="7"/>
      <c r="Z41" s="7"/>
      <c r="AA41" s="109" t="s">
        <v>55</v>
      </c>
      <c r="AB41" s="109"/>
      <c r="AC41" s="109"/>
      <c r="AD41" s="109"/>
      <c r="AE41" s="109"/>
      <c r="AF41" s="7"/>
      <c r="AG41" s="7"/>
      <c r="AH41" s="7"/>
      <c r="AI41" s="7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69"/>
      <c r="AU41" s="33"/>
      <c r="AV41" s="33"/>
      <c r="AW41" s="33"/>
      <c r="AX41" s="33"/>
      <c r="AY41" s="33"/>
      <c r="AZ41" s="33"/>
      <c r="BA41" s="33"/>
      <c r="BB41" s="33"/>
      <c r="BC41" s="68"/>
    </row>
    <row r="42" spans="1:76" ht="14.25" customHeight="1" x14ac:dyDescent="0.2">
      <c r="A42" s="9"/>
      <c r="B42" s="4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8"/>
      <c r="Z42" s="7"/>
      <c r="AA42" s="15"/>
      <c r="AB42" s="15"/>
      <c r="AC42" s="15"/>
      <c r="AD42" s="15"/>
      <c r="AE42" s="15"/>
      <c r="AF42" s="109" t="s">
        <v>56</v>
      </c>
      <c r="AG42" s="109"/>
      <c r="AH42" s="109"/>
      <c r="AI42" s="109"/>
      <c r="AJ42" s="501">
        <f>特例_5!AJ42</f>
        <v>0</v>
      </c>
      <c r="AK42" s="501"/>
      <c r="AL42" s="501"/>
      <c r="AM42" s="501"/>
      <c r="AN42" s="501"/>
      <c r="AO42" s="501"/>
      <c r="AP42" s="501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6" ht="14.25" customHeight="1" x14ac:dyDescent="0.2">
      <c r="A43" s="9"/>
      <c r="B43" s="4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7"/>
      <c r="AA43" s="7"/>
      <c r="AB43" s="7"/>
      <c r="AC43" s="7"/>
      <c r="AD43" s="7"/>
      <c r="AE43" s="7"/>
      <c r="AF43" s="192"/>
      <c r="AG43" s="192"/>
      <c r="AH43" s="192"/>
      <c r="AI43" s="192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7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6" ht="11.15" customHeight="1" x14ac:dyDescent="0.2">
      <c r="A44" s="9"/>
      <c r="B44" s="4"/>
      <c r="C44" s="4"/>
      <c r="D44" s="9"/>
      <c r="E44" s="66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16" t="s">
        <v>58</v>
      </c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6" ht="19.5" customHeight="1" x14ac:dyDescent="0.2">
      <c r="A45" s="2" t="s">
        <v>134</v>
      </c>
      <c r="B45" s="11"/>
      <c r="C45" s="11"/>
      <c r="D45" s="11"/>
      <c r="E45" s="11"/>
      <c r="F45" s="11"/>
      <c r="G45" s="11"/>
      <c r="BT45" s="150"/>
      <c r="BU45" s="150"/>
      <c r="BV45" s="150"/>
    </row>
    <row r="46" spans="1:76" ht="19.5" customHeight="1" x14ac:dyDescent="0.2">
      <c r="A46"/>
      <c r="B46" s="11"/>
      <c r="C46" s="11"/>
      <c r="D46" s="11"/>
      <c r="E46" s="11"/>
      <c r="F46" s="11"/>
      <c r="G46" s="11"/>
      <c r="BT46" s="41"/>
      <c r="BU46" s="41"/>
      <c r="BV46" s="41"/>
    </row>
    <row r="47" spans="1:76" ht="23.25" customHeight="1" x14ac:dyDescent="0.2">
      <c r="A47" s="472" t="s">
        <v>135</v>
      </c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472"/>
      <c r="AC47" s="472"/>
      <c r="AD47" s="472"/>
      <c r="AE47" s="472"/>
      <c r="AF47" s="472"/>
      <c r="AG47" s="472"/>
      <c r="AH47" s="472"/>
      <c r="AI47" s="472"/>
      <c r="AJ47" s="472"/>
      <c r="AK47" s="472"/>
      <c r="AL47" s="472"/>
      <c r="AM47" s="472"/>
      <c r="AN47" s="472"/>
      <c r="AO47" s="472"/>
      <c r="AP47" s="472"/>
      <c r="AQ47" s="472"/>
      <c r="AR47" s="472"/>
      <c r="AS47" s="472"/>
      <c r="AT47" s="472"/>
      <c r="AU47" s="472"/>
      <c r="AV47" s="472"/>
      <c r="AW47" s="472"/>
      <c r="AX47" s="472"/>
      <c r="AY47" s="472"/>
      <c r="AZ47" s="472"/>
      <c r="BA47" s="472"/>
      <c r="BB47" s="472"/>
      <c r="BC47" s="472"/>
      <c r="BD47" s="472"/>
      <c r="BE47" s="472"/>
      <c r="BM47" s="17"/>
      <c r="BX47" s="1"/>
    </row>
    <row r="48" spans="1:76" ht="15" customHeight="1" x14ac:dyDescent="0.2">
      <c r="K48" s="7"/>
      <c r="L48" s="5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BB48" s="12"/>
      <c r="BM48" s="17"/>
      <c r="BX48" s="1"/>
    </row>
    <row r="49" spans="1:97" ht="16.5" customHeight="1" x14ac:dyDescent="0.2">
      <c r="K49" s="18"/>
      <c r="L49" s="5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BB49" s="12"/>
      <c r="BM49" s="42"/>
      <c r="BX49" s="1"/>
    </row>
    <row r="50" spans="1:97" ht="23.25" customHeight="1" x14ac:dyDescent="0.2">
      <c r="K50" s="18"/>
      <c r="L50" s="5"/>
      <c r="T50" s="356" t="str">
        <f>IF(特例_5!T50="","",特例_5!T50)</f>
        <v/>
      </c>
      <c r="U50" s="356"/>
      <c r="V50" s="356"/>
      <c r="W50" s="356"/>
      <c r="X50" s="356"/>
      <c r="Y50" s="356"/>
      <c r="Z50" s="356"/>
      <c r="AA50" s="356" t="s">
        <v>144</v>
      </c>
      <c r="AB50" s="356"/>
      <c r="AC50" s="356"/>
      <c r="AD50" s="356"/>
      <c r="AE50" s="356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350" t="str">
        <f>IF(特例_5!AP50="","",特例_5!AP50)</f>
        <v/>
      </c>
      <c r="AQ50" s="351"/>
      <c r="AR50" s="351"/>
      <c r="AS50" s="113" t="s">
        <v>92</v>
      </c>
      <c r="AT50" s="113"/>
      <c r="AU50" s="113"/>
      <c r="AV50" s="113"/>
      <c r="AW50" s="113"/>
      <c r="AX50" s="351" t="str">
        <f>IF(特例_5!AX50="","",特例_5!AX50)</f>
        <v/>
      </c>
      <c r="AY50" s="351"/>
      <c r="AZ50" s="351"/>
      <c r="BA50" s="113" t="s">
        <v>93</v>
      </c>
      <c r="BB50" s="113"/>
      <c r="BC50" s="113"/>
      <c r="BD50" s="115"/>
      <c r="BF50" s="12"/>
      <c r="BQ50" s="42"/>
      <c r="CB50" s="1"/>
    </row>
    <row r="51" spans="1:97" ht="10.5" customHeight="1" x14ac:dyDescent="0.2">
      <c r="H51" s="10"/>
      <c r="I51" s="10"/>
      <c r="N51" s="10"/>
      <c r="O51" s="10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X51" s="1"/>
    </row>
    <row r="52" spans="1:97" ht="16.5" customHeight="1" x14ac:dyDescent="0.2">
      <c r="V52" s="117" t="s">
        <v>6</v>
      </c>
      <c r="W52" s="155"/>
      <c r="X52" s="155"/>
      <c r="Y52" s="155"/>
      <c r="Z52" s="155"/>
      <c r="AA52" s="155"/>
      <c r="AB52" s="155"/>
      <c r="AC52" s="89" t="s">
        <v>7</v>
      </c>
      <c r="AD52" s="89"/>
      <c r="AE52" s="89"/>
      <c r="AF52" s="89"/>
      <c r="AG52" s="371" t="s">
        <v>8</v>
      </c>
      <c r="AH52" s="372"/>
      <c r="AI52" s="89" t="s">
        <v>9</v>
      </c>
      <c r="AJ52" s="89"/>
      <c r="AK52" s="89"/>
      <c r="AL52" s="89"/>
      <c r="AM52" s="89" t="s">
        <v>10</v>
      </c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89" t="s">
        <v>11</v>
      </c>
      <c r="AZ52" s="89"/>
      <c r="BA52" s="89"/>
      <c r="BB52" s="89"/>
      <c r="BC52" s="89"/>
      <c r="BD52" s="89"/>
      <c r="CS52" s="1"/>
    </row>
    <row r="53" spans="1:97" ht="30" customHeight="1" x14ac:dyDescent="0.2">
      <c r="V53" s="156"/>
      <c r="W53" s="109"/>
      <c r="X53" s="109"/>
      <c r="Y53" s="109"/>
      <c r="Z53" s="109"/>
      <c r="AA53" s="109"/>
      <c r="AB53" s="109"/>
      <c r="AC53" s="468" t="str">
        <f>IF(特例_5!AC53="","",特例_5!AC53)</f>
        <v/>
      </c>
      <c r="AD53" s="469"/>
      <c r="AE53" s="469" t="str">
        <f>IF(特例_5!AE53="","",特例_5!AE53)</f>
        <v/>
      </c>
      <c r="AF53" s="506"/>
      <c r="AG53" s="502" t="str">
        <f>IF(特例_5!AG53="","",特例_5!AG53)</f>
        <v/>
      </c>
      <c r="AH53" s="503"/>
      <c r="AI53" s="468" t="str">
        <f>IF(特例_5!AI53="","",特例_5!AI53)</f>
        <v/>
      </c>
      <c r="AJ53" s="469"/>
      <c r="AK53" s="469" t="str">
        <f>IF(特例_5!AK53="","",特例_5!AK53)</f>
        <v/>
      </c>
      <c r="AL53" s="506"/>
      <c r="AM53" s="468" t="str">
        <f>IF(特例_5!AM53="","",特例_5!AM53)</f>
        <v/>
      </c>
      <c r="AN53" s="469"/>
      <c r="AO53" s="469" t="str">
        <f>IF(特例_5!AO53="","",特例_5!AO53)</f>
        <v/>
      </c>
      <c r="AP53" s="469"/>
      <c r="AQ53" s="469" t="str">
        <f>IF(特例_5!AQ53="","",特例_5!AQ53)</f>
        <v/>
      </c>
      <c r="AR53" s="469"/>
      <c r="AS53" s="469" t="str">
        <f>IF(特例_5!AS53="","",特例_5!AS53)</f>
        <v/>
      </c>
      <c r="AT53" s="469"/>
      <c r="AU53" s="469" t="str">
        <f>IF(特例_5!AU53="","",特例_5!AU53)</f>
        <v/>
      </c>
      <c r="AV53" s="469"/>
      <c r="AW53" s="469" t="str">
        <f>IF(特例_5!AW53="","",特例_5!AW53)</f>
        <v/>
      </c>
      <c r="AX53" s="506"/>
      <c r="AY53" s="468" t="str">
        <f>IF(特例_5!AY53="","",特例_5!AY53)</f>
        <v/>
      </c>
      <c r="AZ53" s="469"/>
      <c r="BA53" s="469" t="str">
        <f>IF(特例_5!BA53="","",特例_5!BA53)</f>
        <v/>
      </c>
      <c r="BB53" s="469"/>
      <c r="BC53" s="469" t="str">
        <f>IF(特例_5!BC53="","",特例_5!BC53)</f>
        <v/>
      </c>
      <c r="BD53" s="506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13"/>
      <c r="CC53" s="13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1"/>
    </row>
    <row r="54" spans="1:97" ht="6" customHeight="1" x14ac:dyDescent="0.2">
      <c r="V54" s="156"/>
      <c r="W54" s="109"/>
      <c r="X54" s="109"/>
      <c r="Y54" s="109"/>
      <c r="Z54" s="109"/>
      <c r="AA54" s="109"/>
      <c r="AB54" s="109"/>
      <c r="AC54" s="470"/>
      <c r="AD54" s="471"/>
      <c r="AE54" s="471"/>
      <c r="AF54" s="507"/>
      <c r="AG54" s="504"/>
      <c r="AH54" s="505"/>
      <c r="AI54" s="470"/>
      <c r="AJ54" s="471"/>
      <c r="AK54" s="471"/>
      <c r="AL54" s="507"/>
      <c r="AM54" s="470"/>
      <c r="AN54" s="471"/>
      <c r="AO54" s="471"/>
      <c r="AP54" s="471"/>
      <c r="AQ54" s="471"/>
      <c r="AR54" s="471"/>
      <c r="AS54" s="471"/>
      <c r="AT54" s="471"/>
      <c r="AU54" s="471"/>
      <c r="AV54" s="471"/>
      <c r="AW54" s="471"/>
      <c r="AX54" s="507"/>
      <c r="AY54" s="470"/>
      <c r="AZ54" s="471"/>
      <c r="BA54" s="471"/>
      <c r="BB54" s="471"/>
      <c r="BC54" s="471"/>
      <c r="BD54" s="507"/>
      <c r="CH54" s="8"/>
    </row>
    <row r="55" spans="1:97" ht="36" customHeight="1" thickBot="1" x14ac:dyDescent="0.25">
      <c r="A55" s="395" t="s">
        <v>147</v>
      </c>
      <c r="B55" s="396"/>
      <c r="C55" s="397"/>
      <c r="D55" s="395" t="s">
        <v>148</v>
      </c>
      <c r="E55" s="398"/>
      <c r="F55" s="398"/>
      <c r="G55" s="398"/>
      <c r="H55" s="398"/>
      <c r="I55" s="398"/>
      <c r="J55" s="398"/>
      <c r="K55" s="399"/>
      <c r="L55" s="395" t="s">
        <v>149</v>
      </c>
      <c r="M55" s="398"/>
      <c r="N55" s="398"/>
      <c r="O55" s="398"/>
      <c r="P55" s="398"/>
      <c r="Q55" s="398"/>
      <c r="R55" s="398"/>
      <c r="S55" s="398"/>
      <c r="T55" s="400" t="s">
        <v>150</v>
      </c>
      <c r="U55" s="401"/>
      <c r="V55" s="401"/>
      <c r="W55" s="401"/>
      <c r="X55" s="401"/>
      <c r="Y55" s="401"/>
      <c r="Z55" s="401"/>
      <c r="AA55" s="401"/>
      <c r="AB55" s="401"/>
      <c r="AC55" s="402"/>
      <c r="AD55" s="395" t="s">
        <v>151</v>
      </c>
      <c r="AE55" s="398"/>
      <c r="AF55" s="398"/>
      <c r="AG55" s="398"/>
      <c r="AH55" s="398"/>
      <c r="AI55" s="398"/>
      <c r="AJ55" s="398"/>
      <c r="AK55" s="399"/>
      <c r="AL55" s="395" t="s">
        <v>152</v>
      </c>
      <c r="AM55" s="398"/>
      <c r="AN55" s="399"/>
      <c r="AO55" s="395" t="s">
        <v>153</v>
      </c>
      <c r="AP55" s="398"/>
      <c r="AQ55" s="398"/>
      <c r="AR55" s="398"/>
      <c r="AS55" s="398"/>
      <c r="AT55" s="398"/>
      <c r="AU55" s="398"/>
      <c r="AV55" s="398"/>
      <c r="AW55" s="395" t="s">
        <v>154</v>
      </c>
      <c r="AX55" s="398"/>
      <c r="AY55" s="398"/>
      <c r="AZ55" s="398"/>
      <c r="BA55" s="398"/>
      <c r="BB55" s="398"/>
      <c r="BC55" s="398"/>
      <c r="BD55" s="399"/>
      <c r="BE55" s="19"/>
    </row>
    <row r="56" spans="1:97" ht="22" customHeight="1" thickTop="1" x14ac:dyDescent="0.2">
      <c r="A56" s="473" t="str">
        <f>IF(特例_5!A56="","",特例_5!A56)</f>
        <v/>
      </c>
      <c r="B56" s="474"/>
      <c r="C56" s="475"/>
      <c r="D56" s="479" t="str">
        <f>IF(特例_5!D56="","",特例_5!D56)</f>
        <v/>
      </c>
      <c r="E56" s="480"/>
      <c r="F56" s="480"/>
      <c r="G56" s="480"/>
      <c r="H56" s="480"/>
      <c r="I56" s="480"/>
      <c r="J56" s="480"/>
      <c r="K56" s="481"/>
      <c r="L56" s="479" t="str">
        <f>IF(特例_5!L56="","",特例_5!L56)</f>
        <v/>
      </c>
      <c r="M56" s="480"/>
      <c r="N56" s="480"/>
      <c r="O56" s="480"/>
      <c r="P56" s="480"/>
      <c r="Q56" s="480"/>
      <c r="R56" s="480"/>
      <c r="S56" s="481"/>
      <c r="T56" s="484" t="str">
        <f>IF(特例_5!T56="","",特例_5!T56)</f>
        <v/>
      </c>
      <c r="U56" s="485"/>
      <c r="V56" s="70" t="s">
        <v>46</v>
      </c>
      <c r="W56" s="485" t="str">
        <f>IF(特例_5!W56="","",特例_5!W56)</f>
        <v/>
      </c>
      <c r="X56" s="485"/>
      <c r="Y56" s="70" t="s">
        <v>47</v>
      </c>
      <c r="Z56" s="485" t="str">
        <f>IF(特例_5!Z56="","",特例_5!Z56)</f>
        <v/>
      </c>
      <c r="AA56" s="485"/>
      <c r="AB56" s="70" t="s">
        <v>48</v>
      </c>
      <c r="AC56" s="70"/>
      <c r="AD56" s="388" t="str">
        <f>IF(特例_5!AD56="","",特例_5!AD56)</f>
        <v/>
      </c>
      <c r="AE56" s="389"/>
      <c r="AF56" s="389"/>
      <c r="AG56" s="389"/>
      <c r="AH56" s="389"/>
      <c r="AI56" s="389"/>
      <c r="AJ56" s="389"/>
      <c r="AK56" s="390"/>
      <c r="AL56" s="479" t="str">
        <f>IF(特例_5!AL56="","",特例_5!AL56)</f>
        <v/>
      </c>
      <c r="AM56" s="480"/>
      <c r="AN56" s="481"/>
      <c r="AO56" s="479" t="str">
        <f>IF(特例_5!AO56="","",特例_5!AO56)</f>
        <v/>
      </c>
      <c r="AP56" s="480"/>
      <c r="AQ56" s="480"/>
      <c r="AR56" s="480"/>
      <c r="AS56" s="480"/>
      <c r="AT56" s="480"/>
      <c r="AU56" s="480"/>
      <c r="AV56" s="481"/>
      <c r="AW56" s="493" t="str">
        <f>IF(特例_5!AW56="","",特例_5!AW56)</f>
        <v/>
      </c>
      <c r="AX56" s="494"/>
      <c r="AY56" s="494"/>
      <c r="AZ56" s="494"/>
      <c r="BA56" s="494"/>
      <c r="BB56" s="494"/>
      <c r="BC56" s="494"/>
      <c r="BD56" s="495"/>
    </row>
    <row r="57" spans="1:97" ht="22" customHeight="1" x14ac:dyDescent="0.2">
      <c r="A57" s="476"/>
      <c r="B57" s="477"/>
      <c r="C57" s="478"/>
      <c r="D57" s="482"/>
      <c r="E57" s="326"/>
      <c r="F57" s="326"/>
      <c r="G57" s="326"/>
      <c r="H57" s="326"/>
      <c r="I57" s="326"/>
      <c r="J57" s="326"/>
      <c r="K57" s="483"/>
      <c r="L57" s="482"/>
      <c r="M57" s="326"/>
      <c r="N57" s="326"/>
      <c r="O57" s="326"/>
      <c r="P57" s="326"/>
      <c r="Q57" s="326"/>
      <c r="R57" s="326"/>
      <c r="S57" s="483"/>
      <c r="T57" s="82" t="s">
        <v>166</v>
      </c>
      <c r="U57" s="492" t="str">
        <f>IF(特例_5!U57="","",特例_5!U57)</f>
        <v/>
      </c>
      <c r="V57" s="492"/>
      <c r="W57" s="72" t="s">
        <v>46</v>
      </c>
      <c r="X57" s="492" t="str">
        <f>IF(特例_5!X57="","",特例_5!X57)</f>
        <v/>
      </c>
      <c r="Y57" s="492"/>
      <c r="Z57" s="72" t="s">
        <v>47</v>
      </c>
      <c r="AA57" s="492" t="str">
        <f>IF(特例_5!AA57="","",特例_5!AA57)</f>
        <v/>
      </c>
      <c r="AB57" s="492"/>
      <c r="AC57" s="71" t="s">
        <v>48</v>
      </c>
      <c r="AD57" s="391"/>
      <c r="AE57" s="392"/>
      <c r="AF57" s="392"/>
      <c r="AG57" s="392"/>
      <c r="AH57" s="392"/>
      <c r="AI57" s="392"/>
      <c r="AJ57" s="392"/>
      <c r="AK57" s="393"/>
      <c r="AL57" s="482"/>
      <c r="AM57" s="326"/>
      <c r="AN57" s="483"/>
      <c r="AO57" s="482"/>
      <c r="AP57" s="326"/>
      <c r="AQ57" s="326"/>
      <c r="AR57" s="326"/>
      <c r="AS57" s="326"/>
      <c r="AT57" s="326"/>
      <c r="AU57" s="326"/>
      <c r="AV57" s="483"/>
      <c r="AW57" s="489"/>
      <c r="AX57" s="490"/>
      <c r="AY57" s="490"/>
      <c r="AZ57" s="490"/>
      <c r="BA57" s="490"/>
      <c r="BB57" s="490"/>
      <c r="BC57" s="490"/>
      <c r="BD57" s="491"/>
    </row>
    <row r="58" spans="1:97" ht="22" customHeight="1" x14ac:dyDescent="0.2">
      <c r="A58" s="473" t="str">
        <f>IF(特例_5!A58="","",特例_5!A58)</f>
        <v/>
      </c>
      <c r="B58" s="474"/>
      <c r="C58" s="475"/>
      <c r="D58" s="479" t="str">
        <f>IF(特例_5!D58="","",特例_5!D58)</f>
        <v/>
      </c>
      <c r="E58" s="480"/>
      <c r="F58" s="480"/>
      <c r="G58" s="480"/>
      <c r="H58" s="480"/>
      <c r="I58" s="480"/>
      <c r="J58" s="480"/>
      <c r="K58" s="481"/>
      <c r="L58" s="479" t="str">
        <f>IF(特例_5!L58="","",特例_5!L58)</f>
        <v/>
      </c>
      <c r="M58" s="480"/>
      <c r="N58" s="480"/>
      <c r="O58" s="480"/>
      <c r="P58" s="480"/>
      <c r="Q58" s="480"/>
      <c r="R58" s="480"/>
      <c r="S58" s="481"/>
      <c r="T58" s="484" t="str">
        <f>IF(特例_5!T58="","",特例_5!T58)</f>
        <v/>
      </c>
      <c r="U58" s="485"/>
      <c r="V58" s="70" t="s">
        <v>46</v>
      </c>
      <c r="W58" s="485" t="str">
        <f>IF(特例_5!W58="","",特例_5!W58)</f>
        <v/>
      </c>
      <c r="X58" s="485"/>
      <c r="Y58" s="70" t="s">
        <v>47</v>
      </c>
      <c r="Z58" s="485" t="str">
        <f>IF(特例_5!Z58="","",特例_5!Z58)</f>
        <v/>
      </c>
      <c r="AA58" s="485"/>
      <c r="AB58" s="70" t="s">
        <v>48</v>
      </c>
      <c r="AC58" s="70"/>
      <c r="AD58" s="413" t="str">
        <f>IF(特例_5!AD58="","",特例_5!AD58)</f>
        <v/>
      </c>
      <c r="AE58" s="413"/>
      <c r="AF58" s="413"/>
      <c r="AG58" s="413"/>
      <c r="AH58" s="413"/>
      <c r="AI58" s="413"/>
      <c r="AJ58" s="413"/>
      <c r="AK58" s="413"/>
      <c r="AL58" s="479" t="str">
        <f>IF(特例_5!AL58="","",特例_5!AL58)</f>
        <v/>
      </c>
      <c r="AM58" s="480"/>
      <c r="AN58" s="481"/>
      <c r="AO58" s="479" t="str">
        <f>IF(特例_5!AO58="","",特例_5!AO58)</f>
        <v/>
      </c>
      <c r="AP58" s="480"/>
      <c r="AQ58" s="480"/>
      <c r="AR58" s="480"/>
      <c r="AS58" s="480"/>
      <c r="AT58" s="480"/>
      <c r="AU58" s="480"/>
      <c r="AV58" s="481"/>
      <c r="AW58" s="493" t="str">
        <f>IF(特例_5!AW58="","",特例_5!AW58)</f>
        <v/>
      </c>
      <c r="AX58" s="494"/>
      <c r="AY58" s="494"/>
      <c r="AZ58" s="494"/>
      <c r="BA58" s="494"/>
      <c r="BB58" s="494"/>
      <c r="BC58" s="494"/>
      <c r="BD58" s="495"/>
    </row>
    <row r="59" spans="1:97" ht="22" customHeight="1" x14ac:dyDescent="0.2">
      <c r="A59" s="476"/>
      <c r="B59" s="477"/>
      <c r="C59" s="478"/>
      <c r="D59" s="482"/>
      <c r="E59" s="326"/>
      <c r="F59" s="326"/>
      <c r="G59" s="326"/>
      <c r="H59" s="326"/>
      <c r="I59" s="326"/>
      <c r="J59" s="326"/>
      <c r="K59" s="483"/>
      <c r="L59" s="482"/>
      <c r="M59" s="326"/>
      <c r="N59" s="326"/>
      <c r="O59" s="326"/>
      <c r="P59" s="326"/>
      <c r="Q59" s="326"/>
      <c r="R59" s="326"/>
      <c r="S59" s="483"/>
      <c r="T59" s="82" t="s">
        <v>166</v>
      </c>
      <c r="U59" s="492" t="str">
        <f>IF(特例_5!U59="","",特例_5!U59)</f>
        <v/>
      </c>
      <c r="V59" s="492"/>
      <c r="W59" s="72" t="s">
        <v>46</v>
      </c>
      <c r="X59" s="492" t="str">
        <f>IF(特例_5!X59="","",特例_5!X59)</f>
        <v/>
      </c>
      <c r="Y59" s="492"/>
      <c r="Z59" s="72" t="s">
        <v>47</v>
      </c>
      <c r="AA59" s="492" t="str">
        <f>IF(特例_5!AA59="","",特例_5!AA59)</f>
        <v/>
      </c>
      <c r="AB59" s="492"/>
      <c r="AC59" s="71" t="s">
        <v>48</v>
      </c>
      <c r="AD59" s="141"/>
      <c r="AE59" s="141"/>
      <c r="AF59" s="141"/>
      <c r="AG59" s="141"/>
      <c r="AH59" s="141"/>
      <c r="AI59" s="141"/>
      <c r="AJ59" s="141"/>
      <c r="AK59" s="141"/>
      <c r="AL59" s="482"/>
      <c r="AM59" s="326"/>
      <c r="AN59" s="483"/>
      <c r="AO59" s="482"/>
      <c r="AP59" s="326"/>
      <c r="AQ59" s="326"/>
      <c r="AR59" s="326"/>
      <c r="AS59" s="326"/>
      <c r="AT59" s="326"/>
      <c r="AU59" s="326"/>
      <c r="AV59" s="483"/>
      <c r="AW59" s="489"/>
      <c r="AX59" s="490"/>
      <c r="AY59" s="490"/>
      <c r="AZ59" s="490"/>
      <c r="BA59" s="490"/>
      <c r="BB59" s="490"/>
      <c r="BC59" s="490"/>
      <c r="BD59" s="491"/>
    </row>
    <row r="60" spans="1:97" ht="22" customHeight="1" x14ac:dyDescent="0.2">
      <c r="A60" s="473" t="str">
        <f>IF(特例_5!A60="","",特例_5!A60)</f>
        <v/>
      </c>
      <c r="B60" s="474"/>
      <c r="C60" s="475"/>
      <c r="D60" s="479" t="str">
        <f>IF(特例_5!D60="","",特例_5!D60)</f>
        <v/>
      </c>
      <c r="E60" s="480"/>
      <c r="F60" s="480"/>
      <c r="G60" s="480"/>
      <c r="H60" s="480"/>
      <c r="I60" s="480"/>
      <c r="J60" s="480"/>
      <c r="K60" s="481"/>
      <c r="L60" s="479" t="str">
        <f>IF(特例_5!L60="","",特例_5!L60)</f>
        <v/>
      </c>
      <c r="M60" s="480"/>
      <c r="N60" s="480"/>
      <c r="O60" s="480"/>
      <c r="P60" s="480"/>
      <c r="Q60" s="480"/>
      <c r="R60" s="480"/>
      <c r="S60" s="481"/>
      <c r="T60" s="484" t="str">
        <f>IF(特例_5!T60="","",特例_5!T60)</f>
        <v/>
      </c>
      <c r="U60" s="485"/>
      <c r="V60" s="70" t="s">
        <v>46</v>
      </c>
      <c r="W60" s="485" t="str">
        <f>IF(特例_5!W60="","",特例_5!W60)</f>
        <v/>
      </c>
      <c r="X60" s="485"/>
      <c r="Y60" s="70" t="s">
        <v>47</v>
      </c>
      <c r="Z60" s="485" t="str">
        <f>IF(特例_5!Z60="","",特例_5!Z60)</f>
        <v/>
      </c>
      <c r="AA60" s="485"/>
      <c r="AB60" s="70" t="s">
        <v>48</v>
      </c>
      <c r="AC60" s="70"/>
      <c r="AD60" s="413" t="str">
        <f>IF(特例_5!AD60="","",特例_5!AD60)</f>
        <v/>
      </c>
      <c r="AE60" s="413"/>
      <c r="AF60" s="413"/>
      <c r="AG60" s="413"/>
      <c r="AH60" s="413"/>
      <c r="AI60" s="413"/>
      <c r="AJ60" s="413"/>
      <c r="AK60" s="413"/>
      <c r="AL60" s="479" t="str">
        <f>IF(特例_5!AL60="","",特例_5!AL60)</f>
        <v/>
      </c>
      <c r="AM60" s="480"/>
      <c r="AN60" s="481"/>
      <c r="AO60" s="479" t="str">
        <f>IF(特例_5!AO60="","",特例_5!AO60)</f>
        <v/>
      </c>
      <c r="AP60" s="480"/>
      <c r="AQ60" s="480"/>
      <c r="AR60" s="480"/>
      <c r="AS60" s="480"/>
      <c r="AT60" s="480"/>
      <c r="AU60" s="480"/>
      <c r="AV60" s="481"/>
      <c r="AW60" s="493" t="str">
        <f>IF(特例_5!AW60="","",特例_5!AW60)</f>
        <v/>
      </c>
      <c r="AX60" s="494"/>
      <c r="AY60" s="494"/>
      <c r="AZ60" s="494"/>
      <c r="BA60" s="494"/>
      <c r="BB60" s="494"/>
      <c r="BC60" s="494"/>
      <c r="BD60" s="495"/>
    </row>
    <row r="61" spans="1:97" ht="22" customHeight="1" x14ac:dyDescent="0.2">
      <c r="A61" s="476"/>
      <c r="B61" s="477"/>
      <c r="C61" s="478"/>
      <c r="D61" s="482"/>
      <c r="E61" s="326"/>
      <c r="F61" s="326"/>
      <c r="G61" s="326"/>
      <c r="H61" s="326"/>
      <c r="I61" s="326"/>
      <c r="J61" s="326"/>
      <c r="K61" s="483"/>
      <c r="L61" s="482"/>
      <c r="M61" s="326"/>
      <c r="N61" s="326"/>
      <c r="O61" s="326"/>
      <c r="P61" s="326"/>
      <c r="Q61" s="326"/>
      <c r="R61" s="326"/>
      <c r="S61" s="483"/>
      <c r="T61" s="82" t="s">
        <v>166</v>
      </c>
      <c r="U61" s="492" t="str">
        <f>IF(特例_5!U61="","",特例_5!U61)</f>
        <v/>
      </c>
      <c r="V61" s="492"/>
      <c r="W61" s="72" t="s">
        <v>46</v>
      </c>
      <c r="X61" s="492" t="str">
        <f>IF(特例_5!X61="","",特例_5!X61)</f>
        <v/>
      </c>
      <c r="Y61" s="492"/>
      <c r="Z61" s="72" t="s">
        <v>47</v>
      </c>
      <c r="AA61" s="492" t="str">
        <f>IF(特例_5!AA61="","",特例_5!AA61)</f>
        <v/>
      </c>
      <c r="AB61" s="492"/>
      <c r="AC61" s="71" t="s">
        <v>48</v>
      </c>
      <c r="AD61" s="141"/>
      <c r="AE61" s="141"/>
      <c r="AF61" s="141"/>
      <c r="AG61" s="141"/>
      <c r="AH61" s="141"/>
      <c r="AI61" s="141"/>
      <c r="AJ61" s="141"/>
      <c r="AK61" s="141"/>
      <c r="AL61" s="482"/>
      <c r="AM61" s="326"/>
      <c r="AN61" s="483"/>
      <c r="AO61" s="482"/>
      <c r="AP61" s="326"/>
      <c r="AQ61" s="326"/>
      <c r="AR61" s="326"/>
      <c r="AS61" s="326"/>
      <c r="AT61" s="326"/>
      <c r="AU61" s="326"/>
      <c r="AV61" s="483"/>
      <c r="AW61" s="489"/>
      <c r="AX61" s="490"/>
      <c r="AY61" s="490"/>
      <c r="AZ61" s="490"/>
      <c r="BA61" s="490"/>
      <c r="BB61" s="490"/>
      <c r="BC61" s="490"/>
      <c r="BD61" s="491"/>
    </row>
    <row r="62" spans="1:97" ht="22" customHeight="1" x14ac:dyDescent="0.2">
      <c r="A62" s="473" t="str">
        <f>IF(特例_5!A62="","",特例_5!A62)</f>
        <v/>
      </c>
      <c r="B62" s="474"/>
      <c r="C62" s="475"/>
      <c r="D62" s="479" t="str">
        <f>IF(特例_5!D62="","",特例_5!D62)</f>
        <v/>
      </c>
      <c r="E62" s="480"/>
      <c r="F62" s="480"/>
      <c r="G62" s="480"/>
      <c r="H62" s="480"/>
      <c r="I62" s="480"/>
      <c r="J62" s="480"/>
      <c r="K62" s="481"/>
      <c r="L62" s="479" t="str">
        <f>IF(特例_5!L62="","",特例_5!L62)</f>
        <v/>
      </c>
      <c r="M62" s="480"/>
      <c r="N62" s="480"/>
      <c r="O62" s="480"/>
      <c r="P62" s="480"/>
      <c r="Q62" s="480"/>
      <c r="R62" s="480"/>
      <c r="S62" s="481"/>
      <c r="T62" s="484" t="str">
        <f>IF(特例_5!T62="","",特例_5!T62)</f>
        <v/>
      </c>
      <c r="U62" s="485"/>
      <c r="V62" s="70" t="s">
        <v>46</v>
      </c>
      <c r="W62" s="485" t="str">
        <f>IF(特例_5!W62="","",特例_5!W62)</f>
        <v/>
      </c>
      <c r="X62" s="485"/>
      <c r="Y62" s="70" t="s">
        <v>47</v>
      </c>
      <c r="Z62" s="485" t="str">
        <f>IF(特例_5!Z62="","",特例_5!Z62)</f>
        <v/>
      </c>
      <c r="AA62" s="485"/>
      <c r="AB62" s="70" t="s">
        <v>48</v>
      </c>
      <c r="AC62" s="70"/>
      <c r="AD62" s="413" t="str">
        <f>IF(特例_5!AD62="","",特例_5!AD62)</f>
        <v/>
      </c>
      <c r="AE62" s="413"/>
      <c r="AF62" s="413"/>
      <c r="AG62" s="413"/>
      <c r="AH62" s="413"/>
      <c r="AI62" s="413"/>
      <c r="AJ62" s="413"/>
      <c r="AK62" s="413"/>
      <c r="AL62" s="479" t="str">
        <f>IF(特例_5!AL62="","",特例_5!AL62)</f>
        <v/>
      </c>
      <c r="AM62" s="480"/>
      <c r="AN62" s="481"/>
      <c r="AO62" s="479" t="str">
        <f>IF(特例_5!AO62="","",特例_5!AO62)</f>
        <v/>
      </c>
      <c r="AP62" s="480"/>
      <c r="AQ62" s="480"/>
      <c r="AR62" s="480"/>
      <c r="AS62" s="480"/>
      <c r="AT62" s="480"/>
      <c r="AU62" s="480"/>
      <c r="AV62" s="481"/>
      <c r="AW62" s="493" t="str">
        <f>IF(特例_5!AW62="","",特例_5!AW62)</f>
        <v/>
      </c>
      <c r="AX62" s="494"/>
      <c r="AY62" s="494"/>
      <c r="AZ62" s="494"/>
      <c r="BA62" s="494"/>
      <c r="BB62" s="494"/>
      <c r="BC62" s="494"/>
      <c r="BD62" s="495"/>
    </row>
    <row r="63" spans="1:97" ht="22" customHeight="1" x14ac:dyDescent="0.2">
      <c r="A63" s="476"/>
      <c r="B63" s="477"/>
      <c r="C63" s="478"/>
      <c r="D63" s="482"/>
      <c r="E63" s="326"/>
      <c r="F63" s="326"/>
      <c r="G63" s="326"/>
      <c r="H63" s="326"/>
      <c r="I63" s="326"/>
      <c r="J63" s="326"/>
      <c r="K63" s="483"/>
      <c r="L63" s="482"/>
      <c r="M63" s="326"/>
      <c r="N63" s="326"/>
      <c r="O63" s="326"/>
      <c r="P63" s="326"/>
      <c r="Q63" s="326"/>
      <c r="R63" s="326"/>
      <c r="S63" s="483"/>
      <c r="T63" s="82" t="s">
        <v>166</v>
      </c>
      <c r="U63" s="492" t="str">
        <f>IF(特例_5!U63="","",特例_5!U63)</f>
        <v/>
      </c>
      <c r="V63" s="492"/>
      <c r="W63" s="72" t="s">
        <v>46</v>
      </c>
      <c r="X63" s="492" t="str">
        <f>IF(特例_5!X63="","",特例_5!X63)</f>
        <v/>
      </c>
      <c r="Y63" s="492"/>
      <c r="Z63" s="72" t="s">
        <v>47</v>
      </c>
      <c r="AA63" s="492" t="str">
        <f>IF(特例_5!AA63="","",特例_5!AA63)</f>
        <v/>
      </c>
      <c r="AB63" s="492"/>
      <c r="AC63" s="71" t="s">
        <v>48</v>
      </c>
      <c r="AD63" s="141"/>
      <c r="AE63" s="141"/>
      <c r="AF63" s="141"/>
      <c r="AG63" s="141"/>
      <c r="AH63" s="141"/>
      <c r="AI63" s="141"/>
      <c r="AJ63" s="141"/>
      <c r="AK63" s="141"/>
      <c r="AL63" s="482"/>
      <c r="AM63" s="326"/>
      <c r="AN63" s="483"/>
      <c r="AO63" s="482"/>
      <c r="AP63" s="326"/>
      <c r="AQ63" s="326"/>
      <c r="AR63" s="326"/>
      <c r="AS63" s="326"/>
      <c r="AT63" s="326"/>
      <c r="AU63" s="326"/>
      <c r="AV63" s="483"/>
      <c r="AW63" s="489"/>
      <c r="AX63" s="490"/>
      <c r="AY63" s="490"/>
      <c r="AZ63" s="490"/>
      <c r="BA63" s="490"/>
      <c r="BB63" s="490"/>
      <c r="BC63" s="490"/>
      <c r="BD63" s="491"/>
    </row>
    <row r="64" spans="1:97" ht="22" customHeight="1" x14ac:dyDescent="0.2">
      <c r="A64" s="473" t="str">
        <f>IF(特例_5!A64="","",特例_5!A64)</f>
        <v/>
      </c>
      <c r="B64" s="474"/>
      <c r="C64" s="475"/>
      <c r="D64" s="479" t="str">
        <f>IF(特例_5!D64="","",特例_5!D64)</f>
        <v/>
      </c>
      <c r="E64" s="480"/>
      <c r="F64" s="480"/>
      <c r="G64" s="480"/>
      <c r="H64" s="480"/>
      <c r="I64" s="480"/>
      <c r="J64" s="480"/>
      <c r="K64" s="481"/>
      <c r="L64" s="479" t="str">
        <f>IF(特例_5!L64="","",特例_5!L64)</f>
        <v/>
      </c>
      <c r="M64" s="480"/>
      <c r="N64" s="480"/>
      <c r="O64" s="480"/>
      <c r="P64" s="480"/>
      <c r="Q64" s="480"/>
      <c r="R64" s="480"/>
      <c r="S64" s="481"/>
      <c r="T64" s="484" t="str">
        <f>IF(特例_5!T64="","",特例_5!T64)</f>
        <v/>
      </c>
      <c r="U64" s="485"/>
      <c r="V64" s="70" t="s">
        <v>46</v>
      </c>
      <c r="W64" s="485" t="str">
        <f>IF(特例_5!W64="","",特例_5!W64)</f>
        <v/>
      </c>
      <c r="X64" s="485"/>
      <c r="Y64" s="70" t="s">
        <v>47</v>
      </c>
      <c r="Z64" s="485" t="str">
        <f>IF(特例_5!Z64="","",特例_5!Z64)</f>
        <v/>
      </c>
      <c r="AA64" s="485"/>
      <c r="AB64" s="70" t="s">
        <v>48</v>
      </c>
      <c r="AC64" s="70"/>
      <c r="AD64" s="413" t="str">
        <f>IF(特例_5!AD64="","",特例_5!AD64)</f>
        <v/>
      </c>
      <c r="AE64" s="413"/>
      <c r="AF64" s="413"/>
      <c r="AG64" s="413"/>
      <c r="AH64" s="413"/>
      <c r="AI64" s="413"/>
      <c r="AJ64" s="413"/>
      <c r="AK64" s="413"/>
      <c r="AL64" s="479" t="str">
        <f>IF(特例_5!AL64="","",特例_5!AL64)</f>
        <v/>
      </c>
      <c r="AM64" s="480"/>
      <c r="AN64" s="481"/>
      <c r="AO64" s="479" t="str">
        <f>IF(特例_5!AO64="","",特例_5!AO64)</f>
        <v/>
      </c>
      <c r="AP64" s="480"/>
      <c r="AQ64" s="480"/>
      <c r="AR64" s="480"/>
      <c r="AS64" s="480"/>
      <c r="AT64" s="480"/>
      <c r="AU64" s="480"/>
      <c r="AV64" s="481"/>
      <c r="AW64" s="493" t="str">
        <f>IF(特例_5!AW64="","",特例_5!AW64)</f>
        <v/>
      </c>
      <c r="AX64" s="494"/>
      <c r="AY64" s="494"/>
      <c r="AZ64" s="494"/>
      <c r="BA64" s="494"/>
      <c r="BB64" s="494"/>
      <c r="BC64" s="494"/>
      <c r="BD64" s="495"/>
    </row>
    <row r="65" spans="1:64" ht="22" customHeight="1" x14ac:dyDescent="0.2">
      <c r="A65" s="476"/>
      <c r="B65" s="477"/>
      <c r="C65" s="478"/>
      <c r="D65" s="482"/>
      <c r="E65" s="326"/>
      <c r="F65" s="326"/>
      <c r="G65" s="326"/>
      <c r="H65" s="326"/>
      <c r="I65" s="326"/>
      <c r="J65" s="326"/>
      <c r="K65" s="483"/>
      <c r="L65" s="482"/>
      <c r="M65" s="326"/>
      <c r="N65" s="326"/>
      <c r="O65" s="326"/>
      <c r="P65" s="326"/>
      <c r="Q65" s="326"/>
      <c r="R65" s="326"/>
      <c r="S65" s="483"/>
      <c r="T65" s="82" t="s">
        <v>166</v>
      </c>
      <c r="U65" s="492" t="str">
        <f>IF(特例_5!U65="","",特例_5!U65)</f>
        <v/>
      </c>
      <c r="V65" s="492"/>
      <c r="W65" s="72" t="s">
        <v>46</v>
      </c>
      <c r="X65" s="492" t="str">
        <f>IF(特例_5!X65="","",特例_5!X65)</f>
        <v/>
      </c>
      <c r="Y65" s="492"/>
      <c r="Z65" s="72" t="s">
        <v>47</v>
      </c>
      <c r="AA65" s="492" t="str">
        <f>IF(特例_5!AA65="","",特例_5!AA65)</f>
        <v/>
      </c>
      <c r="AB65" s="492"/>
      <c r="AC65" s="71" t="s">
        <v>48</v>
      </c>
      <c r="AD65" s="141"/>
      <c r="AE65" s="141"/>
      <c r="AF65" s="141"/>
      <c r="AG65" s="141"/>
      <c r="AH65" s="141"/>
      <c r="AI65" s="141"/>
      <c r="AJ65" s="141"/>
      <c r="AK65" s="141"/>
      <c r="AL65" s="482"/>
      <c r="AM65" s="326"/>
      <c r="AN65" s="483"/>
      <c r="AO65" s="482"/>
      <c r="AP65" s="326"/>
      <c r="AQ65" s="326"/>
      <c r="AR65" s="326"/>
      <c r="AS65" s="326"/>
      <c r="AT65" s="326"/>
      <c r="AU65" s="326"/>
      <c r="AV65" s="483"/>
      <c r="AW65" s="489"/>
      <c r="AX65" s="490"/>
      <c r="AY65" s="490"/>
      <c r="AZ65" s="490"/>
      <c r="BA65" s="490"/>
      <c r="BB65" s="490"/>
      <c r="BC65" s="490"/>
      <c r="BD65" s="491"/>
    </row>
    <row r="66" spans="1:64" ht="22" customHeight="1" x14ac:dyDescent="0.2">
      <c r="A66" s="473" t="str">
        <f>IF(特例_5!A66="","",特例_5!A66)</f>
        <v/>
      </c>
      <c r="B66" s="474"/>
      <c r="C66" s="475"/>
      <c r="D66" s="479" t="str">
        <f>IF(特例_5!D66="","",特例_5!D66)</f>
        <v/>
      </c>
      <c r="E66" s="480"/>
      <c r="F66" s="480"/>
      <c r="G66" s="480"/>
      <c r="H66" s="480"/>
      <c r="I66" s="480"/>
      <c r="J66" s="480"/>
      <c r="K66" s="481"/>
      <c r="L66" s="479" t="str">
        <f>IF(特例_5!L66="","",特例_5!L66)</f>
        <v/>
      </c>
      <c r="M66" s="480"/>
      <c r="N66" s="480"/>
      <c r="O66" s="480"/>
      <c r="P66" s="480"/>
      <c r="Q66" s="480"/>
      <c r="R66" s="480"/>
      <c r="S66" s="481"/>
      <c r="T66" s="484" t="str">
        <f>IF(特例_5!T66="","",特例_5!T66)</f>
        <v/>
      </c>
      <c r="U66" s="485"/>
      <c r="V66" s="70" t="s">
        <v>46</v>
      </c>
      <c r="W66" s="485" t="str">
        <f>IF(特例_5!W66="","",特例_5!W66)</f>
        <v/>
      </c>
      <c r="X66" s="485"/>
      <c r="Y66" s="70" t="s">
        <v>47</v>
      </c>
      <c r="Z66" s="485" t="str">
        <f>IF(特例_5!Z66="","",特例_5!Z66)</f>
        <v/>
      </c>
      <c r="AA66" s="485"/>
      <c r="AB66" s="70" t="s">
        <v>48</v>
      </c>
      <c r="AC66" s="70"/>
      <c r="AD66" s="413" t="str">
        <f>IF(特例_5!AD66="","",特例_5!AD66)</f>
        <v/>
      </c>
      <c r="AE66" s="413"/>
      <c r="AF66" s="413"/>
      <c r="AG66" s="413"/>
      <c r="AH66" s="413"/>
      <c r="AI66" s="413"/>
      <c r="AJ66" s="413"/>
      <c r="AK66" s="413"/>
      <c r="AL66" s="479" t="str">
        <f>IF(特例_5!AL66="","",特例_5!AL66)</f>
        <v/>
      </c>
      <c r="AM66" s="480"/>
      <c r="AN66" s="481"/>
      <c r="AO66" s="479" t="str">
        <f>IF(特例_5!AO66="","",特例_5!AO66)</f>
        <v/>
      </c>
      <c r="AP66" s="480"/>
      <c r="AQ66" s="480"/>
      <c r="AR66" s="480"/>
      <c r="AS66" s="480"/>
      <c r="AT66" s="480"/>
      <c r="AU66" s="480"/>
      <c r="AV66" s="481"/>
      <c r="AW66" s="493" t="str">
        <f>IF(特例_5!AW66="","",特例_5!AW66)</f>
        <v/>
      </c>
      <c r="AX66" s="494"/>
      <c r="AY66" s="494"/>
      <c r="AZ66" s="494"/>
      <c r="BA66" s="494"/>
      <c r="BB66" s="494"/>
      <c r="BC66" s="494"/>
      <c r="BD66" s="495"/>
    </row>
    <row r="67" spans="1:64" ht="22" customHeight="1" x14ac:dyDescent="0.2">
      <c r="A67" s="476"/>
      <c r="B67" s="477"/>
      <c r="C67" s="478"/>
      <c r="D67" s="482"/>
      <c r="E67" s="326"/>
      <c r="F67" s="326"/>
      <c r="G67" s="326"/>
      <c r="H67" s="326"/>
      <c r="I67" s="326"/>
      <c r="J67" s="326"/>
      <c r="K67" s="483"/>
      <c r="L67" s="482"/>
      <c r="M67" s="326"/>
      <c r="N67" s="326"/>
      <c r="O67" s="326"/>
      <c r="P67" s="326"/>
      <c r="Q67" s="326"/>
      <c r="R67" s="326"/>
      <c r="S67" s="483"/>
      <c r="T67" s="82" t="s">
        <v>166</v>
      </c>
      <c r="U67" s="492" t="str">
        <f>IF(特例_5!U67="","",特例_5!U67)</f>
        <v/>
      </c>
      <c r="V67" s="492"/>
      <c r="W67" s="72" t="s">
        <v>46</v>
      </c>
      <c r="X67" s="492" t="str">
        <f>IF(特例_5!X67="","",特例_5!X67)</f>
        <v/>
      </c>
      <c r="Y67" s="492"/>
      <c r="Z67" s="72" t="s">
        <v>47</v>
      </c>
      <c r="AA67" s="492" t="str">
        <f>IF(特例_5!AA67="","",特例_5!AA67)</f>
        <v/>
      </c>
      <c r="AB67" s="492"/>
      <c r="AC67" s="71" t="s">
        <v>48</v>
      </c>
      <c r="AD67" s="141"/>
      <c r="AE67" s="141"/>
      <c r="AF67" s="141"/>
      <c r="AG67" s="141"/>
      <c r="AH67" s="141"/>
      <c r="AI67" s="141"/>
      <c r="AJ67" s="141"/>
      <c r="AK67" s="141"/>
      <c r="AL67" s="482"/>
      <c r="AM67" s="326"/>
      <c r="AN67" s="483"/>
      <c r="AO67" s="482"/>
      <c r="AP67" s="326"/>
      <c r="AQ67" s="326"/>
      <c r="AR67" s="326"/>
      <c r="AS67" s="326"/>
      <c r="AT67" s="326"/>
      <c r="AU67" s="326"/>
      <c r="AV67" s="483"/>
      <c r="AW67" s="489"/>
      <c r="AX67" s="490"/>
      <c r="AY67" s="490"/>
      <c r="AZ67" s="490"/>
      <c r="BA67" s="490"/>
      <c r="BB67" s="490"/>
      <c r="BC67" s="490"/>
      <c r="BD67" s="491"/>
    </row>
    <row r="68" spans="1:64" ht="22" customHeight="1" x14ac:dyDescent="0.2">
      <c r="A68" s="473" t="str">
        <f>IF(特例_5!A68="","",特例_5!A68)</f>
        <v/>
      </c>
      <c r="B68" s="474"/>
      <c r="C68" s="475"/>
      <c r="D68" s="479" t="str">
        <f>IF(特例_5!D68="","",特例_5!D68)</f>
        <v/>
      </c>
      <c r="E68" s="480"/>
      <c r="F68" s="480"/>
      <c r="G68" s="480"/>
      <c r="H68" s="480"/>
      <c r="I68" s="480"/>
      <c r="J68" s="480"/>
      <c r="K68" s="481"/>
      <c r="L68" s="479" t="str">
        <f>IF(特例_5!L68="","",特例_5!L68)</f>
        <v/>
      </c>
      <c r="M68" s="480"/>
      <c r="N68" s="480"/>
      <c r="O68" s="480"/>
      <c r="P68" s="480"/>
      <c r="Q68" s="480"/>
      <c r="R68" s="480"/>
      <c r="S68" s="481"/>
      <c r="T68" s="484" t="str">
        <f>IF(特例_5!T68="","",特例_5!T68)</f>
        <v/>
      </c>
      <c r="U68" s="485"/>
      <c r="V68" s="70" t="s">
        <v>46</v>
      </c>
      <c r="W68" s="485" t="str">
        <f>IF(特例_5!W68="","",特例_5!W68)</f>
        <v/>
      </c>
      <c r="X68" s="485"/>
      <c r="Y68" s="70" t="s">
        <v>47</v>
      </c>
      <c r="Z68" s="485" t="str">
        <f>IF(特例_5!Z68="","",特例_5!Z68)</f>
        <v/>
      </c>
      <c r="AA68" s="485"/>
      <c r="AB68" s="70" t="s">
        <v>48</v>
      </c>
      <c r="AC68" s="70"/>
      <c r="AD68" s="413" t="str">
        <f>IF(特例_5!AD68="","",特例_5!AD68)</f>
        <v/>
      </c>
      <c r="AE68" s="413"/>
      <c r="AF68" s="413"/>
      <c r="AG68" s="413"/>
      <c r="AH68" s="413"/>
      <c r="AI68" s="413"/>
      <c r="AJ68" s="413"/>
      <c r="AK68" s="413"/>
      <c r="AL68" s="479" t="str">
        <f>IF(特例_5!AL68="","",特例_5!AL68)</f>
        <v/>
      </c>
      <c r="AM68" s="480"/>
      <c r="AN68" s="481"/>
      <c r="AO68" s="479" t="str">
        <f>IF(特例_5!AO68="","",特例_5!AO68)</f>
        <v/>
      </c>
      <c r="AP68" s="480"/>
      <c r="AQ68" s="480"/>
      <c r="AR68" s="480"/>
      <c r="AS68" s="480"/>
      <c r="AT68" s="480"/>
      <c r="AU68" s="480"/>
      <c r="AV68" s="481"/>
      <c r="AW68" s="493" t="str">
        <f>IF(特例_5!AW68="","",特例_5!AW68)</f>
        <v/>
      </c>
      <c r="AX68" s="494"/>
      <c r="AY68" s="494"/>
      <c r="AZ68" s="494"/>
      <c r="BA68" s="494"/>
      <c r="BB68" s="494"/>
      <c r="BC68" s="494"/>
      <c r="BD68" s="495"/>
    </row>
    <row r="69" spans="1:64" ht="22" customHeight="1" x14ac:dyDescent="0.2">
      <c r="A69" s="476"/>
      <c r="B69" s="477"/>
      <c r="C69" s="478"/>
      <c r="D69" s="482"/>
      <c r="E69" s="326"/>
      <c r="F69" s="326"/>
      <c r="G69" s="326"/>
      <c r="H69" s="326"/>
      <c r="I69" s="326"/>
      <c r="J69" s="326"/>
      <c r="K69" s="483"/>
      <c r="L69" s="482"/>
      <c r="M69" s="326"/>
      <c r="N69" s="326"/>
      <c r="O69" s="326"/>
      <c r="P69" s="326"/>
      <c r="Q69" s="326"/>
      <c r="R69" s="326"/>
      <c r="S69" s="483"/>
      <c r="T69" s="82" t="s">
        <v>166</v>
      </c>
      <c r="U69" s="492" t="str">
        <f>IF(特例_5!U69="","",特例_5!U69)</f>
        <v/>
      </c>
      <c r="V69" s="492"/>
      <c r="W69" s="72" t="s">
        <v>46</v>
      </c>
      <c r="X69" s="492" t="str">
        <f>IF(特例_5!X69="","",特例_5!X69)</f>
        <v/>
      </c>
      <c r="Y69" s="492"/>
      <c r="Z69" s="72" t="s">
        <v>47</v>
      </c>
      <c r="AA69" s="492" t="str">
        <f>IF(特例_5!AA69="","",特例_5!AA69)</f>
        <v/>
      </c>
      <c r="AB69" s="492"/>
      <c r="AC69" s="71" t="s">
        <v>48</v>
      </c>
      <c r="AD69" s="141"/>
      <c r="AE69" s="141"/>
      <c r="AF69" s="141"/>
      <c r="AG69" s="141"/>
      <c r="AH69" s="141"/>
      <c r="AI69" s="141"/>
      <c r="AJ69" s="141"/>
      <c r="AK69" s="141"/>
      <c r="AL69" s="482"/>
      <c r="AM69" s="326"/>
      <c r="AN69" s="483"/>
      <c r="AO69" s="482"/>
      <c r="AP69" s="326"/>
      <c r="AQ69" s="326"/>
      <c r="AR69" s="326"/>
      <c r="AS69" s="326"/>
      <c r="AT69" s="326"/>
      <c r="AU69" s="326"/>
      <c r="AV69" s="483"/>
      <c r="AW69" s="489"/>
      <c r="AX69" s="490"/>
      <c r="AY69" s="490"/>
      <c r="AZ69" s="490"/>
      <c r="BA69" s="490"/>
      <c r="BB69" s="490"/>
      <c r="BC69" s="490"/>
      <c r="BD69" s="491"/>
    </row>
    <row r="70" spans="1:64" ht="22" customHeight="1" x14ac:dyDescent="0.2">
      <c r="A70" s="473" t="str">
        <f>IF(特例_5!A70="","",特例_5!A70)</f>
        <v/>
      </c>
      <c r="B70" s="474"/>
      <c r="C70" s="475"/>
      <c r="D70" s="479" t="str">
        <f>IF(特例_5!D70="","",特例_5!D70)</f>
        <v/>
      </c>
      <c r="E70" s="480"/>
      <c r="F70" s="480"/>
      <c r="G70" s="480"/>
      <c r="H70" s="480"/>
      <c r="I70" s="480"/>
      <c r="J70" s="480"/>
      <c r="K70" s="481"/>
      <c r="L70" s="479" t="str">
        <f>IF(特例_5!L70="","",特例_5!L70)</f>
        <v/>
      </c>
      <c r="M70" s="480"/>
      <c r="N70" s="480"/>
      <c r="O70" s="480"/>
      <c r="P70" s="480"/>
      <c r="Q70" s="480"/>
      <c r="R70" s="480"/>
      <c r="S70" s="481"/>
      <c r="T70" s="484" t="str">
        <f>IF(特例_5!T70="","",特例_5!T70)</f>
        <v/>
      </c>
      <c r="U70" s="485"/>
      <c r="V70" s="70" t="s">
        <v>46</v>
      </c>
      <c r="W70" s="485" t="str">
        <f>IF(特例_5!W70="","",特例_5!W70)</f>
        <v/>
      </c>
      <c r="X70" s="485"/>
      <c r="Y70" s="70" t="s">
        <v>47</v>
      </c>
      <c r="Z70" s="485" t="str">
        <f>IF(特例_5!Z70="","",特例_5!Z70)</f>
        <v/>
      </c>
      <c r="AA70" s="485"/>
      <c r="AB70" s="70" t="s">
        <v>48</v>
      </c>
      <c r="AC70" s="70"/>
      <c r="AD70" s="413" t="str">
        <f>IF(特例_5!AD70="","",特例_5!AD70)</f>
        <v/>
      </c>
      <c r="AE70" s="413"/>
      <c r="AF70" s="413"/>
      <c r="AG70" s="413"/>
      <c r="AH70" s="413"/>
      <c r="AI70" s="413"/>
      <c r="AJ70" s="413"/>
      <c r="AK70" s="413"/>
      <c r="AL70" s="479" t="str">
        <f>IF(特例_5!AL70="","",特例_5!AL70)</f>
        <v/>
      </c>
      <c r="AM70" s="480"/>
      <c r="AN70" s="481"/>
      <c r="AO70" s="479" t="str">
        <f>IF(特例_5!AO70="","",特例_5!AO70)</f>
        <v/>
      </c>
      <c r="AP70" s="480"/>
      <c r="AQ70" s="480"/>
      <c r="AR70" s="480"/>
      <c r="AS70" s="480"/>
      <c r="AT70" s="480"/>
      <c r="AU70" s="480"/>
      <c r="AV70" s="481"/>
      <c r="AW70" s="493" t="str">
        <f>IF(特例_5!AW70="","",特例_5!AW70)</f>
        <v/>
      </c>
      <c r="AX70" s="494"/>
      <c r="AY70" s="494"/>
      <c r="AZ70" s="494"/>
      <c r="BA70" s="494"/>
      <c r="BB70" s="494"/>
      <c r="BC70" s="494"/>
      <c r="BD70" s="495"/>
    </row>
    <row r="71" spans="1:64" ht="22" customHeight="1" x14ac:dyDescent="0.2">
      <c r="A71" s="476"/>
      <c r="B71" s="477"/>
      <c r="C71" s="478"/>
      <c r="D71" s="482"/>
      <c r="E71" s="326"/>
      <c r="F71" s="326"/>
      <c r="G71" s="326"/>
      <c r="H71" s="326"/>
      <c r="I71" s="326"/>
      <c r="J71" s="326"/>
      <c r="K71" s="483"/>
      <c r="L71" s="482"/>
      <c r="M71" s="326"/>
      <c r="N71" s="326"/>
      <c r="O71" s="326"/>
      <c r="P71" s="326"/>
      <c r="Q71" s="326"/>
      <c r="R71" s="326"/>
      <c r="S71" s="483"/>
      <c r="T71" s="82" t="s">
        <v>166</v>
      </c>
      <c r="U71" s="492" t="str">
        <f>IF(特例_5!U71="","",特例_5!U71)</f>
        <v/>
      </c>
      <c r="V71" s="492"/>
      <c r="W71" s="72" t="s">
        <v>46</v>
      </c>
      <c r="X71" s="492" t="str">
        <f>IF(特例_5!X71="","",特例_5!X71)</f>
        <v/>
      </c>
      <c r="Y71" s="492"/>
      <c r="Z71" s="72" t="s">
        <v>47</v>
      </c>
      <c r="AA71" s="492" t="str">
        <f>IF(特例_5!AA71="","",特例_5!AA71)</f>
        <v/>
      </c>
      <c r="AB71" s="492"/>
      <c r="AC71" s="71" t="s">
        <v>48</v>
      </c>
      <c r="AD71" s="141"/>
      <c r="AE71" s="141"/>
      <c r="AF71" s="141"/>
      <c r="AG71" s="141"/>
      <c r="AH71" s="141"/>
      <c r="AI71" s="141"/>
      <c r="AJ71" s="141"/>
      <c r="AK71" s="141"/>
      <c r="AL71" s="482"/>
      <c r="AM71" s="326"/>
      <c r="AN71" s="483"/>
      <c r="AO71" s="482"/>
      <c r="AP71" s="326"/>
      <c r="AQ71" s="326"/>
      <c r="AR71" s="326"/>
      <c r="AS71" s="326"/>
      <c r="AT71" s="326"/>
      <c r="AU71" s="326"/>
      <c r="AV71" s="483"/>
      <c r="AW71" s="489"/>
      <c r="AX71" s="490"/>
      <c r="AY71" s="490"/>
      <c r="AZ71" s="490"/>
      <c r="BA71" s="490"/>
      <c r="BB71" s="490"/>
      <c r="BC71" s="490"/>
      <c r="BD71" s="491"/>
    </row>
    <row r="72" spans="1:64" ht="22" customHeight="1" x14ac:dyDescent="0.2">
      <c r="A72" s="473" t="str">
        <f>IF(特例_5!A72="","",特例_5!A72)</f>
        <v/>
      </c>
      <c r="B72" s="474"/>
      <c r="C72" s="475"/>
      <c r="D72" s="479" t="str">
        <f>IF(特例_5!D72="","",特例_5!D72)</f>
        <v/>
      </c>
      <c r="E72" s="480"/>
      <c r="F72" s="480"/>
      <c r="G72" s="480"/>
      <c r="H72" s="480"/>
      <c r="I72" s="480"/>
      <c r="J72" s="480"/>
      <c r="K72" s="481"/>
      <c r="L72" s="479" t="str">
        <f>IF(特例_5!L72="","",特例_5!L72)</f>
        <v/>
      </c>
      <c r="M72" s="480"/>
      <c r="N72" s="480"/>
      <c r="O72" s="480"/>
      <c r="P72" s="480"/>
      <c r="Q72" s="480"/>
      <c r="R72" s="480"/>
      <c r="S72" s="481"/>
      <c r="T72" s="484" t="str">
        <f>IF(特例_5!T72="","",特例_5!T72)</f>
        <v/>
      </c>
      <c r="U72" s="485"/>
      <c r="V72" s="70" t="s">
        <v>46</v>
      </c>
      <c r="W72" s="485" t="str">
        <f>IF(特例_5!W72="","",特例_5!W72)</f>
        <v/>
      </c>
      <c r="X72" s="485"/>
      <c r="Y72" s="70" t="s">
        <v>47</v>
      </c>
      <c r="Z72" s="485" t="str">
        <f>IF(特例_5!Z72="","",特例_5!Z72)</f>
        <v/>
      </c>
      <c r="AA72" s="485"/>
      <c r="AB72" s="70" t="s">
        <v>48</v>
      </c>
      <c r="AC72" s="70"/>
      <c r="AD72" s="413" t="str">
        <f>IF(特例_5!AD72="","",特例_5!AD72)</f>
        <v/>
      </c>
      <c r="AE72" s="413"/>
      <c r="AF72" s="413"/>
      <c r="AG72" s="413"/>
      <c r="AH72" s="413"/>
      <c r="AI72" s="413"/>
      <c r="AJ72" s="413"/>
      <c r="AK72" s="413"/>
      <c r="AL72" s="479" t="str">
        <f>IF(特例_5!AL72="","",特例_5!AL72)</f>
        <v/>
      </c>
      <c r="AM72" s="480"/>
      <c r="AN72" s="481"/>
      <c r="AO72" s="479" t="str">
        <f>IF(特例_5!AO72="","",特例_5!AO72)</f>
        <v/>
      </c>
      <c r="AP72" s="480"/>
      <c r="AQ72" s="480"/>
      <c r="AR72" s="480"/>
      <c r="AS72" s="480"/>
      <c r="AT72" s="480"/>
      <c r="AU72" s="480"/>
      <c r="AV72" s="481"/>
      <c r="AW72" s="493" t="str">
        <f>IF(特例_5!AW72="","",特例_5!AW72)</f>
        <v/>
      </c>
      <c r="AX72" s="494"/>
      <c r="AY72" s="494"/>
      <c r="AZ72" s="494"/>
      <c r="BA72" s="494"/>
      <c r="BB72" s="494"/>
      <c r="BC72" s="494"/>
      <c r="BD72" s="495"/>
    </row>
    <row r="73" spans="1:64" ht="22" customHeight="1" x14ac:dyDescent="0.2">
      <c r="A73" s="476"/>
      <c r="B73" s="477"/>
      <c r="C73" s="478"/>
      <c r="D73" s="482"/>
      <c r="E73" s="326"/>
      <c r="F73" s="326"/>
      <c r="G73" s="326"/>
      <c r="H73" s="326"/>
      <c r="I73" s="326"/>
      <c r="J73" s="326"/>
      <c r="K73" s="483"/>
      <c r="L73" s="482"/>
      <c r="M73" s="326"/>
      <c r="N73" s="326"/>
      <c r="O73" s="326"/>
      <c r="P73" s="326"/>
      <c r="Q73" s="326"/>
      <c r="R73" s="326"/>
      <c r="S73" s="483"/>
      <c r="T73" s="82" t="s">
        <v>166</v>
      </c>
      <c r="U73" s="492" t="str">
        <f>IF(特例_5!U73="","",特例_5!U73)</f>
        <v/>
      </c>
      <c r="V73" s="492"/>
      <c r="W73" s="72" t="s">
        <v>46</v>
      </c>
      <c r="X73" s="492" t="str">
        <f>IF(特例_5!X73="","",特例_5!X73)</f>
        <v/>
      </c>
      <c r="Y73" s="492"/>
      <c r="Z73" s="72" t="s">
        <v>47</v>
      </c>
      <c r="AA73" s="492" t="str">
        <f>IF(特例_5!AA73="","",特例_5!AA73)</f>
        <v/>
      </c>
      <c r="AB73" s="492"/>
      <c r="AC73" s="71" t="s">
        <v>48</v>
      </c>
      <c r="AD73" s="141"/>
      <c r="AE73" s="141"/>
      <c r="AF73" s="141"/>
      <c r="AG73" s="141"/>
      <c r="AH73" s="141"/>
      <c r="AI73" s="141"/>
      <c r="AJ73" s="141"/>
      <c r="AK73" s="141"/>
      <c r="AL73" s="482"/>
      <c r="AM73" s="326"/>
      <c r="AN73" s="483"/>
      <c r="AO73" s="482"/>
      <c r="AP73" s="326"/>
      <c r="AQ73" s="326"/>
      <c r="AR73" s="326"/>
      <c r="AS73" s="326"/>
      <c r="AT73" s="326"/>
      <c r="AU73" s="326"/>
      <c r="AV73" s="483"/>
      <c r="AW73" s="489"/>
      <c r="AX73" s="490"/>
      <c r="AY73" s="490"/>
      <c r="AZ73" s="490"/>
      <c r="BA73" s="490"/>
      <c r="BB73" s="490"/>
      <c r="BC73" s="490"/>
      <c r="BD73" s="491"/>
    </row>
    <row r="74" spans="1:64" ht="22" customHeight="1" x14ac:dyDescent="0.2">
      <c r="A74" s="473" t="str">
        <f>IF(特例_5!A74="","",特例_5!A74)</f>
        <v/>
      </c>
      <c r="B74" s="474"/>
      <c r="C74" s="475"/>
      <c r="D74" s="479" t="str">
        <f>IF(特例_5!D74="","",特例_5!D74)</f>
        <v/>
      </c>
      <c r="E74" s="480"/>
      <c r="F74" s="480"/>
      <c r="G74" s="480"/>
      <c r="H74" s="480"/>
      <c r="I74" s="480"/>
      <c r="J74" s="480"/>
      <c r="K74" s="481"/>
      <c r="L74" s="479" t="str">
        <f>IF(特例_5!L74="","",特例_5!L74)</f>
        <v/>
      </c>
      <c r="M74" s="480"/>
      <c r="N74" s="480"/>
      <c r="O74" s="480"/>
      <c r="P74" s="480"/>
      <c r="Q74" s="480"/>
      <c r="R74" s="480"/>
      <c r="S74" s="481"/>
      <c r="T74" s="484" t="str">
        <f>IF(特例_5!T74="","",特例_5!T74)</f>
        <v/>
      </c>
      <c r="U74" s="485"/>
      <c r="V74" s="70" t="s">
        <v>46</v>
      </c>
      <c r="W74" s="485" t="str">
        <f>IF(特例_5!W74="","",特例_5!W74)</f>
        <v/>
      </c>
      <c r="X74" s="485"/>
      <c r="Y74" s="70" t="s">
        <v>47</v>
      </c>
      <c r="Z74" s="485" t="str">
        <f>IF(特例_5!Z74="","",特例_5!Z74)</f>
        <v/>
      </c>
      <c r="AA74" s="485"/>
      <c r="AB74" s="70" t="s">
        <v>48</v>
      </c>
      <c r="AC74" s="70"/>
      <c r="AD74" s="447" t="str">
        <f>IF(特例_5!AD74="","",特例_5!AD74)</f>
        <v/>
      </c>
      <c r="AE74" s="448"/>
      <c r="AF74" s="448"/>
      <c r="AG74" s="448"/>
      <c r="AH74" s="448"/>
      <c r="AI74" s="448"/>
      <c r="AJ74" s="448"/>
      <c r="AK74" s="449"/>
      <c r="AL74" s="479" t="str">
        <f>IF(特例_5!AL74="","",特例_5!AL74)</f>
        <v/>
      </c>
      <c r="AM74" s="480"/>
      <c r="AN74" s="481"/>
      <c r="AO74" s="479" t="str">
        <f>IF(特例_5!AO74="","",特例_5!AO74)</f>
        <v/>
      </c>
      <c r="AP74" s="480"/>
      <c r="AQ74" s="480"/>
      <c r="AR74" s="480"/>
      <c r="AS74" s="480"/>
      <c r="AT74" s="480"/>
      <c r="AU74" s="480"/>
      <c r="AV74" s="481"/>
      <c r="AW74" s="493" t="str">
        <f>IF(特例_5!AW74="","",特例_5!AW74)</f>
        <v/>
      </c>
      <c r="AX74" s="494"/>
      <c r="AY74" s="494"/>
      <c r="AZ74" s="494"/>
      <c r="BA74" s="494"/>
      <c r="BB74" s="494"/>
      <c r="BC74" s="494"/>
      <c r="BD74" s="495"/>
    </row>
    <row r="75" spans="1:64" ht="22" customHeight="1" thickBot="1" x14ac:dyDescent="0.25">
      <c r="A75" s="476"/>
      <c r="B75" s="477"/>
      <c r="C75" s="478"/>
      <c r="D75" s="482"/>
      <c r="E75" s="326"/>
      <c r="F75" s="326"/>
      <c r="G75" s="326"/>
      <c r="H75" s="326"/>
      <c r="I75" s="326"/>
      <c r="J75" s="326"/>
      <c r="K75" s="483"/>
      <c r="L75" s="482"/>
      <c r="M75" s="326"/>
      <c r="N75" s="326"/>
      <c r="O75" s="326"/>
      <c r="P75" s="326"/>
      <c r="Q75" s="326"/>
      <c r="R75" s="326"/>
      <c r="S75" s="483"/>
      <c r="T75" s="82" t="s">
        <v>166</v>
      </c>
      <c r="U75" s="492" t="str">
        <f>IF(特例_5!U75="","",特例_5!U75)</f>
        <v/>
      </c>
      <c r="V75" s="492"/>
      <c r="W75" s="72" t="s">
        <v>46</v>
      </c>
      <c r="X75" s="492" t="str">
        <f>IF(特例_5!X75="","",特例_5!X75)</f>
        <v/>
      </c>
      <c r="Y75" s="492"/>
      <c r="Z75" s="72" t="s">
        <v>47</v>
      </c>
      <c r="AA75" s="492" t="str">
        <f>IF(特例_5!AA75="","",特例_5!AA75)</f>
        <v/>
      </c>
      <c r="AB75" s="492"/>
      <c r="AC75" s="71" t="s">
        <v>48</v>
      </c>
      <c r="AD75" s="450"/>
      <c r="AE75" s="451"/>
      <c r="AF75" s="451"/>
      <c r="AG75" s="451"/>
      <c r="AH75" s="451"/>
      <c r="AI75" s="451"/>
      <c r="AJ75" s="451"/>
      <c r="AK75" s="452"/>
      <c r="AL75" s="482"/>
      <c r="AM75" s="326"/>
      <c r="AN75" s="483"/>
      <c r="AO75" s="482"/>
      <c r="AP75" s="326"/>
      <c r="AQ75" s="326"/>
      <c r="AR75" s="326"/>
      <c r="AS75" s="326"/>
      <c r="AT75" s="326"/>
      <c r="AU75" s="326"/>
      <c r="AV75" s="483"/>
      <c r="AW75" s="489"/>
      <c r="AX75" s="490"/>
      <c r="AY75" s="490"/>
      <c r="AZ75" s="490"/>
      <c r="BA75" s="490"/>
      <c r="BB75" s="490"/>
      <c r="BC75" s="490"/>
      <c r="BD75" s="491"/>
    </row>
    <row r="76" spans="1:64" ht="35.25" customHeight="1" thickTop="1" x14ac:dyDescent="0.2">
      <c r="A76" s="458" t="s">
        <v>167</v>
      </c>
      <c r="B76" s="458"/>
      <c r="C76" s="458"/>
      <c r="D76" s="500">
        <f>IF(特例_5!D76="","",特例_5!D76)</f>
        <v>0</v>
      </c>
      <c r="E76" s="500"/>
      <c r="F76" s="500"/>
      <c r="G76" s="500"/>
      <c r="H76" s="500"/>
      <c r="I76" s="500"/>
      <c r="J76" s="500"/>
      <c r="K76" s="500"/>
      <c r="L76" s="453"/>
      <c r="M76" s="453"/>
      <c r="N76" s="453"/>
      <c r="O76" s="453"/>
      <c r="P76" s="453"/>
      <c r="Q76" s="453"/>
      <c r="R76" s="453"/>
      <c r="S76" s="453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1"/>
      <c r="AE76" s="461"/>
      <c r="AF76" s="461"/>
      <c r="AG76" s="461"/>
      <c r="AH76" s="461"/>
      <c r="AI76" s="461"/>
      <c r="AJ76" s="461"/>
      <c r="AK76" s="461"/>
      <c r="AL76" s="453"/>
      <c r="AM76" s="453"/>
      <c r="AN76" s="453"/>
      <c r="AO76" s="453"/>
      <c r="AP76" s="453"/>
      <c r="AQ76" s="453"/>
      <c r="AR76" s="453"/>
      <c r="AS76" s="453"/>
      <c r="AT76" s="453"/>
      <c r="AU76" s="453"/>
      <c r="AV76" s="453"/>
      <c r="AW76" s="498">
        <f>IF(特例_5!AW76="","",特例_5!AW76)</f>
        <v>0</v>
      </c>
      <c r="AX76" s="498"/>
      <c r="AY76" s="498"/>
      <c r="AZ76" s="498"/>
      <c r="BA76" s="498"/>
      <c r="BB76" s="498"/>
      <c r="BC76" s="498"/>
      <c r="BD76" s="498"/>
    </row>
    <row r="77" spans="1:64" ht="6.75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6"/>
    </row>
    <row r="78" spans="1:64" ht="15" customHeight="1" x14ac:dyDescent="0.2">
      <c r="A78" s="7"/>
      <c r="B78" s="12" t="s">
        <v>40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6"/>
    </row>
    <row r="79" spans="1:64" ht="15" customHeight="1" x14ac:dyDescent="0.2">
      <c r="A79" s="7"/>
      <c r="B79" s="7"/>
      <c r="C79" s="456"/>
      <c r="D79" s="457"/>
      <c r="E79" s="457"/>
      <c r="F79" s="457"/>
      <c r="G79" s="45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</row>
    <row r="80" spans="1:64" ht="15" customHeight="1" x14ac:dyDescent="0.2">
      <c r="A80" s="7"/>
      <c r="B80" s="464" t="str">
        <f>IF(特例_5!B80="","",特例_5!B80)</f>
        <v/>
      </c>
      <c r="C80" s="464"/>
      <c r="D80" s="464"/>
      <c r="E80" s="464"/>
      <c r="F80" s="464"/>
      <c r="G80" s="499" t="s">
        <v>46</v>
      </c>
      <c r="H80" s="499"/>
      <c r="I80" s="499" t="str">
        <f>IF(特例_5!I80="","",特例_5!I80)</f>
        <v/>
      </c>
      <c r="J80" s="499"/>
      <c r="K80" s="499" t="s">
        <v>47</v>
      </c>
      <c r="L80" s="499"/>
      <c r="M80" s="499" t="str">
        <f>IF(特例_5!M80="","",特例_5!M80)</f>
        <v/>
      </c>
      <c r="N80" s="499"/>
      <c r="O80" s="464" t="s">
        <v>48</v>
      </c>
      <c r="P80" s="464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N80" s="14" t="s">
        <v>41</v>
      </c>
      <c r="AO80" s="14"/>
      <c r="AP80" s="14"/>
      <c r="AQ80" s="14"/>
      <c r="AR80" s="14"/>
      <c r="AS80" s="496">
        <f>特例_5!AS80</f>
        <v>0</v>
      </c>
      <c r="AT80" s="496"/>
      <c r="AU80" s="496"/>
      <c r="AV80" s="496"/>
      <c r="AW80" s="69" t="s">
        <v>43</v>
      </c>
      <c r="AX80" s="496">
        <f>特例_5!AX80</f>
        <v>0</v>
      </c>
      <c r="AY80" s="496"/>
      <c r="AZ80" s="496"/>
      <c r="BA80" s="496"/>
      <c r="BB80" s="496"/>
      <c r="BC80" s="496"/>
      <c r="BD80" s="14" t="s">
        <v>45</v>
      </c>
      <c r="BE80" s="7"/>
      <c r="BF80" s="7"/>
      <c r="BG80" s="7"/>
    </row>
    <row r="81" spans="1:97" ht="15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14" t="s">
        <v>49</v>
      </c>
      <c r="AO81" s="14"/>
      <c r="AP81" s="14"/>
      <c r="AQ81" s="14"/>
      <c r="AR81" s="14"/>
      <c r="AS81" s="496">
        <f>特例_5!AS81</f>
        <v>0</v>
      </c>
      <c r="AT81" s="496"/>
      <c r="AU81" s="496"/>
      <c r="AV81" s="69" t="s">
        <v>43</v>
      </c>
      <c r="AW81" s="496">
        <f>特例_5!AW81</f>
        <v>0</v>
      </c>
      <c r="AX81" s="496"/>
      <c r="AY81" s="496"/>
      <c r="AZ81" s="69" t="s">
        <v>43</v>
      </c>
      <c r="BA81" s="496">
        <f>特例_5!BA81</f>
        <v>0</v>
      </c>
      <c r="BB81" s="496"/>
      <c r="BC81" s="496"/>
      <c r="BD81" s="14" t="s">
        <v>45</v>
      </c>
    </row>
    <row r="82" spans="1:97" ht="15" customHeight="1" x14ac:dyDescent="0.2">
      <c r="A82" s="7"/>
      <c r="B82" s="326">
        <f>特例_5!B82</f>
        <v>0</v>
      </c>
      <c r="C82" s="326"/>
      <c r="D82" s="326"/>
      <c r="E82" s="326"/>
      <c r="F82" s="326"/>
      <c r="G82" s="326"/>
      <c r="H82" s="2" t="s">
        <v>170</v>
      </c>
      <c r="I82" s="14"/>
      <c r="J82" s="14"/>
      <c r="K82" s="14"/>
      <c r="L82" s="14"/>
      <c r="M82" s="14"/>
      <c r="N82" s="14"/>
      <c r="O82" s="14"/>
      <c r="P82" s="14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14"/>
      <c r="AO82" s="14"/>
      <c r="AP82" s="14"/>
      <c r="AQ82" s="14"/>
      <c r="AR82" s="14"/>
      <c r="AS82" s="15"/>
      <c r="AT82" s="15"/>
      <c r="AU82" s="15"/>
      <c r="AV82" s="14"/>
      <c r="AW82" s="15"/>
      <c r="AX82" s="15"/>
      <c r="AY82" s="15"/>
      <c r="AZ82" s="14"/>
      <c r="BA82" s="15"/>
      <c r="BB82" s="15"/>
      <c r="BC82" s="15"/>
      <c r="BD82" s="14"/>
    </row>
    <row r="83" spans="1:97" ht="19.5" customHeight="1" x14ac:dyDescent="0.2">
      <c r="A83" s="7"/>
      <c r="B83" s="7"/>
      <c r="C83" s="7"/>
      <c r="D83" s="7"/>
      <c r="E83" s="15"/>
      <c r="F83" s="15"/>
      <c r="G83" s="15"/>
      <c r="H83" s="14"/>
      <c r="I83" s="14"/>
      <c r="J83" s="15"/>
      <c r="K83" s="15"/>
      <c r="L83" s="15"/>
      <c r="M83" s="14"/>
      <c r="N83" s="14"/>
      <c r="O83" s="14"/>
      <c r="P83" s="14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</row>
    <row r="84" spans="1:97" ht="27" customHeight="1" x14ac:dyDescent="0.2">
      <c r="A84" s="12"/>
      <c r="B84" s="12"/>
      <c r="C84" s="12"/>
      <c r="D84" s="12"/>
      <c r="E84" s="12"/>
      <c r="F84" s="12"/>
      <c r="G84" s="12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192" t="s">
        <v>52</v>
      </c>
      <c r="AG84" s="192"/>
      <c r="AH84" s="192"/>
      <c r="AI84" s="192"/>
      <c r="AJ84" s="497">
        <f>特例_5!AJ84</f>
        <v>0</v>
      </c>
      <c r="AK84" s="497"/>
      <c r="AL84" s="497"/>
      <c r="AM84" s="497"/>
      <c r="AN84" s="497"/>
      <c r="AO84" s="497"/>
      <c r="AP84" s="497"/>
      <c r="AQ84" s="497"/>
      <c r="AR84" s="497"/>
      <c r="AS84" s="497"/>
      <c r="AT84" s="497"/>
      <c r="AU84" s="497"/>
      <c r="AV84" s="497"/>
      <c r="AW84" s="497"/>
      <c r="AX84" s="497"/>
      <c r="AY84" s="497"/>
      <c r="AZ84" s="497"/>
      <c r="BA84" s="497"/>
      <c r="BB84" s="497"/>
      <c r="BC84" s="497"/>
    </row>
    <row r="85" spans="1:97" ht="17.25" customHeight="1" x14ac:dyDescent="0.2">
      <c r="A85" s="12"/>
      <c r="B85" s="12"/>
      <c r="C85" s="12"/>
      <c r="D85" s="12"/>
      <c r="E85" s="12"/>
      <c r="F85" s="12"/>
      <c r="G85" s="12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8"/>
      <c r="W85" s="8"/>
      <c r="X85" s="8"/>
      <c r="Y85" s="7"/>
      <c r="Z85" s="7"/>
      <c r="AA85" s="109" t="s">
        <v>55</v>
      </c>
      <c r="AB85" s="109"/>
      <c r="AC85" s="109"/>
      <c r="AD85" s="109"/>
      <c r="AE85" s="109"/>
      <c r="AF85" s="7"/>
      <c r="AG85" s="7"/>
      <c r="AH85" s="7"/>
      <c r="AI85" s="7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69"/>
      <c r="AU85" s="33"/>
      <c r="AV85" s="33"/>
      <c r="AW85" s="33"/>
      <c r="AX85" s="33"/>
      <c r="AY85" s="33"/>
      <c r="AZ85" s="33"/>
      <c r="BA85" s="33"/>
      <c r="BB85" s="33"/>
      <c r="BC85" s="68"/>
    </row>
    <row r="86" spans="1:97" ht="14.25" customHeight="1" x14ac:dyDescent="0.2">
      <c r="A86" s="9"/>
      <c r="B86" s="4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8"/>
      <c r="Z86" s="7"/>
      <c r="AA86" s="15"/>
      <c r="AB86" s="15"/>
      <c r="AC86" s="15"/>
      <c r="AD86" s="15"/>
      <c r="AE86" s="15"/>
      <c r="AF86" s="109" t="s">
        <v>56</v>
      </c>
      <c r="AG86" s="109"/>
      <c r="AH86" s="109"/>
      <c r="AI86" s="109"/>
      <c r="AJ86" s="501">
        <f>特例_5!AJ86</f>
        <v>0</v>
      </c>
      <c r="AK86" s="501"/>
      <c r="AL86" s="501"/>
      <c r="AM86" s="501"/>
      <c r="AN86" s="501"/>
      <c r="AO86" s="501"/>
      <c r="AP86" s="501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E86" s="14"/>
      <c r="BF86" s="14"/>
      <c r="BG86" s="14"/>
      <c r="BH86" s="14"/>
      <c r="BI86" s="14"/>
      <c r="BJ86" s="14"/>
      <c r="BK86" s="9"/>
      <c r="BL86" s="9"/>
      <c r="BM86" s="9"/>
    </row>
    <row r="87" spans="1:97" ht="14.25" customHeight="1" x14ac:dyDescent="0.2">
      <c r="A87" s="9"/>
      <c r="B87" s="4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7"/>
      <c r="AA87" s="7"/>
      <c r="AB87" s="7"/>
      <c r="AC87" s="7"/>
      <c r="AD87" s="7"/>
      <c r="AE87" s="7"/>
      <c r="AF87" s="192"/>
      <c r="AG87" s="192"/>
      <c r="AH87" s="192"/>
      <c r="AI87" s="192"/>
      <c r="AJ87" s="497"/>
      <c r="AK87" s="497"/>
      <c r="AL87" s="497"/>
      <c r="AM87" s="497"/>
      <c r="AN87" s="497"/>
      <c r="AO87" s="497"/>
      <c r="AP87" s="497"/>
      <c r="AQ87" s="497"/>
      <c r="AR87" s="497"/>
      <c r="AS87" s="497"/>
      <c r="AT87" s="497"/>
      <c r="AU87" s="497"/>
      <c r="AV87" s="497"/>
      <c r="AW87" s="497"/>
      <c r="AX87" s="497"/>
      <c r="AY87" s="497"/>
      <c r="AZ87" s="497"/>
      <c r="BA87" s="497"/>
      <c r="BB87" s="497"/>
      <c r="BC87" s="497"/>
      <c r="BE87" s="14"/>
      <c r="BF87" s="14"/>
      <c r="BG87" s="14"/>
      <c r="BH87" s="14"/>
      <c r="BI87" s="14"/>
      <c r="BJ87" s="14"/>
      <c r="BK87" s="9"/>
      <c r="BL87" s="9"/>
      <c r="BM87" s="9"/>
    </row>
    <row r="88" spans="1:97" ht="11.15" customHeight="1" x14ac:dyDescent="0.2">
      <c r="A88" s="9"/>
      <c r="B88" s="4"/>
      <c r="C88" s="4"/>
      <c r="D88" s="9"/>
      <c r="E88" s="66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8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16" t="s">
        <v>58</v>
      </c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14"/>
      <c r="BF88" s="14"/>
      <c r="BG88" s="14"/>
      <c r="BH88" s="14"/>
      <c r="BI88" s="14"/>
      <c r="BJ88" s="14"/>
      <c r="BK88" s="9"/>
      <c r="BL88" s="9"/>
      <c r="BM88" s="9"/>
    </row>
    <row r="89" spans="1:97" ht="19.5" customHeight="1" x14ac:dyDescent="0.2">
      <c r="A89" s="2" t="s">
        <v>134</v>
      </c>
      <c r="B89" s="11"/>
      <c r="C89" s="11"/>
      <c r="D89" s="11"/>
      <c r="E89" s="11"/>
      <c r="F89" s="11"/>
      <c r="G89" s="11"/>
      <c r="BT89" s="150"/>
      <c r="BU89" s="150"/>
      <c r="BV89" s="150"/>
    </row>
    <row r="90" spans="1:97" ht="19.5" customHeight="1" x14ac:dyDescent="0.2">
      <c r="A90"/>
      <c r="B90" s="11"/>
      <c r="C90" s="11"/>
      <c r="D90" s="11"/>
      <c r="E90" s="11"/>
      <c r="F90" s="11"/>
      <c r="G90" s="11"/>
      <c r="BT90" s="41"/>
      <c r="BU90" s="41"/>
      <c r="BV90" s="41"/>
    </row>
    <row r="91" spans="1:97" ht="23.25" customHeight="1" x14ac:dyDescent="0.2">
      <c r="A91" s="472" t="s">
        <v>135</v>
      </c>
      <c r="B91" s="472"/>
      <c r="C91" s="472"/>
      <c r="D91" s="472"/>
      <c r="E91" s="472"/>
      <c r="F91" s="472"/>
      <c r="G91" s="472"/>
      <c r="H91" s="472"/>
      <c r="I91" s="472"/>
      <c r="J91" s="472"/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2"/>
      <c r="AB91" s="472"/>
      <c r="AC91" s="472"/>
      <c r="AD91" s="472"/>
      <c r="AE91" s="472"/>
      <c r="AF91" s="472"/>
      <c r="AG91" s="472"/>
      <c r="AH91" s="472"/>
      <c r="AI91" s="472"/>
      <c r="AJ91" s="472"/>
      <c r="AK91" s="472"/>
      <c r="AL91" s="472"/>
      <c r="AM91" s="472"/>
      <c r="AN91" s="472"/>
      <c r="AO91" s="472"/>
      <c r="AP91" s="472"/>
      <c r="AQ91" s="472"/>
      <c r="AR91" s="472"/>
      <c r="AS91" s="472"/>
      <c r="AT91" s="472"/>
      <c r="AU91" s="472"/>
      <c r="AV91" s="472"/>
      <c r="AW91" s="472"/>
      <c r="AX91" s="472"/>
      <c r="AY91" s="472"/>
      <c r="AZ91" s="472"/>
      <c r="BA91" s="472"/>
      <c r="BB91" s="472"/>
      <c r="BC91" s="472"/>
      <c r="BD91" s="472"/>
      <c r="BE91" s="472"/>
      <c r="BM91" s="17"/>
      <c r="BX91" s="1"/>
    </row>
    <row r="92" spans="1:97" ht="15" customHeight="1" x14ac:dyDescent="0.2">
      <c r="K92" s="7"/>
      <c r="L92" s="5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BB92" s="12"/>
      <c r="BM92" s="17"/>
      <c r="BX92" s="1"/>
    </row>
    <row r="93" spans="1:97" ht="16.5" customHeight="1" x14ac:dyDescent="0.2">
      <c r="K93" s="18"/>
      <c r="L93" s="5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BB93" s="12"/>
      <c r="BM93" s="42"/>
      <c r="BX93" s="1"/>
    </row>
    <row r="94" spans="1:97" ht="23.25" customHeight="1" x14ac:dyDescent="0.2">
      <c r="K94" s="18"/>
      <c r="L94" s="5"/>
      <c r="T94" s="356" t="str">
        <f>IF(特例_5!T94="","",特例_5!T94)</f>
        <v/>
      </c>
      <c r="U94" s="356"/>
      <c r="V94" s="356"/>
      <c r="W94" s="356"/>
      <c r="X94" s="356"/>
      <c r="Y94" s="356"/>
      <c r="Z94" s="356"/>
      <c r="AA94" s="356" t="s">
        <v>144</v>
      </c>
      <c r="AB94" s="356"/>
      <c r="AC94" s="356"/>
      <c r="AD94" s="356"/>
      <c r="AE94" s="356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350" t="str">
        <f>IF(特例_5!AP94="","",特例_5!AP94)</f>
        <v/>
      </c>
      <c r="AQ94" s="351"/>
      <c r="AR94" s="351"/>
      <c r="AS94" s="113" t="s">
        <v>92</v>
      </c>
      <c r="AT94" s="113"/>
      <c r="AU94" s="113"/>
      <c r="AV94" s="113"/>
      <c r="AW94" s="113"/>
      <c r="AX94" s="351" t="str">
        <f>IF(特例_5!AX94="","",特例_5!AX94)</f>
        <v/>
      </c>
      <c r="AY94" s="351"/>
      <c r="AZ94" s="351"/>
      <c r="BA94" s="113" t="s">
        <v>93</v>
      </c>
      <c r="BB94" s="113"/>
      <c r="BC94" s="113"/>
      <c r="BD94" s="115"/>
      <c r="BF94" s="12"/>
      <c r="BQ94" s="42"/>
      <c r="CB94" s="1"/>
    </row>
    <row r="95" spans="1:97" ht="10.5" customHeight="1" x14ac:dyDescent="0.2">
      <c r="H95" s="10"/>
      <c r="I95" s="10"/>
      <c r="N95" s="10"/>
      <c r="O95" s="10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52"/>
      <c r="AH95" s="152"/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X95" s="1"/>
    </row>
    <row r="96" spans="1:97" ht="16.5" customHeight="1" x14ac:dyDescent="0.2">
      <c r="V96" s="117" t="s">
        <v>6</v>
      </c>
      <c r="W96" s="155"/>
      <c r="X96" s="155"/>
      <c r="Y96" s="155"/>
      <c r="Z96" s="155"/>
      <c r="AA96" s="155"/>
      <c r="AB96" s="155"/>
      <c r="AC96" s="89" t="s">
        <v>7</v>
      </c>
      <c r="AD96" s="89"/>
      <c r="AE96" s="89"/>
      <c r="AF96" s="89"/>
      <c r="AG96" s="371" t="s">
        <v>8</v>
      </c>
      <c r="AH96" s="372"/>
      <c r="AI96" s="89" t="s">
        <v>9</v>
      </c>
      <c r="AJ96" s="89"/>
      <c r="AK96" s="89"/>
      <c r="AL96" s="89"/>
      <c r="AM96" s="89" t="s">
        <v>10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89" t="s">
        <v>11</v>
      </c>
      <c r="AZ96" s="89"/>
      <c r="BA96" s="89"/>
      <c r="BB96" s="89"/>
      <c r="BC96" s="89"/>
      <c r="BD96" s="89"/>
      <c r="CS96" s="1"/>
    </row>
    <row r="97" spans="1:97" ht="30" customHeight="1" x14ac:dyDescent="0.2">
      <c r="V97" s="156"/>
      <c r="W97" s="109"/>
      <c r="X97" s="109"/>
      <c r="Y97" s="109"/>
      <c r="Z97" s="109"/>
      <c r="AA97" s="109"/>
      <c r="AB97" s="109"/>
      <c r="AC97" s="468" t="str">
        <f>IF(特例_5!AC97="","",特例_5!AC97)</f>
        <v/>
      </c>
      <c r="AD97" s="469"/>
      <c r="AE97" s="469" t="str">
        <f>IF(特例_5!AE97="","",特例_5!AE97)</f>
        <v/>
      </c>
      <c r="AF97" s="506"/>
      <c r="AG97" s="502" t="str">
        <f>IF(特例_5!AG97="","",特例_5!AG97)</f>
        <v/>
      </c>
      <c r="AH97" s="503"/>
      <c r="AI97" s="468" t="str">
        <f>IF(特例_5!AI97="","",特例_5!AI97)</f>
        <v/>
      </c>
      <c r="AJ97" s="469"/>
      <c r="AK97" s="469" t="str">
        <f>IF(特例_5!AK97="","",特例_5!AK97)</f>
        <v/>
      </c>
      <c r="AL97" s="506"/>
      <c r="AM97" s="468" t="str">
        <f>IF(特例_5!AM97="","",特例_5!AM97)</f>
        <v/>
      </c>
      <c r="AN97" s="469"/>
      <c r="AO97" s="469" t="str">
        <f>IF(特例_5!AO97="","",特例_5!AO97)</f>
        <v/>
      </c>
      <c r="AP97" s="469"/>
      <c r="AQ97" s="469" t="str">
        <f>IF(特例_5!AQ97="","",特例_5!AQ97)</f>
        <v/>
      </c>
      <c r="AR97" s="469"/>
      <c r="AS97" s="469" t="str">
        <f>IF(特例_5!AS97="","",特例_5!AS97)</f>
        <v/>
      </c>
      <c r="AT97" s="469"/>
      <c r="AU97" s="469" t="str">
        <f>IF(特例_5!AU97="","",特例_5!AU97)</f>
        <v/>
      </c>
      <c r="AV97" s="469"/>
      <c r="AW97" s="469" t="str">
        <f>IF(特例_5!AW97="","",特例_5!AW97)</f>
        <v/>
      </c>
      <c r="AX97" s="506"/>
      <c r="AY97" s="468" t="str">
        <f>IF(特例_5!AY97="","",特例_5!AY97)</f>
        <v/>
      </c>
      <c r="AZ97" s="469"/>
      <c r="BA97" s="469" t="str">
        <f>IF(特例_5!BA97="","",特例_5!BA97)</f>
        <v/>
      </c>
      <c r="BB97" s="469"/>
      <c r="BC97" s="469" t="str">
        <f>IF(特例_5!BC97="","",特例_5!BC97)</f>
        <v/>
      </c>
      <c r="BD97" s="506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13"/>
      <c r="CC97" s="13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1"/>
    </row>
    <row r="98" spans="1:97" ht="6" customHeight="1" x14ac:dyDescent="0.2">
      <c r="V98" s="156"/>
      <c r="W98" s="109"/>
      <c r="X98" s="109"/>
      <c r="Y98" s="109"/>
      <c r="Z98" s="109"/>
      <c r="AA98" s="109"/>
      <c r="AB98" s="109"/>
      <c r="AC98" s="470"/>
      <c r="AD98" s="471"/>
      <c r="AE98" s="471"/>
      <c r="AF98" s="507"/>
      <c r="AG98" s="504"/>
      <c r="AH98" s="505"/>
      <c r="AI98" s="470"/>
      <c r="AJ98" s="471"/>
      <c r="AK98" s="471"/>
      <c r="AL98" s="507"/>
      <c r="AM98" s="470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507"/>
      <c r="AY98" s="470"/>
      <c r="AZ98" s="471"/>
      <c r="BA98" s="471"/>
      <c r="BB98" s="471"/>
      <c r="BC98" s="471"/>
      <c r="BD98" s="507"/>
      <c r="CH98" s="8"/>
    </row>
    <row r="99" spans="1:97" ht="36" customHeight="1" thickBot="1" x14ac:dyDescent="0.25">
      <c r="A99" s="395" t="s">
        <v>147</v>
      </c>
      <c r="B99" s="396"/>
      <c r="C99" s="397"/>
      <c r="D99" s="395" t="s">
        <v>148</v>
      </c>
      <c r="E99" s="398"/>
      <c r="F99" s="398"/>
      <c r="G99" s="398"/>
      <c r="H99" s="398"/>
      <c r="I99" s="398"/>
      <c r="J99" s="398"/>
      <c r="K99" s="399"/>
      <c r="L99" s="395" t="s">
        <v>149</v>
      </c>
      <c r="M99" s="398"/>
      <c r="N99" s="398"/>
      <c r="O99" s="398"/>
      <c r="P99" s="398"/>
      <c r="Q99" s="398"/>
      <c r="R99" s="398"/>
      <c r="S99" s="398"/>
      <c r="T99" s="400" t="s">
        <v>150</v>
      </c>
      <c r="U99" s="401"/>
      <c r="V99" s="401"/>
      <c r="W99" s="401"/>
      <c r="X99" s="401"/>
      <c r="Y99" s="401"/>
      <c r="Z99" s="401"/>
      <c r="AA99" s="401"/>
      <c r="AB99" s="401"/>
      <c r="AC99" s="402"/>
      <c r="AD99" s="395" t="s">
        <v>151</v>
      </c>
      <c r="AE99" s="398"/>
      <c r="AF99" s="398"/>
      <c r="AG99" s="398"/>
      <c r="AH99" s="398"/>
      <c r="AI99" s="398"/>
      <c r="AJ99" s="398"/>
      <c r="AK99" s="399"/>
      <c r="AL99" s="395" t="s">
        <v>152</v>
      </c>
      <c r="AM99" s="398"/>
      <c r="AN99" s="399"/>
      <c r="AO99" s="395" t="s">
        <v>153</v>
      </c>
      <c r="AP99" s="398"/>
      <c r="AQ99" s="398"/>
      <c r="AR99" s="398"/>
      <c r="AS99" s="398"/>
      <c r="AT99" s="398"/>
      <c r="AU99" s="398"/>
      <c r="AV99" s="398"/>
      <c r="AW99" s="395" t="s">
        <v>154</v>
      </c>
      <c r="AX99" s="398"/>
      <c r="AY99" s="398"/>
      <c r="AZ99" s="398"/>
      <c r="BA99" s="398"/>
      <c r="BB99" s="398"/>
      <c r="BC99" s="398"/>
      <c r="BD99" s="399"/>
      <c r="BE99" s="19"/>
    </row>
    <row r="100" spans="1:97" ht="22" customHeight="1" thickTop="1" x14ac:dyDescent="0.2">
      <c r="A100" s="473" t="str">
        <f>IF(特例_5!A100="","",特例_5!A100)</f>
        <v/>
      </c>
      <c r="B100" s="474"/>
      <c r="C100" s="475"/>
      <c r="D100" s="479" t="str">
        <f>IF(特例_5!D100="","",特例_5!D100)</f>
        <v/>
      </c>
      <c r="E100" s="480"/>
      <c r="F100" s="480"/>
      <c r="G100" s="480"/>
      <c r="H100" s="480"/>
      <c r="I100" s="480"/>
      <c r="J100" s="480"/>
      <c r="K100" s="481"/>
      <c r="L100" s="479" t="str">
        <f>IF(特例_5!L100="","",特例_5!L100)</f>
        <v/>
      </c>
      <c r="M100" s="480"/>
      <c r="N100" s="480"/>
      <c r="O100" s="480"/>
      <c r="P100" s="480"/>
      <c r="Q100" s="480"/>
      <c r="R100" s="480"/>
      <c r="S100" s="481"/>
      <c r="T100" s="484" t="str">
        <f>IF(特例_5!T100="","",特例_5!T100)</f>
        <v/>
      </c>
      <c r="U100" s="485"/>
      <c r="V100" s="70" t="s">
        <v>46</v>
      </c>
      <c r="W100" s="485" t="str">
        <f>IF(特例_5!W100="","",特例_5!W100)</f>
        <v/>
      </c>
      <c r="X100" s="485"/>
      <c r="Y100" s="70" t="s">
        <v>47</v>
      </c>
      <c r="Z100" s="485" t="str">
        <f>IF(特例_5!Z100="","",特例_5!Z100)</f>
        <v/>
      </c>
      <c r="AA100" s="485"/>
      <c r="AB100" s="70" t="s">
        <v>48</v>
      </c>
      <c r="AC100" s="70"/>
      <c r="AD100" s="388" t="str">
        <f>IF(特例_5!AD100="","",特例_5!AD100)</f>
        <v/>
      </c>
      <c r="AE100" s="389"/>
      <c r="AF100" s="389"/>
      <c r="AG100" s="389"/>
      <c r="AH100" s="389"/>
      <c r="AI100" s="389"/>
      <c r="AJ100" s="389"/>
      <c r="AK100" s="390"/>
      <c r="AL100" s="479" t="str">
        <f>IF(特例_5!AL100="","",特例_5!AL100)</f>
        <v/>
      </c>
      <c r="AM100" s="480"/>
      <c r="AN100" s="481"/>
      <c r="AO100" s="479" t="str">
        <f>IF(特例_5!AO100="","",特例_5!AO100)</f>
        <v/>
      </c>
      <c r="AP100" s="480"/>
      <c r="AQ100" s="480"/>
      <c r="AR100" s="480"/>
      <c r="AS100" s="480"/>
      <c r="AT100" s="480"/>
      <c r="AU100" s="480"/>
      <c r="AV100" s="481"/>
      <c r="AW100" s="493" t="str">
        <f>IF(特例_5!AW100="","",特例_5!AW100)</f>
        <v/>
      </c>
      <c r="AX100" s="494"/>
      <c r="AY100" s="494"/>
      <c r="AZ100" s="494"/>
      <c r="BA100" s="494"/>
      <c r="BB100" s="494"/>
      <c r="BC100" s="494"/>
      <c r="BD100" s="495"/>
    </row>
    <row r="101" spans="1:97" ht="22" customHeight="1" x14ac:dyDescent="0.2">
      <c r="A101" s="476"/>
      <c r="B101" s="477"/>
      <c r="C101" s="478"/>
      <c r="D101" s="482"/>
      <c r="E101" s="326"/>
      <c r="F101" s="326"/>
      <c r="G101" s="326"/>
      <c r="H101" s="326"/>
      <c r="I101" s="326"/>
      <c r="J101" s="326"/>
      <c r="K101" s="483"/>
      <c r="L101" s="482"/>
      <c r="M101" s="326"/>
      <c r="N101" s="326"/>
      <c r="O101" s="326"/>
      <c r="P101" s="326"/>
      <c r="Q101" s="326"/>
      <c r="R101" s="326"/>
      <c r="S101" s="483"/>
      <c r="T101" s="82" t="s">
        <v>166</v>
      </c>
      <c r="U101" s="492" t="str">
        <f>IF(特例_5!U101="","",特例_5!U101)</f>
        <v/>
      </c>
      <c r="V101" s="492"/>
      <c r="W101" s="72" t="s">
        <v>46</v>
      </c>
      <c r="X101" s="492" t="str">
        <f>IF(特例_5!X101="","",特例_5!X101)</f>
        <v/>
      </c>
      <c r="Y101" s="492"/>
      <c r="Z101" s="72" t="s">
        <v>47</v>
      </c>
      <c r="AA101" s="492" t="str">
        <f>IF(特例_5!AA101="","",特例_5!AA101)</f>
        <v/>
      </c>
      <c r="AB101" s="492"/>
      <c r="AC101" s="71" t="s">
        <v>48</v>
      </c>
      <c r="AD101" s="391"/>
      <c r="AE101" s="392"/>
      <c r="AF101" s="392"/>
      <c r="AG101" s="392"/>
      <c r="AH101" s="392"/>
      <c r="AI101" s="392"/>
      <c r="AJ101" s="392"/>
      <c r="AK101" s="393"/>
      <c r="AL101" s="482"/>
      <c r="AM101" s="326"/>
      <c r="AN101" s="483"/>
      <c r="AO101" s="482"/>
      <c r="AP101" s="326"/>
      <c r="AQ101" s="326"/>
      <c r="AR101" s="326"/>
      <c r="AS101" s="326"/>
      <c r="AT101" s="326"/>
      <c r="AU101" s="326"/>
      <c r="AV101" s="483"/>
      <c r="AW101" s="489"/>
      <c r="AX101" s="490"/>
      <c r="AY101" s="490"/>
      <c r="AZ101" s="490"/>
      <c r="BA101" s="490"/>
      <c r="BB101" s="490"/>
      <c r="BC101" s="490"/>
      <c r="BD101" s="491"/>
    </row>
    <row r="102" spans="1:97" ht="22" customHeight="1" x14ac:dyDescent="0.2">
      <c r="A102" s="473" t="str">
        <f>IF(特例_5!A102="","",特例_5!A102)</f>
        <v/>
      </c>
      <c r="B102" s="474"/>
      <c r="C102" s="475"/>
      <c r="D102" s="479" t="str">
        <f>IF(特例_5!D102="","",特例_5!D102)</f>
        <v/>
      </c>
      <c r="E102" s="480"/>
      <c r="F102" s="480"/>
      <c r="G102" s="480"/>
      <c r="H102" s="480"/>
      <c r="I102" s="480"/>
      <c r="J102" s="480"/>
      <c r="K102" s="481"/>
      <c r="L102" s="479" t="str">
        <f>IF(特例_5!L102="","",特例_5!L102)</f>
        <v/>
      </c>
      <c r="M102" s="480"/>
      <c r="N102" s="480"/>
      <c r="O102" s="480"/>
      <c r="P102" s="480"/>
      <c r="Q102" s="480"/>
      <c r="R102" s="480"/>
      <c r="S102" s="481"/>
      <c r="T102" s="484" t="str">
        <f>IF(特例_5!T102="","",特例_5!T102)</f>
        <v/>
      </c>
      <c r="U102" s="485"/>
      <c r="V102" s="70" t="s">
        <v>46</v>
      </c>
      <c r="W102" s="485" t="str">
        <f>IF(特例_5!W102="","",特例_5!W102)</f>
        <v/>
      </c>
      <c r="X102" s="485"/>
      <c r="Y102" s="70" t="s">
        <v>47</v>
      </c>
      <c r="Z102" s="485" t="str">
        <f>IF(特例_5!Z102="","",特例_5!Z102)</f>
        <v/>
      </c>
      <c r="AA102" s="485"/>
      <c r="AB102" s="70" t="s">
        <v>48</v>
      </c>
      <c r="AC102" s="70"/>
      <c r="AD102" s="413" t="str">
        <f>IF(特例_5!AD102="","",特例_5!AD102)</f>
        <v/>
      </c>
      <c r="AE102" s="413"/>
      <c r="AF102" s="413"/>
      <c r="AG102" s="413"/>
      <c r="AH102" s="413"/>
      <c r="AI102" s="413"/>
      <c r="AJ102" s="413"/>
      <c r="AK102" s="413"/>
      <c r="AL102" s="479" t="str">
        <f>IF(特例_5!AL102="","",特例_5!AL102)</f>
        <v/>
      </c>
      <c r="AM102" s="480"/>
      <c r="AN102" s="481"/>
      <c r="AO102" s="479" t="str">
        <f>IF(特例_5!AO102="","",特例_5!AO102)</f>
        <v/>
      </c>
      <c r="AP102" s="480"/>
      <c r="AQ102" s="480"/>
      <c r="AR102" s="480"/>
      <c r="AS102" s="480"/>
      <c r="AT102" s="480"/>
      <c r="AU102" s="480"/>
      <c r="AV102" s="481"/>
      <c r="AW102" s="493" t="str">
        <f>IF(特例_5!AW102="","",特例_5!AW102)</f>
        <v/>
      </c>
      <c r="AX102" s="494"/>
      <c r="AY102" s="494"/>
      <c r="AZ102" s="494"/>
      <c r="BA102" s="494"/>
      <c r="BB102" s="494"/>
      <c r="BC102" s="494"/>
      <c r="BD102" s="495"/>
    </row>
    <row r="103" spans="1:97" ht="22" customHeight="1" x14ac:dyDescent="0.2">
      <c r="A103" s="476"/>
      <c r="B103" s="477"/>
      <c r="C103" s="478"/>
      <c r="D103" s="482"/>
      <c r="E103" s="326"/>
      <c r="F103" s="326"/>
      <c r="G103" s="326"/>
      <c r="H103" s="326"/>
      <c r="I103" s="326"/>
      <c r="J103" s="326"/>
      <c r="K103" s="483"/>
      <c r="L103" s="482"/>
      <c r="M103" s="326"/>
      <c r="N103" s="326"/>
      <c r="O103" s="326"/>
      <c r="P103" s="326"/>
      <c r="Q103" s="326"/>
      <c r="R103" s="326"/>
      <c r="S103" s="483"/>
      <c r="T103" s="82" t="s">
        <v>166</v>
      </c>
      <c r="U103" s="492" t="str">
        <f>IF(特例_5!U103="","",特例_5!U103)</f>
        <v/>
      </c>
      <c r="V103" s="492"/>
      <c r="W103" s="72" t="s">
        <v>46</v>
      </c>
      <c r="X103" s="492" t="str">
        <f>IF(特例_5!X103="","",特例_5!X103)</f>
        <v/>
      </c>
      <c r="Y103" s="492"/>
      <c r="Z103" s="72" t="s">
        <v>47</v>
      </c>
      <c r="AA103" s="492" t="str">
        <f>IF(特例_5!AA103="","",特例_5!AA103)</f>
        <v/>
      </c>
      <c r="AB103" s="492"/>
      <c r="AC103" s="71" t="s">
        <v>48</v>
      </c>
      <c r="AD103" s="141"/>
      <c r="AE103" s="141"/>
      <c r="AF103" s="141"/>
      <c r="AG103" s="141"/>
      <c r="AH103" s="141"/>
      <c r="AI103" s="141"/>
      <c r="AJ103" s="141"/>
      <c r="AK103" s="141"/>
      <c r="AL103" s="482"/>
      <c r="AM103" s="326"/>
      <c r="AN103" s="483"/>
      <c r="AO103" s="482"/>
      <c r="AP103" s="326"/>
      <c r="AQ103" s="326"/>
      <c r="AR103" s="326"/>
      <c r="AS103" s="326"/>
      <c r="AT103" s="326"/>
      <c r="AU103" s="326"/>
      <c r="AV103" s="483"/>
      <c r="AW103" s="489"/>
      <c r="AX103" s="490"/>
      <c r="AY103" s="490"/>
      <c r="AZ103" s="490"/>
      <c r="BA103" s="490"/>
      <c r="BB103" s="490"/>
      <c r="BC103" s="490"/>
      <c r="BD103" s="491"/>
    </row>
    <row r="104" spans="1:97" ht="22" customHeight="1" x14ac:dyDescent="0.2">
      <c r="A104" s="473" t="str">
        <f>IF(特例_5!A104="","",特例_5!A104)</f>
        <v/>
      </c>
      <c r="B104" s="474"/>
      <c r="C104" s="475"/>
      <c r="D104" s="479" t="str">
        <f>IF(特例_5!D104="","",特例_5!D104)</f>
        <v/>
      </c>
      <c r="E104" s="480"/>
      <c r="F104" s="480"/>
      <c r="G104" s="480"/>
      <c r="H104" s="480"/>
      <c r="I104" s="480"/>
      <c r="J104" s="480"/>
      <c r="K104" s="481"/>
      <c r="L104" s="479" t="str">
        <f>IF(特例_5!L104="","",特例_5!L104)</f>
        <v/>
      </c>
      <c r="M104" s="480"/>
      <c r="N104" s="480"/>
      <c r="O104" s="480"/>
      <c r="P104" s="480"/>
      <c r="Q104" s="480"/>
      <c r="R104" s="480"/>
      <c r="S104" s="481"/>
      <c r="T104" s="484" t="str">
        <f>IF(特例_5!T104="","",特例_5!T104)</f>
        <v/>
      </c>
      <c r="U104" s="485"/>
      <c r="V104" s="70" t="s">
        <v>46</v>
      </c>
      <c r="W104" s="485" t="str">
        <f>IF(特例_5!W104="","",特例_5!W104)</f>
        <v/>
      </c>
      <c r="X104" s="485"/>
      <c r="Y104" s="70" t="s">
        <v>47</v>
      </c>
      <c r="Z104" s="485" t="str">
        <f>IF(特例_5!Z104="","",特例_5!Z104)</f>
        <v/>
      </c>
      <c r="AA104" s="485"/>
      <c r="AB104" s="70" t="s">
        <v>48</v>
      </c>
      <c r="AC104" s="70"/>
      <c r="AD104" s="413" t="str">
        <f>IF(特例_5!AD104="","",特例_5!AD104)</f>
        <v/>
      </c>
      <c r="AE104" s="413"/>
      <c r="AF104" s="413"/>
      <c r="AG104" s="413"/>
      <c r="AH104" s="413"/>
      <c r="AI104" s="413"/>
      <c r="AJ104" s="413"/>
      <c r="AK104" s="413"/>
      <c r="AL104" s="479" t="str">
        <f>IF(特例_5!AL104="","",特例_5!AL104)</f>
        <v/>
      </c>
      <c r="AM104" s="480"/>
      <c r="AN104" s="481"/>
      <c r="AO104" s="479" t="str">
        <f>IF(特例_5!AO104="","",特例_5!AO104)</f>
        <v/>
      </c>
      <c r="AP104" s="480"/>
      <c r="AQ104" s="480"/>
      <c r="AR104" s="480"/>
      <c r="AS104" s="480"/>
      <c r="AT104" s="480"/>
      <c r="AU104" s="480"/>
      <c r="AV104" s="481"/>
      <c r="AW104" s="493" t="str">
        <f>IF(特例_5!AW104="","",特例_5!AW104)</f>
        <v/>
      </c>
      <c r="AX104" s="494"/>
      <c r="AY104" s="494"/>
      <c r="AZ104" s="494"/>
      <c r="BA104" s="494"/>
      <c r="BB104" s="494"/>
      <c r="BC104" s="494"/>
      <c r="BD104" s="495"/>
    </row>
    <row r="105" spans="1:97" ht="22" customHeight="1" x14ac:dyDescent="0.2">
      <c r="A105" s="476"/>
      <c r="B105" s="477"/>
      <c r="C105" s="478"/>
      <c r="D105" s="482"/>
      <c r="E105" s="326"/>
      <c r="F105" s="326"/>
      <c r="G105" s="326"/>
      <c r="H105" s="326"/>
      <c r="I105" s="326"/>
      <c r="J105" s="326"/>
      <c r="K105" s="483"/>
      <c r="L105" s="482"/>
      <c r="M105" s="326"/>
      <c r="N105" s="326"/>
      <c r="O105" s="326"/>
      <c r="P105" s="326"/>
      <c r="Q105" s="326"/>
      <c r="R105" s="326"/>
      <c r="S105" s="483"/>
      <c r="T105" s="82" t="s">
        <v>166</v>
      </c>
      <c r="U105" s="492" t="str">
        <f>IF(特例_5!U105="","",特例_5!U105)</f>
        <v/>
      </c>
      <c r="V105" s="492"/>
      <c r="W105" s="72" t="s">
        <v>46</v>
      </c>
      <c r="X105" s="492" t="str">
        <f>IF(特例_5!X105="","",特例_5!X105)</f>
        <v/>
      </c>
      <c r="Y105" s="492"/>
      <c r="Z105" s="72" t="s">
        <v>47</v>
      </c>
      <c r="AA105" s="492" t="str">
        <f>IF(特例_5!AA105="","",特例_5!AA105)</f>
        <v/>
      </c>
      <c r="AB105" s="492"/>
      <c r="AC105" s="71" t="s">
        <v>48</v>
      </c>
      <c r="AD105" s="141"/>
      <c r="AE105" s="141"/>
      <c r="AF105" s="141"/>
      <c r="AG105" s="141"/>
      <c r="AH105" s="141"/>
      <c r="AI105" s="141"/>
      <c r="AJ105" s="141"/>
      <c r="AK105" s="141"/>
      <c r="AL105" s="482"/>
      <c r="AM105" s="326"/>
      <c r="AN105" s="483"/>
      <c r="AO105" s="482"/>
      <c r="AP105" s="326"/>
      <c r="AQ105" s="326"/>
      <c r="AR105" s="326"/>
      <c r="AS105" s="326"/>
      <c r="AT105" s="326"/>
      <c r="AU105" s="326"/>
      <c r="AV105" s="483"/>
      <c r="AW105" s="489"/>
      <c r="AX105" s="490"/>
      <c r="AY105" s="490"/>
      <c r="AZ105" s="490"/>
      <c r="BA105" s="490"/>
      <c r="BB105" s="490"/>
      <c r="BC105" s="490"/>
      <c r="BD105" s="491"/>
    </row>
    <row r="106" spans="1:97" ht="22" customHeight="1" x14ac:dyDescent="0.2">
      <c r="A106" s="473" t="str">
        <f>IF(特例_5!A106="","",特例_5!A106)</f>
        <v/>
      </c>
      <c r="B106" s="474"/>
      <c r="C106" s="475"/>
      <c r="D106" s="479" t="str">
        <f>IF(特例_5!D106="","",特例_5!D106)</f>
        <v/>
      </c>
      <c r="E106" s="480"/>
      <c r="F106" s="480"/>
      <c r="G106" s="480"/>
      <c r="H106" s="480"/>
      <c r="I106" s="480"/>
      <c r="J106" s="480"/>
      <c r="K106" s="481"/>
      <c r="L106" s="479" t="str">
        <f>IF(特例_5!L106="","",特例_5!L106)</f>
        <v/>
      </c>
      <c r="M106" s="480"/>
      <c r="N106" s="480"/>
      <c r="O106" s="480"/>
      <c r="P106" s="480"/>
      <c r="Q106" s="480"/>
      <c r="R106" s="480"/>
      <c r="S106" s="481"/>
      <c r="T106" s="484" t="str">
        <f>IF(特例_5!T106="","",特例_5!T106)</f>
        <v/>
      </c>
      <c r="U106" s="485"/>
      <c r="V106" s="70" t="s">
        <v>46</v>
      </c>
      <c r="W106" s="485" t="str">
        <f>IF(特例_5!W106="","",特例_5!W106)</f>
        <v/>
      </c>
      <c r="X106" s="485"/>
      <c r="Y106" s="70" t="s">
        <v>47</v>
      </c>
      <c r="Z106" s="485" t="str">
        <f>IF(特例_5!Z106="","",特例_5!Z106)</f>
        <v/>
      </c>
      <c r="AA106" s="485"/>
      <c r="AB106" s="70" t="s">
        <v>48</v>
      </c>
      <c r="AC106" s="70"/>
      <c r="AD106" s="413" t="str">
        <f>IF(特例_5!AD106="","",特例_5!AD106)</f>
        <v/>
      </c>
      <c r="AE106" s="413"/>
      <c r="AF106" s="413"/>
      <c r="AG106" s="413"/>
      <c r="AH106" s="413"/>
      <c r="AI106" s="413"/>
      <c r="AJ106" s="413"/>
      <c r="AK106" s="413"/>
      <c r="AL106" s="479" t="str">
        <f>IF(特例_5!AL106="","",特例_5!AL106)</f>
        <v/>
      </c>
      <c r="AM106" s="480"/>
      <c r="AN106" s="481"/>
      <c r="AO106" s="479" t="str">
        <f>IF(特例_5!AO106="","",特例_5!AO106)</f>
        <v/>
      </c>
      <c r="AP106" s="480"/>
      <c r="AQ106" s="480"/>
      <c r="AR106" s="480"/>
      <c r="AS106" s="480"/>
      <c r="AT106" s="480"/>
      <c r="AU106" s="480"/>
      <c r="AV106" s="481"/>
      <c r="AW106" s="493" t="str">
        <f>IF(特例_5!AW106="","",特例_5!AW106)</f>
        <v/>
      </c>
      <c r="AX106" s="494"/>
      <c r="AY106" s="494"/>
      <c r="AZ106" s="494"/>
      <c r="BA106" s="494"/>
      <c r="BB106" s="494"/>
      <c r="BC106" s="494"/>
      <c r="BD106" s="495"/>
    </row>
    <row r="107" spans="1:97" ht="22" customHeight="1" x14ac:dyDescent="0.2">
      <c r="A107" s="476"/>
      <c r="B107" s="477"/>
      <c r="C107" s="478"/>
      <c r="D107" s="482"/>
      <c r="E107" s="326"/>
      <c r="F107" s="326"/>
      <c r="G107" s="326"/>
      <c r="H107" s="326"/>
      <c r="I107" s="326"/>
      <c r="J107" s="326"/>
      <c r="K107" s="483"/>
      <c r="L107" s="482"/>
      <c r="M107" s="326"/>
      <c r="N107" s="326"/>
      <c r="O107" s="326"/>
      <c r="P107" s="326"/>
      <c r="Q107" s="326"/>
      <c r="R107" s="326"/>
      <c r="S107" s="483"/>
      <c r="T107" s="82" t="s">
        <v>166</v>
      </c>
      <c r="U107" s="492" t="str">
        <f>IF(特例_5!U107="","",特例_5!U107)</f>
        <v/>
      </c>
      <c r="V107" s="492"/>
      <c r="W107" s="72" t="s">
        <v>46</v>
      </c>
      <c r="X107" s="492" t="str">
        <f>IF(特例_5!X107="","",特例_5!X107)</f>
        <v/>
      </c>
      <c r="Y107" s="492"/>
      <c r="Z107" s="72" t="s">
        <v>47</v>
      </c>
      <c r="AA107" s="492" t="str">
        <f>IF(特例_5!AA107="","",特例_5!AA107)</f>
        <v/>
      </c>
      <c r="AB107" s="492"/>
      <c r="AC107" s="71" t="s">
        <v>48</v>
      </c>
      <c r="AD107" s="141"/>
      <c r="AE107" s="141"/>
      <c r="AF107" s="141"/>
      <c r="AG107" s="141"/>
      <c r="AH107" s="141"/>
      <c r="AI107" s="141"/>
      <c r="AJ107" s="141"/>
      <c r="AK107" s="141"/>
      <c r="AL107" s="482"/>
      <c r="AM107" s="326"/>
      <c r="AN107" s="483"/>
      <c r="AO107" s="482"/>
      <c r="AP107" s="326"/>
      <c r="AQ107" s="326"/>
      <c r="AR107" s="326"/>
      <c r="AS107" s="326"/>
      <c r="AT107" s="326"/>
      <c r="AU107" s="326"/>
      <c r="AV107" s="483"/>
      <c r="AW107" s="489"/>
      <c r="AX107" s="490"/>
      <c r="AY107" s="490"/>
      <c r="AZ107" s="490"/>
      <c r="BA107" s="490"/>
      <c r="BB107" s="490"/>
      <c r="BC107" s="490"/>
      <c r="BD107" s="491"/>
    </row>
    <row r="108" spans="1:97" ht="22" customHeight="1" x14ac:dyDescent="0.2">
      <c r="A108" s="473" t="str">
        <f>IF(特例_5!A108="","",特例_5!A108)</f>
        <v/>
      </c>
      <c r="B108" s="474"/>
      <c r="C108" s="475"/>
      <c r="D108" s="479" t="str">
        <f>IF(特例_5!D108="","",特例_5!D108)</f>
        <v/>
      </c>
      <c r="E108" s="480"/>
      <c r="F108" s="480"/>
      <c r="G108" s="480"/>
      <c r="H108" s="480"/>
      <c r="I108" s="480"/>
      <c r="J108" s="480"/>
      <c r="K108" s="481"/>
      <c r="L108" s="479" t="str">
        <f>IF(特例_5!L108="","",特例_5!L108)</f>
        <v/>
      </c>
      <c r="M108" s="480"/>
      <c r="N108" s="480"/>
      <c r="O108" s="480"/>
      <c r="P108" s="480"/>
      <c r="Q108" s="480"/>
      <c r="R108" s="480"/>
      <c r="S108" s="481"/>
      <c r="T108" s="484" t="str">
        <f>IF(特例_5!T108="","",特例_5!T108)</f>
        <v/>
      </c>
      <c r="U108" s="485"/>
      <c r="V108" s="70" t="s">
        <v>46</v>
      </c>
      <c r="W108" s="485" t="str">
        <f>IF(特例_5!W108="","",特例_5!W108)</f>
        <v/>
      </c>
      <c r="X108" s="485"/>
      <c r="Y108" s="70" t="s">
        <v>47</v>
      </c>
      <c r="Z108" s="485" t="str">
        <f>IF(特例_5!Z108="","",特例_5!Z108)</f>
        <v/>
      </c>
      <c r="AA108" s="485"/>
      <c r="AB108" s="70" t="s">
        <v>48</v>
      </c>
      <c r="AC108" s="70"/>
      <c r="AD108" s="413" t="str">
        <f>IF(特例_5!AD108="","",特例_5!AD108)</f>
        <v/>
      </c>
      <c r="AE108" s="413"/>
      <c r="AF108" s="413"/>
      <c r="AG108" s="413"/>
      <c r="AH108" s="413"/>
      <c r="AI108" s="413"/>
      <c r="AJ108" s="413"/>
      <c r="AK108" s="413"/>
      <c r="AL108" s="479" t="str">
        <f>IF(特例_5!AL108="","",特例_5!AL108)</f>
        <v/>
      </c>
      <c r="AM108" s="480"/>
      <c r="AN108" s="481"/>
      <c r="AO108" s="479" t="str">
        <f>IF(特例_5!AO108="","",特例_5!AO108)</f>
        <v/>
      </c>
      <c r="AP108" s="480"/>
      <c r="AQ108" s="480"/>
      <c r="AR108" s="480"/>
      <c r="AS108" s="480"/>
      <c r="AT108" s="480"/>
      <c r="AU108" s="480"/>
      <c r="AV108" s="481"/>
      <c r="AW108" s="493" t="str">
        <f>IF(特例_5!AW108="","",特例_5!AW108)</f>
        <v/>
      </c>
      <c r="AX108" s="494"/>
      <c r="AY108" s="494"/>
      <c r="AZ108" s="494"/>
      <c r="BA108" s="494"/>
      <c r="BB108" s="494"/>
      <c r="BC108" s="494"/>
      <c r="BD108" s="495"/>
    </row>
    <row r="109" spans="1:97" ht="22" customHeight="1" x14ac:dyDescent="0.2">
      <c r="A109" s="476"/>
      <c r="B109" s="477"/>
      <c r="C109" s="478"/>
      <c r="D109" s="482"/>
      <c r="E109" s="326"/>
      <c r="F109" s="326"/>
      <c r="G109" s="326"/>
      <c r="H109" s="326"/>
      <c r="I109" s="326"/>
      <c r="J109" s="326"/>
      <c r="K109" s="483"/>
      <c r="L109" s="482"/>
      <c r="M109" s="326"/>
      <c r="N109" s="326"/>
      <c r="O109" s="326"/>
      <c r="P109" s="326"/>
      <c r="Q109" s="326"/>
      <c r="R109" s="326"/>
      <c r="S109" s="483"/>
      <c r="T109" s="82" t="s">
        <v>166</v>
      </c>
      <c r="U109" s="492" t="str">
        <f>IF(特例_5!U109="","",特例_5!U109)</f>
        <v/>
      </c>
      <c r="V109" s="492"/>
      <c r="W109" s="72" t="s">
        <v>46</v>
      </c>
      <c r="X109" s="492" t="str">
        <f>IF(特例_5!X109="","",特例_5!X109)</f>
        <v/>
      </c>
      <c r="Y109" s="492"/>
      <c r="Z109" s="72" t="s">
        <v>47</v>
      </c>
      <c r="AA109" s="492" t="str">
        <f>IF(特例_5!AA109="","",特例_5!AA109)</f>
        <v/>
      </c>
      <c r="AB109" s="492"/>
      <c r="AC109" s="71" t="s">
        <v>48</v>
      </c>
      <c r="AD109" s="141"/>
      <c r="AE109" s="141"/>
      <c r="AF109" s="141"/>
      <c r="AG109" s="141"/>
      <c r="AH109" s="141"/>
      <c r="AI109" s="141"/>
      <c r="AJ109" s="141"/>
      <c r="AK109" s="141"/>
      <c r="AL109" s="482"/>
      <c r="AM109" s="326"/>
      <c r="AN109" s="483"/>
      <c r="AO109" s="482"/>
      <c r="AP109" s="326"/>
      <c r="AQ109" s="326"/>
      <c r="AR109" s="326"/>
      <c r="AS109" s="326"/>
      <c r="AT109" s="326"/>
      <c r="AU109" s="326"/>
      <c r="AV109" s="483"/>
      <c r="AW109" s="489"/>
      <c r="AX109" s="490"/>
      <c r="AY109" s="490"/>
      <c r="AZ109" s="490"/>
      <c r="BA109" s="490"/>
      <c r="BB109" s="490"/>
      <c r="BC109" s="490"/>
      <c r="BD109" s="491"/>
    </row>
    <row r="110" spans="1:97" ht="22" customHeight="1" x14ac:dyDescent="0.2">
      <c r="A110" s="473" t="str">
        <f>IF(特例_5!A110="","",特例_5!A110)</f>
        <v/>
      </c>
      <c r="B110" s="474"/>
      <c r="C110" s="475"/>
      <c r="D110" s="479" t="str">
        <f>IF(特例_5!D110="","",特例_5!D110)</f>
        <v/>
      </c>
      <c r="E110" s="480"/>
      <c r="F110" s="480"/>
      <c r="G110" s="480"/>
      <c r="H110" s="480"/>
      <c r="I110" s="480"/>
      <c r="J110" s="480"/>
      <c r="K110" s="481"/>
      <c r="L110" s="479" t="str">
        <f>IF(特例_5!L110="","",特例_5!L110)</f>
        <v/>
      </c>
      <c r="M110" s="480"/>
      <c r="N110" s="480"/>
      <c r="O110" s="480"/>
      <c r="P110" s="480"/>
      <c r="Q110" s="480"/>
      <c r="R110" s="480"/>
      <c r="S110" s="481"/>
      <c r="T110" s="484" t="str">
        <f>IF(特例_5!T110="","",特例_5!T110)</f>
        <v/>
      </c>
      <c r="U110" s="485"/>
      <c r="V110" s="70" t="s">
        <v>46</v>
      </c>
      <c r="W110" s="485" t="str">
        <f>IF(特例_5!W110="","",特例_5!W110)</f>
        <v/>
      </c>
      <c r="X110" s="485"/>
      <c r="Y110" s="70" t="s">
        <v>47</v>
      </c>
      <c r="Z110" s="485" t="str">
        <f>IF(特例_5!Z110="","",特例_5!Z110)</f>
        <v/>
      </c>
      <c r="AA110" s="485"/>
      <c r="AB110" s="70" t="s">
        <v>48</v>
      </c>
      <c r="AC110" s="70"/>
      <c r="AD110" s="413" t="str">
        <f>IF(特例_5!AD110="","",特例_5!AD110)</f>
        <v/>
      </c>
      <c r="AE110" s="413"/>
      <c r="AF110" s="413"/>
      <c r="AG110" s="413"/>
      <c r="AH110" s="413"/>
      <c r="AI110" s="413"/>
      <c r="AJ110" s="413"/>
      <c r="AK110" s="413"/>
      <c r="AL110" s="479" t="str">
        <f>IF(特例_5!AL110="","",特例_5!AL110)</f>
        <v/>
      </c>
      <c r="AM110" s="480"/>
      <c r="AN110" s="481"/>
      <c r="AO110" s="479" t="str">
        <f>IF(特例_5!AO110="","",特例_5!AO110)</f>
        <v/>
      </c>
      <c r="AP110" s="480"/>
      <c r="AQ110" s="480"/>
      <c r="AR110" s="480"/>
      <c r="AS110" s="480"/>
      <c r="AT110" s="480"/>
      <c r="AU110" s="480"/>
      <c r="AV110" s="481"/>
      <c r="AW110" s="493" t="str">
        <f>IF(特例_5!AW110="","",特例_5!AW110)</f>
        <v/>
      </c>
      <c r="AX110" s="494"/>
      <c r="AY110" s="494"/>
      <c r="AZ110" s="494"/>
      <c r="BA110" s="494"/>
      <c r="BB110" s="494"/>
      <c r="BC110" s="494"/>
      <c r="BD110" s="495"/>
    </row>
    <row r="111" spans="1:97" ht="22" customHeight="1" x14ac:dyDescent="0.2">
      <c r="A111" s="476"/>
      <c r="B111" s="477"/>
      <c r="C111" s="478"/>
      <c r="D111" s="482"/>
      <c r="E111" s="326"/>
      <c r="F111" s="326"/>
      <c r="G111" s="326"/>
      <c r="H111" s="326"/>
      <c r="I111" s="326"/>
      <c r="J111" s="326"/>
      <c r="K111" s="483"/>
      <c r="L111" s="482"/>
      <c r="M111" s="326"/>
      <c r="N111" s="326"/>
      <c r="O111" s="326"/>
      <c r="P111" s="326"/>
      <c r="Q111" s="326"/>
      <c r="R111" s="326"/>
      <c r="S111" s="483"/>
      <c r="T111" s="82" t="s">
        <v>166</v>
      </c>
      <c r="U111" s="492" t="str">
        <f>IF(特例_5!U111="","",特例_5!U111)</f>
        <v/>
      </c>
      <c r="V111" s="492"/>
      <c r="W111" s="72" t="s">
        <v>46</v>
      </c>
      <c r="X111" s="492" t="str">
        <f>IF(特例_5!X111="","",特例_5!X111)</f>
        <v/>
      </c>
      <c r="Y111" s="492"/>
      <c r="Z111" s="72" t="s">
        <v>47</v>
      </c>
      <c r="AA111" s="492" t="str">
        <f>IF(特例_5!AA111="","",特例_5!AA111)</f>
        <v/>
      </c>
      <c r="AB111" s="492"/>
      <c r="AC111" s="71" t="s">
        <v>48</v>
      </c>
      <c r="AD111" s="141"/>
      <c r="AE111" s="141"/>
      <c r="AF111" s="141"/>
      <c r="AG111" s="141"/>
      <c r="AH111" s="141"/>
      <c r="AI111" s="141"/>
      <c r="AJ111" s="141"/>
      <c r="AK111" s="141"/>
      <c r="AL111" s="482"/>
      <c r="AM111" s="326"/>
      <c r="AN111" s="483"/>
      <c r="AO111" s="482"/>
      <c r="AP111" s="326"/>
      <c r="AQ111" s="326"/>
      <c r="AR111" s="326"/>
      <c r="AS111" s="326"/>
      <c r="AT111" s="326"/>
      <c r="AU111" s="326"/>
      <c r="AV111" s="483"/>
      <c r="AW111" s="489"/>
      <c r="AX111" s="490"/>
      <c r="AY111" s="490"/>
      <c r="AZ111" s="490"/>
      <c r="BA111" s="490"/>
      <c r="BB111" s="490"/>
      <c r="BC111" s="490"/>
      <c r="BD111" s="491"/>
    </row>
    <row r="112" spans="1:97" ht="22" customHeight="1" x14ac:dyDescent="0.2">
      <c r="A112" s="473" t="str">
        <f>IF(特例_5!A112="","",特例_5!A112)</f>
        <v/>
      </c>
      <c r="B112" s="474"/>
      <c r="C112" s="475"/>
      <c r="D112" s="479" t="str">
        <f>IF(特例_5!D112="","",特例_5!D112)</f>
        <v/>
      </c>
      <c r="E112" s="480"/>
      <c r="F112" s="480"/>
      <c r="G112" s="480"/>
      <c r="H112" s="480"/>
      <c r="I112" s="480"/>
      <c r="J112" s="480"/>
      <c r="K112" s="481"/>
      <c r="L112" s="479" t="str">
        <f>IF(特例_5!L112="","",特例_5!L112)</f>
        <v/>
      </c>
      <c r="M112" s="480"/>
      <c r="N112" s="480"/>
      <c r="O112" s="480"/>
      <c r="P112" s="480"/>
      <c r="Q112" s="480"/>
      <c r="R112" s="480"/>
      <c r="S112" s="481"/>
      <c r="T112" s="484" t="str">
        <f>IF(特例_5!T112="","",特例_5!T112)</f>
        <v/>
      </c>
      <c r="U112" s="485"/>
      <c r="V112" s="70" t="s">
        <v>46</v>
      </c>
      <c r="W112" s="485" t="str">
        <f>IF(特例_5!W112="","",特例_5!W112)</f>
        <v/>
      </c>
      <c r="X112" s="485"/>
      <c r="Y112" s="70" t="s">
        <v>47</v>
      </c>
      <c r="Z112" s="485" t="str">
        <f>IF(特例_5!Z112="","",特例_5!Z112)</f>
        <v/>
      </c>
      <c r="AA112" s="485"/>
      <c r="AB112" s="70" t="s">
        <v>48</v>
      </c>
      <c r="AC112" s="70"/>
      <c r="AD112" s="413" t="str">
        <f>IF(特例_5!AD112="","",特例_5!AD112)</f>
        <v/>
      </c>
      <c r="AE112" s="413"/>
      <c r="AF112" s="413"/>
      <c r="AG112" s="413"/>
      <c r="AH112" s="413"/>
      <c r="AI112" s="413"/>
      <c r="AJ112" s="413"/>
      <c r="AK112" s="413"/>
      <c r="AL112" s="479" t="str">
        <f>IF(特例_5!AL112="","",特例_5!AL112)</f>
        <v/>
      </c>
      <c r="AM112" s="480"/>
      <c r="AN112" s="481"/>
      <c r="AO112" s="479" t="str">
        <f>IF(特例_5!AO112="","",特例_5!AO112)</f>
        <v/>
      </c>
      <c r="AP112" s="480"/>
      <c r="AQ112" s="480"/>
      <c r="AR112" s="480"/>
      <c r="AS112" s="480"/>
      <c r="AT112" s="480"/>
      <c r="AU112" s="480"/>
      <c r="AV112" s="481"/>
      <c r="AW112" s="493" t="str">
        <f>IF(特例_5!AW112="","",特例_5!AW112)</f>
        <v/>
      </c>
      <c r="AX112" s="494"/>
      <c r="AY112" s="494"/>
      <c r="AZ112" s="494"/>
      <c r="BA112" s="494"/>
      <c r="BB112" s="494"/>
      <c r="BC112" s="494"/>
      <c r="BD112" s="495"/>
    </row>
    <row r="113" spans="1:64" ht="22" customHeight="1" x14ac:dyDescent="0.2">
      <c r="A113" s="476"/>
      <c r="B113" s="477"/>
      <c r="C113" s="478"/>
      <c r="D113" s="482"/>
      <c r="E113" s="326"/>
      <c r="F113" s="326"/>
      <c r="G113" s="326"/>
      <c r="H113" s="326"/>
      <c r="I113" s="326"/>
      <c r="J113" s="326"/>
      <c r="K113" s="483"/>
      <c r="L113" s="482"/>
      <c r="M113" s="326"/>
      <c r="N113" s="326"/>
      <c r="O113" s="326"/>
      <c r="P113" s="326"/>
      <c r="Q113" s="326"/>
      <c r="R113" s="326"/>
      <c r="S113" s="483"/>
      <c r="T113" s="82" t="s">
        <v>166</v>
      </c>
      <c r="U113" s="492" t="str">
        <f>IF(特例_5!U113="","",特例_5!U113)</f>
        <v/>
      </c>
      <c r="V113" s="492"/>
      <c r="W113" s="72" t="s">
        <v>46</v>
      </c>
      <c r="X113" s="492" t="str">
        <f>IF(特例_5!X113="","",特例_5!X113)</f>
        <v/>
      </c>
      <c r="Y113" s="492"/>
      <c r="Z113" s="72" t="s">
        <v>47</v>
      </c>
      <c r="AA113" s="492" t="str">
        <f>IF(特例_5!AA113="","",特例_5!AA113)</f>
        <v/>
      </c>
      <c r="AB113" s="492"/>
      <c r="AC113" s="71" t="s">
        <v>48</v>
      </c>
      <c r="AD113" s="141"/>
      <c r="AE113" s="141"/>
      <c r="AF113" s="141"/>
      <c r="AG113" s="141"/>
      <c r="AH113" s="141"/>
      <c r="AI113" s="141"/>
      <c r="AJ113" s="141"/>
      <c r="AK113" s="141"/>
      <c r="AL113" s="482"/>
      <c r="AM113" s="326"/>
      <c r="AN113" s="483"/>
      <c r="AO113" s="482"/>
      <c r="AP113" s="326"/>
      <c r="AQ113" s="326"/>
      <c r="AR113" s="326"/>
      <c r="AS113" s="326"/>
      <c r="AT113" s="326"/>
      <c r="AU113" s="326"/>
      <c r="AV113" s="483"/>
      <c r="AW113" s="489"/>
      <c r="AX113" s="490"/>
      <c r="AY113" s="490"/>
      <c r="AZ113" s="490"/>
      <c r="BA113" s="490"/>
      <c r="BB113" s="490"/>
      <c r="BC113" s="490"/>
      <c r="BD113" s="491"/>
    </row>
    <row r="114" spans="1:64" ht="22" customHeight="1" x14ac:dyDescent="0.2">
      <c r="A114" s="473" t="str">
        <f>IF(特例_5!A114="","",特例_5!A114)</f>
        <v/>
      </c>
      <c r="B114" s="474"/>
      <c r="C114" s="475"/>
      <c r="D114" s="479" t="str">
        <f>IF(特例_5!D114="","",特例_5!D114)</f>
        <v/>
      </c>
      <c r="E114" s="480"/>
      <c r="F114" s="480"/>
      <c r="G114" s="480"/>
      <c r="H114" s="480"/>
      <c r="I114" s="480"/>
      <c r="J114" s="480"/>
      <c r="K114" s="481"/>
      <c r="L114" s="479" t="str">
        <f>IF(特例_5!L114="","",特例_5!L114)</f>
        <v/>
      </c>
      <c r="M114" s="480"/>
      <c r="N114" s="480"/>
      <c r="O114" s="480"/>
      <c r="P114" s="480"/>
      <c r="Q114" s="480"/>
      <c r="R114" s="480"/>
      <c r="S114" s="481"/>
      <c r="T114" s="484" t="str">
        <f>IF(特例_5!T114="","",特例_5!T114)</f>
        <v/>
      </c>
      <c r="U114" s="485"/>
      <c r="V114" s="70" t="s">
        <v>46</v>
      </c>
      <c r="W114" s="485" t="str">
        <f>IF(特例_5!W114="","",特例_5!W114)</f>
        <v/>
      </c>
      <c r="X114" s="485"/>
      <c r="Y114" s="70" t="s">
        <v>47</v>
      </c>
      <c r="Z114" s="485" t="str">
        <f>IF(特例_5!Z114="","",特例_5!Z114)</f>
        <v/>
      </c>
      <c r="AA114" s="485"/>
      <c r="AB114" s="70" t="s">
        <v>48</v>
      </c>
      <c r="AC114" s="70"/>
      <c r="AD114" s="413" t="str">
        <f>IF(特例_5!AD114="","",特例_5!AD114)</f>
        <v/>
      </c>
      <c r="AE114" s="413"/>
      <c r="AF114" s="413"/>
      <c r="AG114" s="413"/>
      <c r="AH114" s="413"/>
      <c r="AI114" s="413"/>
      <c r="AJ114" s="413"/>
      <c r="AK114" s="413"/>
      <c r="AL114" s="479" t="str">
        <f>IF(特例_5!AL114="","",特例_5!AL114)</f>
        <v/>
      </c>
      <c r="AM114" s="480"/>
      <c r="AN114" s="481"/>
      <c r="AO114" s="479" t="str">
        <f>IF(特例_5!AO114="","",特例_5!AO114)</f>
        <v/>
      </c>
      <c r="AP114" s="480"/>
      <c r="AQ114" s="480"/>
      <c r="AR114" s="480"/>
      <c r="AS114" s="480"/>
      <c r="AT114" s="480"/>
      <c r="AU114" s="480"/>
      <c r="AV114" s="481"/>
      <c r="AW114" s="493" t="str">
        <f>IF(特例_5!AW114="","",特例_5!AW114)</f>
        <v/>
      </c>
      <c r="AX114" s="494"/>
      <c r="AY114" s="494"/>
      <c r="AZ114" s="494"/>
      <c r="BA114" s="494"/>
      <c r="BB114" s="494"/>
      <c r="BC114" s="494"/>
      <c r="BD114" s="495"/>
    </row>
    <row r="115" spans="1:64" ht="22" customHeight="1" x14ac:dyDescent="0.2">
      <c r="A115" s="476"/>
      <c r="B115" s="477"/>
      <c r="C115" s="478"/>
      <c r="D115" s="482"/>
      <c r="E115" s="326"/>
      <c r="F115" s="326"/>
      <c r="G115" s="326"/>
      <c r="H115" s="326"/>
      <c r="I115" s="326"/>
      <c r="J115" s="326"/>
      <c r="K115" s="483"/>
      <c r="L115" s="482"/>
      <c r="M115" s="326"/>
      <c r="N115" s="326"/>
      <c r="O115" s="326"/>
      <c r="P115" s="326"/>
      <c r="Q115" s="326"/>
      <c r="R115" s="326"/>
      <c r="S115" s="483"/>
      <c r="T115" s="82" t="s">
        <v>166</v>
      </c>
      <c r="U115" s="492" t="str">
        <f>IF(特例_5!U115="","",特例_5!U115)</f>
        <v/>
      </c>
      <c r="V115" s="492"/>
      <c r="W115" s="72" t="s">
        <v>46</v>
      </c>
      <c r="X115" s="492" t="str">
        <f>IF(特例_5!X115="","",特例_5!X115)</f>
        <v/>
      </c>
      <c r="Y115" s="492"/>
      <c r="Z115" s="72" t="s">
        <v>47</v>
      </c>
      <c r="AA115" s="492" t="str">
        <f>IF(特例_5!AA115="","",特例_5!AA115)</f>
        <v/>
      </c>
      <c r="AB115" s="492"/>
      <c r="AC115" s="71" t="s">
        <v>48</v>
      </c>
      <c r="AD115" s="141"/>
      <c r="AE115" s="141"/>
      <c r="AF115" s="141"/>
      <c r="AG115" s="141"/>
      <c r="AH115" s="141"/>
      <c r="AI115" s="141"/>
      <c r="AJ115" s="141"/>
      <c r="AK115" s="141"/>
      <c r="AL115" s="482"/>
      <c r="AM115" s="326"/>
      <c r="AN115" s="483"/>
      <c r="AO115" s="482"/>
      <c r="AP115" s="326"/>
      <c r="AQ115" s="326"/>
      <c r="AR115" s="326"/>
      <c r="AS115" s="326"/>
      <c r="AT115" s="326"/>
      <c r="AU115" s="326"/>
      <c r="AV115" s="483"/>
      <c r="AW115" s="489"/>
      <c r="AX115" s="490"/>
      <c r="AY115" s="490"/>
      <c r="AZ115" s="490"/>
      <c r="BA115" s="490"/>
      <c r="BB115" s="490"/>
      <c r="BC115" s="490"/>
      <c r="BD115" s="491"/>
    </row>
    <row r="116" spans="1:64" ht="22" customHeight="1" x14ac:dyDescent="0.2">
      <c r="A116" s="473" t="str">
        <f>IF(特例_5!A116="","",特例_5!A116)</f>
        <v/>
      </c>
      <c r="B116" s="474"/>
      <c r="C116" s="475"/>
      <c r="D116" s="479" t="str">
        <f>IF(特例_5!D116="","",特例_5!D116)</f>
        <v/>
      </c>
      <c r="E116" s="480"/>
      <c r="F116" s="480"/>
      <c r="G116" s="480"/>
      <c r="H116" s="480"/>
      <c r="I116" s="480"/>
      <c r="J116" s="480"/>
      <c r="K116" s="481"/>
      <c r="L116" s="479" t="str">
        <f>IF(特例_5!L116="","",特例_5!L116)</f>
        <v/>
      </c>
      <c r="M116" s="480"/>
      <c r="N116" s="480"/>
      <c r="O116" s="480"/>
      <c r="P116" s="480"/>
      <c r="Q116" s="480"/>
      <c r="R116" s="480"/>
      <c r="S116" s="481"/>
      <c r="T116" s="484" t="str">
        <f>IF(特例_5!T116="","",特例_5!T116)</f>
        <v/>
      </c>
      <c r="U116" s="485"/>
      <c r="V116" s="70" t="s">
        <v>46</v>
      </c>
      <c r="W116" s="485" t="str">
        <f>IF(特例_5!W116="","",特例_5!W116)</f>
        <v/>
      </c>
      <c r="X116" s="485"/>
      <c r="Y116" s="70" t="s">
        <v>47</v>
      </c>
      <c r="Z116" s="485" t="str">
        <f>IF(特例_5!Z116="","",特例_5!Z116)</f>
        <v/>
      </c>
      <c r="AA116" s="485"/>
      <c r="AB116" s="70" t="s">
        <v>48</v>
      </c>
      <c r="AC116" s="70"/>
      <c r="AD116" s="413" t="str">
        <f>IF(特例_5!AD116="","",特例_5!AD116)</f>
        <v/>
      </c>
      <c r="AE116" s="413"/>
      <c r="AF116" s="413"/>
      <c r="AG116" s="413"/>
      <c r="AH116" s="413"/>
      <c r="AI116" s="413"/>
      <c r="AJ116" s="413"/>
      <c r="AK116" s="413"/>
      <c r="AL116" s="479" t="str">
        <f>IF(特例_5!AL116="","",特例_5!AL116)</f>
        <v/>
      </c>
      <c r="AM116" s="480"/>
      <c r="AN116" s="481"/>
      <c r="AO116" s="479" t="str">
        <f>IF(特例_5!AO116="","",特例_5!AO116)</f>
        <v/>
      </c>
      <c r="AP116" s="480"/>
      <c r="AQ116" s="480"/>
      <c r="AR116" s="480"/>
      <c r="AS116" s="480"/>
      <c r="AT116" s="480"/>
      <c r="AU116" s="480"/>
      <c r="AV116" s="481"/>
      <c r="AW116" s="493" t="str">
        <f>IF(特例_5!AW116="","",特例_5!AW116)</f>
        <v/>
      </c>
      <c r="AX116" s="494"/>
      <c r="AY116" s="494"/>
      <c r="AZ116" s="494"/>
      <c r="BA116" s="494"/>
      <c r="BB116" s="494"/>
      <c r="BC116" s="494"/>
      <c r="BD116" s="495"/>
    </row>
    <row r="117" spans="1:64" ht="22" customHeight="1" x14ac:dyDescent="0.2">
      <c r="A117" s="476"/>
      <c r="B117" s="477"/>
      <c r="C117" s="478"/>
      <c r="D117" s="482"/>
      <c r="E117" s="326"/>
      <c r="F117" s="326"/>
      <c r="G117" s="326"/>
      <c r="H117" s="326"/>
      <c r="I117" s="326"/>
      <c r="J117" s="326"/>
      <c r="K117" s="483"/>
      <c r="L117" s="482"/>
      <c r="M117" s="326"/>
      <c r="N117" s="326"/>
      <c r="O117" s="326"/>
      <c r="P117" s="326"/>
      <c r="Q117" s="326"/>
      <c r="R117" s="326"/>
      <c r="S117" s="483"/>
      <c r="T117" s="82" t="s">
        <v>166</v>
      </c>
      <c r="U117" s="492" t="str">
        <f>IF(特例_5!U117="","",特例_5!U117)</f>
        <v/>
      </c>
      <c r="V117" s="492"/>
      <c r="W117" s="72" t="s">
        <v>46</v>
      </c>
      <c r="X117" s="492" t="str">
        <f>IF(特例_5!X117="","",特例_5!X117)</f>
        <v/>
      </c>
      <c r="Y117" s="492"/>
      <c r="Z117" s="72" t="s">
        <v>47</v>
      </c>
      <c r="AA117" s="492" t="str">
        <f>IF(特例_5!AA117="","",特例_5!AA117)</f>
        <v/>
      </c>
      <c r="AB117" s="492"/>
      <c r="AC117" s="71" t="s">
        <v>48</v>
      </c>
      <c r="AD117" s="141"/>
      <c r="AE117" s="141"/>
      <c r="AF117" s="141"/>
      <c r="AG117" s="141"/>
      <c r="AH117" s="141"/>
      <c r="AI117" s="141"/>
      <c r="AJ117" s="141"/>
      <c r="AK117" s="141"/>
      <c r="AL117" s="482"/>
      <c r="AM117" s="326"/>
      <c r="AN117" s="483"/>
      <c r="AO117" s="482"/>
      <c r="AP117" s="326"/>
      <c r="AQ117" s="326"/>
      <c r="AR117" s="326"/>
      <c r="AS117" s="326"/>
      <c r="AT117" s="326"/>
      <c r="AU117" s="326"/>
      <c r="AV117" s="483"/>
      <c r="AW117" s="489"/>
      <c r="AX117" s="490"/>
      <c r="AY117" s="490"/>
      <c r="AZ117" s="490"/>
      <c r="BA117" s="490"/>
      <c r="BB117" s="490"/>
      <c r="BC117" s="490"/>
      <c r="BD117" s="491"/>
    </row>
    <row r="118" spans="1:64" ht="22" customHeight="1" x14ac:dyDescent="0.2">
      <c r="A118" s="473" t="str">
        <f>IF(特例_5!A118="","",特例_5!A118)</f>
        <v/>
      </c>
      <c r="B118" s="474"/>
      <c r="C118" s="475"/>
      <c r="D118" s="479" t="str">
        <f>IF(特例_5!D118="","",特例_5!D118)</f>
        <v/>
      </c>
      <c r="E118" s="480"/>
      <c r="F118" s="480"/>
      <c r="G118" s="480"/>
      <c r="H118" s="480"/>
      <c r="I118" s="480"/>
      <c r="J118" s="480"/>
      <c r="K118" s="481"/>
      <c r="L118" s="479" t="str">
        <f>IF(特例_5!L118="","",特例_5!L118)</f>
        <v/>
      </c>
      <c r="M118" s="480"/>
      <c r="N118" s="480"/>
      <c r="O118" s="480"/>
      <c r="P118" s="480"/>
      <c r="Q118" s="480"/>
      <c r="R118" s="480"/>
      <c r="S118" s="481"/>
      <c r="T118" s="484" t="str">
        <f>IF(特例_5!T118="","",特例_5!T118)</f>
        <v/>
      </c>
      <c r="U118" s="485"/>
      <c r="V118" s="70" t="s">
        <v>46</v>
      </c>
      <c r="W118" s="485" t="str">
        <f>IF(特例_5!W118="","",特例_5!W118)</f>
        <v/>
      </c>
      <c r="X118" s="485"/>
      <c r="Y118" s="70" t="s">
        <v>47</v>
      </c>
      <c r="Z118" s="485" t="str">
        <f>IF(特例_5!Z118="","",特例_5!Z118)</f>
        <v/>
      </c>
      <c r="AA118" s="485"/>
      <c r="AB118" s="70" t="s">
        <v>48</v>
      </c>
      <c r="AC118" s="70"/>
      <c r="AD118" s="447" t="str">
        <f>IF(特例_5!AD118="","",特例_5!AD118)</f>
        <v/>
      </c>
      <c r="AE118" s="448"/>
      <c r="AF118" s="448"/>
      <c r="AG118" s="448"/>
      <c r="AH118" s="448"/>
      <c r="AI118" s="448"/>
      <c r="AJ118" s="448"/>
      <c r="AK118" s="449"/>
      <c r="AL118" s="479" t="str">
        <f>IF(特例_5!AL118="","",特例_5!AL118)</f>
        <v/>
      </c>
      <c r="AM118" s="480"/>
      <c r="AN118" s="481"/>
      <c r="AO118" s="479" t="str">
        <f>IF(特例_5!AO118="","",特例_5!AO118)</f>
        <v/>
      </c>
      <c r="AP118" s="480"/>
      <c r="AQ118" s="480"/>
      <c r="AR118" s="480"/>
      <c r="AS118" s="480"/>
      <c r="AT118" s="480"/>
      <c r="AU118" s="480"/>
      <c r="AV118" s="481"/>
      <c r="AW118" s="493" t="str">
        <f>IF(特例_5!AW118="","",特例_5!AW118)</f>
        <v/>
      </c>
      <c r="AX118" s="494"/>
      <c r="AY118" s="494"/>
      <c r="AZ118" s="494"/>
      <c r="BA118" s="494"/>
      <c r="BB118" s="494"/>
      <c r="BC118" s="494"/>
      <c r="BD118" s="495"/>
    </row>
    <row r="119" spans="1:64" ht="22" customHeight="1" thickBot="1" x14ac:dyDescent="0.25">
      <c r="A119" s="476"/>
      <c r="B119" s="477"/>
      <c r="C119" s="478"/>
      <c r="D119" s="482"/>
      <c r="E119" s="326"/>
      <c r="F119" s="326"/>
      <c r="G119" s="326"/>
      <c r="H119" s="326"/>
      <c r="I119" s="326"/>
      <c r="J119" s="326"/>
      <c r="K119" s="483"/>
      <c r="L119" s="482"/>
      <c r="M119" s="326"/>
      <c r="N119" s="326"/>
      <c r="O119" s="326"/>
      <c r="P119" s="326"/>
      <c r="Q119" s="326"/>
      <c r="R119" s="326"/>
      <c r="S119" s="483"/>
      <c r="T119" s="82" t="s">
        <v>166</v>
      </c>
      <c r="U119" s="492" t="str">
        <f>IF(特例_5!U119="","",特例_5!U119)</f>
        <v/>
      </c>
      <c r="V119" s="492"/>
      <c r="W119" s="72" t="s">
        <v>46</v>
      </c>
      <c r="X119" s="492" t="str">
        <f>IF(特例_5!X119="","",特例_5!X119)</f>
        <v/>
      </c>
      <c r="Y119" s="492"/>
      <c r="Z119" s="72" t="s">
        <v>47</v>
      </c>
      <c r="AA119" s="492" t="str">
        <f>IF(特例_5!AA119="","",特例_5!AA119)</f>
        <v/>
      </c>
      <c r="AB119" s="492"/>
      <c r="AC119" s="71" t="s">
        <v>48</v>
      </c>
      <c r="AD119" s="450"/>
      <c r="AE119" s="451"/>
      <c r="AF119" s="451"/>
      <c r="AG119" s="451"/>
      <c r="AH119" s="451"/>
      <c r="AI119" s="451"/>
      <c r="AJ119" s="451"/>
      <c r="AK119" s="452"/>
      <c r="AL119" s="482"/>
      <c r="AM119" s="326"/>
      <c r="AN119" s="483"/>
      <c r="AO119" s="482"/>
      <c r="AP119" s="326"/>
      <c r="AQ119" s="326"/>
      <c r="AR119" s="326"/>
      <c r="AS119" s="326"/>
      <c r="AT119" s="326"/>
      <c r="AU119" s="326"/>
      <c r="AV119" s="483"/>
      <c r="AW119" s="489"/>
      <c r="AX119" s="490"/>
      <c r="AY119" s="490"/>
      <c r="AZ119" s="490"/>
      <c r="BA119" s="490"/>
      <c r="BB119" s="490"/>
      <c r="BC119" s="490"/>
      <c r="BD119" s="491"/>
    </row>
    <row r="120" spans="1:64" ht="35.25" customHeight="1" thickTop="1" x14ac:dyDescent="0.2">
      <c r="A120" s="458" t="s">
        <v>167</v>
      </c>
      <c r="B120" s="458"/>
      <c r="C120" s="458"/>
      <c r="D120" s="500">
        <f>IF(特例_5!D120="","",特例_5!D120)</f>
        <v>0</v>
      </c>
      <c r="E120" s="500"/>
      <c r="F120" s="500"/>
      <c r="G120" s="500"/>
      <c r="H120" s="500"/>
      <c r="I120" s="500"/>
      <c r="J120" s="500"/>
      <c r="K120" s="500"/>
      <c r="L120" s="453"/>
      <c r="M120" s="453"/>
      <c r="N120" s="453"/>
      <c r="O120" s="453"/>
      <c r="P120" s="453"/>
      <c r="Q120" s="453"/>
      <c r="R120" s="453"/>
      <c r="S120" s="453"/>
      <c r="T120" s="460"/>
      <c r="U120" s="460"/>
      <c r="V120" s="460"/>
      <c r="W120" s="460"/>
      <c r="X120" s="460"/>
      <c r="Y120" s="460"/>
      <c r="Z120" s="460"/>
      <c r="AA120" s="460"/>
      <c r="AB120" s="460"/>
      <c r="AC120" s="460"/>
      <c r="AD120" s="461"/>
      <c r="AE120" s="461"/>
      <c r="AF120" s="461"/>
      <c r="AG120" s="461"/>
      <c r="AH120" s="461"/>
      <c r="AI120" s="461"/>
      <c r="AJ120" s="461"/>
      <c r="AK120" s="461"/>
      <c r="AL120" s="453"/>
      <c r="AM120" s="453"/>
      <c r="AN120" s="453"/>
      <c r="AO120" s="453"/>
      <c r="AP120" s="453"/>
      <c r="AQ120" s="453"/>
      <c r="AR120" s="453"/>
      <c r="AS120" s="453"/>
      <c r="AT120" s="453"/>
      <c r="AU120" s="453"/>
      <c r="AV120" s="453"/>
      <c r="AW120" s="498">
        <f>IF(特例_5!AW120="","",特例_5!AW120)</f>
        <v>0</v>
      </c>
      <c r="AX120" s="498"/>
      <c r="AY120" s="498"/>
      <c r="AZ120" s="498"/>
      <c r="BA120" s="498"/>
      <c r="BB120" s="498"/>
      <c r="BC120" s="498"/>
      <c r="BD120" s="498"/>
    </row>
    <row r="121" spans="1:64" ht="6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6"/>
    </row>
    <row r="122" spans="1:64" ht="15" customHeight="1" x14ac:dyDescent="0.2">
      <c r="A122" s="7"/>
      <c r="B122" s="12" t="s">
        <v>40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6"/>
    </row>
    <row r="123" spans="1:64" ht="15" customHeight="1" x14ac:dyDescent="0.2">
      <c r="A123" s="7"/>
      <c r="B123" s="7"/>
      <c r="C123" s="456"/>
      <c r="D123" s="457"/>
      <c r="E123" s="457"/>
      <c r="F123" s="457"/>
      <c r="G123" s="45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</row>
    <row r="124" spans="1:64" ht="15" customHeight="1" x14ac:dyDescent="0.2">
      <c r="A124" s="7"/>
      <c r="B124" s="464" t="str">
        <f>IF(特例_5!B124="","",特例_5!B124)</f>
        <v/>
      </c>
      <c r="C124" s="464"/>
      <c r="D124" s="464"/>
      <c r="E124" s="464"/>
      <c r="F124" s="464"/>
      <c r="G124" s="499" t="s">
        <v>46</v>
      </c>
      <c r="H124" s="499"/>
      <c r="I124" s="499" t="str">
        <f>IF(特例_5!I124="","",特例_5!I124)</f>
        <v/>
      </c>
      <c r="J124" s="499"/>
      <c r="K124" s="499" t="s">
        <v>47</v>
      </c>
      <c r="L124" s="499"/>
      <c r="M124" s="499" t="str">
        <f>IF(特例_5!M124="","",特例_5!M124)</f>
        <v/>
      </c>
      <c r="N124" s="499"/>
      <c r="O124" s="464" t="s">
        <v>48</v>
      </c>
      <c r="P124" s="464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N124" s="14" t="s">
        <v>41</v>
      </c>
      <c r="AO124" s="14"/>
      <c r="AP124" s="14"/>
      <c r="AQ124" s="14"/>
      <c r="AR124" s="14"/>
      <c r="AS124" s="496">
        <f>特例_5!AS124</f>
        <v>0</v>
      </c>
      <c r="AT124" s="496"/>
      <c r="AU124" s="496"/>
      <c r="AV124" s="496"/>
      <c r="AW124" s="69" t="s">
        <v>43</v>
      </c>
      <c r="AX124" s="496">
        <f>特例_5!AX124</f>
        <v>0</v>
      </c>
      <c r="AY124" s="496"/>
      <c r="AZ124" s="496"/>
      <c r="BA124" s="496"/>
      <c r="BB124" s="496"/>
      <c r="BC124" s="496"/>
      <c r="BD124" s="14" t="s">
        <v>45</v>
      </c>
      <c r="BE124" s="7"/>
      <c r="BF124" s="7"/>
      <c r="BG124" s="7"/>
    </row>
    <row r="125" spans="1:64" ht="15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14" t="s">
        <v>49</v>
      </c>
      <c r="AO125" s="14"/>
      <c r="AP125" s="14"/>
      <c r="AQ125" s="14"/>
      <c r="AR125" s="14"/>
      <c r="AS125" s="496">
        <f>特例_5!AS125</f>
        <v>0</v>
      </c>
      <c r="AT125" s="496"/>
      <c r="AU125" s="496"/>
      <c r="AV125" s="69" t="s">
        <v>43</v>
      </c>
      <c r="AW125" s="496">
        <f>特例_5!AW125</f>
        <v>0</v>
      </c>
      <c r="AX125" s="496"/>
      <c r="AY125" s="496"/>
      <c r="AZ125" s="69" t="s">
        <v>43</v>
      </c>
      <c r="BA125" s="496">
        <f>特例_5!BA125</f>
        <v>0</v>
      </c>
      <c r="BB125" s="496"/>
      <c r="BC125" s="496"/>
      <c r="BD125" s="14" t="s">
        <v>45</v>
      </c>
    </row>
    <row r="126" spans="1:64" ht="15" customHeight="1" x14ac:dyDescent="0.2">
      <c r="A126" s="7"/>
      <c r="B126" s="326">
        <f>特例_5!B126</f>
        <v>0</v>
      </c>
      <c r="C126" s="326"/>
      <c r="D126" s="326"/>
      <c r="E126" s="326"/>
      <c r="F126" s="326"/>
      <c r="G126" s="326"/>
      <c r="H126" s="2" t="s">
        <v>170</v>
      </c>
      <c r="I126" s="14"/>
      <c r="J126" s="14"/>
      <c r="K126" s="14"/>
      <c r="L126" s="14"/>
      <c r="M126" s="14"/>
      <c r="N126" s="14"/>
      <c r="O126" s="14"/>
      <c r="P126" s="14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14"/>
      <c r="AO126" s="14"/>
      <c r="AP126" s="14"/>
      <c r="AQ126" s="14"/>
      <c r="AR126" s="14"/>
      <c r="AS126" s="15"/>
      <c r="AT126" s="15"/>
      <c r="AU126" s="15"/>
      <c r="AV126" s="14"/>
      <c r="AW126" s="15"/>
      <c r="AX126" s="15"/>
      <c r="AY126" s="15"/>
      <c r="AZ126" s="14"/>
      <c r="BA126" s="15"/>
      <c r="BB126" s="15"/>
      <c r="BC126" s="15"/>
      <c r="BD126" s="14"/>
    </row>
    <row r="127" spans="1:64" ht="19.5" customHeight="1" x14ac:dyDescent="0.2">
      <c r="A127" s="7"/>
      <c r="B127" s="7"/>
      <c r="C127" s="7"/>
      <c r="D127" s="7"/>
      <c r="E127" s="15"/>
      <c r="F127" s="15"/>
      <c r="G127" s="15"/>
      <c r="H127" s="14"/>
      <c r="I127" s="14"/>
      <c r="J127" s="15"/>
      <c r="K127" s="15"/>
      <c r="L127" s="15"/>
      <c r="M127" s="14"/>
      <c r="N127" s="14"/>
      <c r="O127" s="14"/>
      <c r="P127" s="14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</row>
    <row r="128" spans="1:64" ht="27" customHeight="1" x14ac:dyDescent="0.2">
      <c r="A128" s="12"/>
      <c r="B128" s="12"/>
      <c r="C128" s="12"/>
      <c r="D128" s="12"/>
      <c r="E128" s="12"/>
      <c r="F128" s="12"/>
      <c r="G128" s="12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192" t="s">
        <v>52</v>
      </c>
      <c r="AG128" s="192"/>
      <c r="AH128" s="192"/>
      <c r="AI128" s="192"/>
      <c r="AJ128" s="497">
        <f>特例_5!AJ128</f>
        <v>0</v>
      </c>
      <c r="AK128" s="497"/>
      <c r="AL128" s="497"/>
      <c r="AM128" s="497"/>
      <c r="AN128" s="497"/>
      <c r="AO128" s="497"/>
      <c r="AP128" s="497"/>
      <c r="AQ128" s="497"/>
      <c r="AR128" s="497"/>
      <c r="AS128" s="497"/>
      <c r="AT128" s="497"/>
      <c r="AU128" s="497"/>
      <c r="AV128" s="497"/>
      <c r="AW128" s="497"/>
      <c r="AX128" s="497"/>
      <c r="AY128" s="497"/>
      <c r="AZ128" s="497"/>
      <c r="BA128" s="497"/>
      <c r="BB128" s="497"/>
      <c r="BC128" s="497"/>
    </row>
    <row r="129" spans="1:97" ht="17.25" customHeight="1" x14ac:dyDescent="0.2">
      <c r="A129" s="12"/>
      <c r="B129" s="12"/>
      <c r="C129" s="12"/>
      <c r="D129" s="12"/>
      <c r="E129" s="12"/>
      <c r="F129" s="12"/>
      <c r="G129" s="12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8"/>
      <c r="W129" s="8"/>
      <c r="X129" s="8"/>
      <c r="Y129" s="7"/>
      <c r="Z129" s="7"/>
      <c r="AA129" s="109" t="s">
        <v>55</v>
      </c>
      <c r="AB129" s="109"/>
      <c r="AC129" s="109"/>
      <c r="AD129" s="109"/>
      <c r="AE129" s="109"/>
      <c r="AF129" s="7"/>
      <c r="AG129" s="7"/>
      <c r="AH129" s="7"/>
      <c r="AI129" s="7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69"/>
      <c r="AU129" s="33"/>
      <c r="AV129" s="33"/>
      <c r="AW129" s="33"/>
      <c r="AX129" s="33"/>
      <c r="AY129" s="33"/>
      <c r="AZ129" s="33"/>
      <c r="BA129" s="33"/>
      <c r="BB129" s="33"/>
      <c r="BC129" s="68"/>
    </row>
    <row r="130" spans="1:97" ht="14.25" customHeight="1" x14ac:dyDescent="0.2">
      <c r="A130" s="9"/>
      <c r="B130" s="4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8"/>
      <c r="Z130" s="7"/>
      <c r="AA130" s="15"/>
      <c r="AB130" s="15"/>
      <c r="AC130" s="15"/>
      <c r="AD130" s="15"/>
      <c r="AE130" s="15"/>
      <c r="AF130" s="109" t="s">
        <v>56</v>
      </c>
      <c r="AG130" s="109"/>
      <c r="AH130" s="109"/>
      <c r="AI130" s="109"/>
      <c r="AJ130" s="501">
        <f>特例_5!AJ130</f>
        <v>0</v>
      </c>
      <c r="AK130" s="501"/>
      <c r="AL130" s="501"/>
      <c r="AM130" s="501"/>
      <c r="AN130" s="501"/>
      <c r="AO130" s="501"/>
      <c r="AP130" s="501"/>
      <c r="AQ130" s="501"/>
      <c r="AR130" s="501"/>
      <c r="AS130" s="501"/>
      <c r="AT130" s="501"/>
      <c r="AU130" s="501"/>
      <c r="AV130" s="501"/>
      <c r="AW130" s="501"/>
      <c r="AX130" s="501"/>
      <c r="AY130" s="501"/>
      <c r="AZ130" s="501"/>
      <c r="BA130" s="501"/>
      <c r="BB130" s="501"/>
      <c r="BC130" s="501"/>
      <c r="BE130" s="14"/>
      <c r="BF130" s="14"/>
      <c r="BG130" s="14"/>
      <c r="BH130" s="14"/>
      <c r="BI130" s="14"/>
      <c r="BJ130" s="14"/>
      <c r="BK130" s="9"/>
      <c r="BL130" s="9"/>
      <c r="BM130" s="9"/>
    </row>
    <row r="131" spans="1:97" ht="14.25" customHeight="1" x14ac:dyDescent="0.2">
      <c r="A131" s="9"/>
      <c r="B131" s="4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7"/>
      <c r="AA131" s="7"/>
      <c r="AB131" s="7"/>
      <c r="AC131" s="7"/>
      <c r="AD131" s="7"/>
      <c r="AE131" s="7"/>
      <c r="AF131" s="192"/>
      <c r="AG131" s="192"/>
      <c r="AH131" s="192"/>
      <c r="AI131" s="192"/>
      <c r="AJ131" s="497"/>
      <c r="AK131" s="497"/>
      <c r="AL131" s="497"/>
      <c r="AM131" s="497"/>
      <c r="AN131" s="497"/>
      <c r="AO131" s="497"/>
      <c r="AP131" s="497"/>
      <c r="AQ131" s="497"/>
      <c r="AR131" s="497"/>
      <c r="AS131" s="497"/>
      <c r="AT131" s="497"/>
      <c r="AU131" s="497"/>
      <c r="AV131" s="497"/>
      <c r="AW131" s="497"/>
      <c r="AX131" s="497"/>
      <c r="AY131" s="497"/>
      <c r="AZ131" s="497"/>
      <c r="BA131" s="497"/>
      <c r="BB131" s="497"/>
      <c r="BC131" s="497"/>
      <c r="BE131" s="14"/>
      <c r="BF131" s="14"/>
      <c r="BG131" s="14"/>
      <c r="BH131" s="14"/>
      <c r="BI131" s="14"/>
      <c r="BJ131" s="14"/>
      <c r="BK131" s="9"/>
      <c r="BL131" s="9"/>
      <c r="BM131" s="9"/>
    </row>
    <row r="132" spans="1:97" ht="11.15" customHeight="1" x14ac:dyDescent="0.2">
      <c r="A132" s="9"/>
      <c r="B132" s="4"/>
      <c r="C132" s="4"/>
      <c r="D132" s="9"/>
      <c r="E132" s="66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8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16" t="s">
        <v>58</v>
      </c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14"/>
      <c r="BF132" s="14"/>
      <c r="BG132" s="14"/>
      <c r="BH132" s="14"/>
      <c r="BI132" s="14"/>
      <c r="BJ132" s="14"/>
      <c r="BK132" s="9"/>
      <c r="BL132" s="9"/>
      <c r="BM132" s="9"/>
    </row>
    <row r="133" spans="1:97" ht="19.5" customHeight="1" x14ac:dyDescent="0.2">
      <c r="A133" s="2" t="s">
        <v>134</v>
      </c>
      <c r="B133" s="11"/>
      <c r="C133" s="11"/>
      <c r="D133" s="11"/>
      <c r="E133" s="11"/>
      <c r="F133" s="11"/>
      <c r="G133" s="11"/>
      <c r="BT133" s="150"/>
      <c r="BU133" s="150"/>
      <c r="BV133" s="150"/>
    </row>
    <row r="134" spans="1:97" ht="19.5" customHeight="1" x14ac:dyDescent="0.2">
      <c r="A134"/>
      <c r="B134" s="11"/>
      <c r="C134" s="11"/>
      <c r="D134" s="11"/>
      <c r="E134" s="11"/>
      <c r="F134" s="11"/>
      <c r="G134" s="11"/>
      <c r="BT134" s="41"/>
      <c r="BU134" s="41"/>
      <c r="BV134" s="41"/>
    </row>
    <row r="135" spans="1:97" ht="23.25" customHeight="1" x14ac:dyDescent="0.2">
      <c r="A135" s="472" t="s">
        <v>135</v>
      </c>
      <c r="B135" s="472"/>
      <c r="C135" s="472"/>
      <c r="D135" s="472"/>
      <c r="E135" s="472"/>
      <c r="F135" s="472"/>
      <c r="G135" s="472"/>
      <c r="H135" s="472"/>
      <c r="I135" s="472"/>
      <c r="J135" s="472"/>
      <c r="K135" s="472"/>
      <c r="L135" s="472"/>
      <c r="M135" s="472"/>
      <c r="N135" s="472"/>
      <c r="O135" s="472"/>
      <c r="P135" s="472"/>
      <c r="Q135" s="472"/>
      <c r="R135" s="472"/>
      <c r="S135" s="472"/>
      <c r="T135" s="472"/>
      <c r="U135" s="472"/>
      <c r="V135" s="472"/>
      <c r="W135" s="472"/>
      <c r="X135" s="472"/>
      <c r="Y135" s="472"/>
      <c r="Z135" s="472"/>
      <c r="AA135" s="472"/>
      <c r="AB135" s="472"/>
      <c r="AC135" s="472"/>
      <c r="AD135" s="472"/>
      <c r="AE135" s="472"/>
      <c r="AF135" s="472"/>
      <c r="AG135" s="472"/>
      <c r="AH135" s="472"/>
      <c r="AI135" s="472"/>
      <c r="AJ135" s="472"/>
      <c r="AK135" s="472"/>
      <c r="AL135" s="472"/>
      <c r="AM135" s="472"/>
      <c r="AN135" s="472"/>
      <c r="AO135" s="472"/>
      <c r="AP135" s="472"/>
      <c r="AQ135" s="472"/>
      <c r="AR135" s="472"/>
      <c r="AS135" s="472"/>
      <c r="AT135" s="472"/>
      <c r="AU135" s="472"/>
      <c r="AV135" s="472"/>
      <c r="AW135" s="472"/>
      <c r="AX135" s="472"/>
      <c r="AY135" s="472"/>
      <c r="AZ135" s="472"/>
      <c r="BA135" s="472"/>
      <c r="BB135" s="472"/>
      <c r="BC135" s="472"/>
      <c r="BD135" s="472"/>
      <c r="BE135" s="472"/>
      <c r="BM135" s="17"/>
      <c r="BX135" s="1"/>
    </row>
    <row r="136" spans="1:97" ht="15" customHeight="1" x14ac:dyDescent="0.2">
      <c r="K136" s="7"/>
      <c r="L136" s="5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BB136" s="12"/>
      <c r="BM136" s="17"/>
      <c r="BX136" s="1"/>
    </row>
    <row r="137" spans="1:97" ht="16.5" customHeight="1" x14ac:dyDescent="0.2">
      <c r="K137" s="18"/>
      <c r="L137" s="5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BB137" s="12"/>
      <c r="BM137" s="42"/>
      <c r="BX137" s="1"/>
    </row>
    <row r="138" spans="1:97" ht="23.25" customHeight="1" x14ac:dyDescent="0.2">
      <c r="K138" s="18"/>
      <c r="L138" s="5"/>
      <c r="T138" s="356" t="str">
        <f>IF(特例_5!T138="","",特例_5!T138)</f>
        <v/>
      </c>
      <c r="U138" s="356"/>
      <c r="V138" s="356"/>
      <c r="W138" s="356"/>
      <c r="X138" s="356"/>
      <c r="Y138" s="356"/>
      <c r="Z138" s="356"/>
      <c r="AA138" s="356" t="s">
        <v>144</v>
      </c>
      <c r="AB138" s="356"/>
      <c r="AC138" s="356"/>
      <c r="AD138" s="356"/>
      <c r="AE138" s="356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350" t="str">
        <f>IF(特例_5!AP138="","",特例_5!AP138)</f>
        <v/>
      </c>
      <c r="AQ138" s="351"/>
      <c r="AR138" s="351"/>
      <c r="AS138" s="113" t="s">
        <v>92</v>
      </c>
      <c r="AT138" s="113"/>
      <c r="AU138" s="113"/>
      <c r="AV138" s="113"/>
      <c r="AW138" s="113"/>
      <c r="AX138" s="351" t="str">
        <f>IF(特例_5!AX138="","",特例_5!AX138)</f>
        <v/>
      </c>
      <c r="AY138" s="351"/>
      <c r="AZ138" s="351"/>
      <c r="BA138" s="113" t="s">
        <v>93</v>
      </c>
      <c r="BB138" s="113"/>
      <c r="BC138" s="113"/>
      <c r="BD138" s="115"/>
      <c r="BF138" s="12"/>
      <c r="BQ138" s="42"/>
      <c r="CB138" s="1"/>
    </row>
    <row r="139" spans="1:97" ht="10.5" customHeight="1" x14ac:dyDescent="0.2">
      <c r="H139" s="10"/>
      <c r="I139" s="10"/>
      <c r="N139" s="10"/>
      <c r="O139" s="10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X139" s="1"/>
    </row>
    <row r="140" spans="1:97" ht="16.5" customHeight="1" x14ac:dyDescent="0.2">
      <c r="V140" s="117" t="s">
        <v>6</v>
      </c>
      <c r="W140" s="155"/>
      <c r="X140" s="155"/>
      <c r="Y140" s="155"/>
      <c r="Z140" s="155"/>
      <c r="AA140" s="155"/>
      <c r="AB140" s="155"/>
      <c r="AC140" s="89" t="s">
        <v>7</v>
      </c>
      <c r="AD140" s="89"/>
      <c r="AE140" s="89"/>
      <c r="AF140" s="89"/>
      <c r="AG140" s="371" t="s">
        <v>8</v>
      </c>
      <c r="AH140" s="372"/>
      <c r="AI140" s="89" t="s">
        <v>9</v>
      </c>
      <c r="AJ140" s="89"/>
      <c r="AK140" s="89"/>
      <c r="AL140" s="89"/>
      <c r="AM140" s="89" t="s">
        <v>10</v>
      </c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89" t="s">
        <v>11</v>
      </c>
      <c r="AZ140" s="89"/>
      <c r="BA140" s="89"/>
      <c r="BB140" s="89"/>
      <c r="BC140" s="89"/>
      <c r="BD140" s="89"/>
      <c r="CS140" s="1"/>
    </row>
    <row r="141" spans="1:97" ht="30" customHeight="1" x14ac:dyDescent="0.2">
      <c r="V141" s="156"/>
      <c r="W141" s="109"/>
      <c r="X141" s="109"/>
      <c r="Y141" s="109"/>
      <c r="Z141" s="109"/>
      <c r="AA141" s="109"/>
      <c r="AB141" s="109"/>
      <c r="AC141" s="468" t="str">
        <f>IF(特例_5!AC141="","",特例_5!AC141)</f>
        <v/>
      </c>
      <c r="AD141" s="469"/>
      <c r="AE141" s="469" t="str">
        <f>IF(特例_5!AE141="","",特例_5!AE141)</f>
        <v/>
      </c>
      <c r="AF141" s="506"/>
      <c r="AG141" s="502" t="str">
        <f>IF(特例_5!AG141="","",特例_5!AG141)</f>
        <v/>
      </c>
      <c r="AH141" s="503"/>
      <c r="AI141" s="468" t="str">
        <f>IF(特例_5!AI141="","",特例_5!AI141)</f>
        <v/>
      </c>
      <c r="AJ141" s="469"/>
      <c r="AK141" s="469" t="str">
        <f>IF(特例_5!AK141="","",特例_5!AK141)</f>
        <v/>
      </c>
      <c r="AL141" s="506"/>
      <c r="AM141" s="468" t="str">
        <f>IF(特例_5!AM141="","",特例_5!AM141)</f>
        <v/>
      </c>
      <c r="AN141" s="469"/>
      <c r="AO141" s="469" t="str">
        <f>IF(特例_5!AO141="","",特例_5!AO141)</f>
        <v/>
      </c>
      <c r="AP141" s="469"/>
      <c r="AQ141" s="469" t="str">
        <f>IF(特例_5!AQ141="","",特例_5!AQ141)</f>
        <v/>
      </c>
      <c r="AR141" s="469"/>
      <c r="AS141" s="469" t="str">
        <f>IF(特例_5!AS141="","",特例_5!AS141)</f>
        <v/>
      </c>
      <c r="AT141" s="469"/>
      <c r="AU141" s="469" t="str">
        <f>IF(特例_5!AU141="","",特例_5!AU141)</f>
        <v/>
      </c>
      <c r="AV141" s="469"/>
      <c r="AW141" s="469" t="str">
        <f>IF(特例_5!AW141="","",特例_5!AW141)</f>
        <v/>
      </c>
      <c r="AX141" s="506"/>
      <c r="AY141" s="468" t="str">
        <f>IF(特例_5!AY141="","",特例_5!AY141)</f>
        <v/>
      </c>
      <c r="AZ141" s="469"/>
      <c r="BA141" s="469" t="str">
        <f>IF(特例_5!BA141="","",特例_5!BA141)</f>
        <v/>
      </c>
      <c r="BB141" s="469"/>
      <c r="BC141" s="469" t="str">
        <f>IF(特例_5!BC141="","",特例_5!BC141)</f>
        <v/>
      </c>
      <c r="BD141" s="506"/>
      <c r="BN141" s="88"/>
      <c r="BO141" s="88"/>
      <c r="BP141" s="88"/>
      <c r="BQ141" s="88"/>
      <c r="BR141" s="88"/>
      <c r="BS141" s="88"/>
      <c r="BT141" s="88"/>
      <c r="BU141" s="88"/>
      <c r="BV141" s="88"/>
      <c r="BW141" s="88"/>
      <c r="BX141" s="88"/>
      <c r="BY141" s="88"/>
      <c r="BZ141" s="88"/>
      <c r="CA141" s="88"/>
      <c r="CB141" s="13"/>
      <c r="CC141" s="13"/>
      <c r="CD141" s="88"/>
      <c r="CE141" s="88"/>
      <c r="CF141" s="88"/>
      <c r="CG141" s="88"/>
      <c r="CH141" s="88"/>
      <c r="CI141" s="88"/>
      <c r="CJ141" s="88"/>
      <c r="CK141" s="88"/>
      <c r="CL141" s="88"/>
      <c r="CM141" s="88"/>
      <c r="CN141" s="88"/>
      <c r="CO141" s="88"/>
      <c r="CP141" s="88"/>
      <c r="CQ141" s="88"/>
      <c r="CR141" s="88"/>
      <c r="CS141" s="1"/>
    </row>
    <row r="142" spans="1:97" ht="6" customHeight="1" x14ac:dyDescent="0.2">
      <c r="V142" s="156"/>
      <c r="W142" s="109"/>
      <c r="X142" s="109"/>
      <c r="Y142" s="109"/>
      <c r="Z142" s="109"/>
      <c r="AA142" s="109"/>
      <c r="AB142" s="109"/>
      <c r="AC142" s="470"/>
      <c r="AD142" s="471"/>
      <c r="AE142" s="471"/>
      <c r="AF142" s="507"/>
      <c r="AG142" s="504"/>
      <c r="AH142" s="505"/>
      <c r="AI142" s="470"/>
      <c r="AJ142" s="471"/>
      <c r="AK142" s="471"/>
      <c r="AL142" s="507"/>
      <c r="AM142" s="470"/>
      <c r="AN142" s="471"/>
      <c r="AO142" s="471"/>
      <c r="AP142" s="471"/>
      <c r="AQ142" s="471"/>
      <c r="AR142" s="471"/>
      <c r="AS142" s="471"/>
      <c r="AT142" s="471"/>
      <c r="AU142" s="471"/>
      <c r="AV142" s="471"/>
      <c r="AW142" s="471"/>
      <c r="AX142" s="507"/>
      <c r="AY142" s="470"/>
      <c r="AZ142" s="471"/>
      <c r="BA142" s="471"/>
      <c r="BB142" s="471"/>
      <c r="BC142" s="471"/>
      <c r="BD142" s="507"/>
      <c r="CH142" s="8"/>
    </row>
    <row r="143" spans="1:97" ht="36" customHeight="1" thickBot="1" x14ac:dyDescent="0.25">
      <c r="A143" s="395" t="s">
        <v>147</v>
      </c>
      <c r="B143" s="396"/>
      <c r="C143" s="397"/>
      <c r="D143" s="395" t="s">
        <v>148</v>
      </c>
      <c r="E143" s="398"/>
      <c r="F143" s="398"/>
      <c r="G143" s="398"/>
      <c r="H143" s="398"/>
      <c r="I143" s="398"/>
      <c r="J143" s="398"/>
      <c r="K143" s="399"/>
      <c r="L143" s="395" t="s">
        <v>149</v>
      </c>
      <c r="M143" s="398"/>
      <c r="N143" s="398"/>
      <c r="O143" s="398"/>
      <c r="P143" s="398"/>
      <c r="Q143" s="398"/>
      <c r="R143" s="398"/>
      <c r="S143" s="398"/>
      <c r="T143" s="400" t="s">
        <v>150</v>
      </c>
      <c r="U143" s="401"/>
      <c r="V143" s="401"/>
      <c r="W143" s="401"/>
      <c r="X143" s="401"/>
      <c r="Y143" s="401"/>
      <c r="Z143" s="401"/>
      <c r="AA143" s="401"/>
      <c r="AB143" s="401"/>
      <c r="AC143" s="402"/>
      <c r="AD143" s="395" t="s">
        <v>151</v>
      </c>
      <c r="AE143" s="398"/>
      <c r="AF143" s="398"/>
      <c r="AG143" s="398"/>
      <c r="AH143" s="398"/>
      <c r="AI143" s="398"/>
      <c r="AJ143" s="398"/>
      <c r="AK143" s="399"/>
      <c r="AL143" s="395" t="s">
        <v>152</v>
      </c>
      <c r="AM143" s="398"/>
      <c r="AN143" s="399"/>
      <c r="AO143" s="395" t="s">
        <v>153</v>
      </c>
      <c r="AP143" s="398"/>
      <c r="AQ143" s="398"/>
      <c r="AR143" s="398"/>
      <c r="AS143" s="398"/>
      <c r="AT143" s="398"/>
      <c r="AU143" s="398"/>
      <c r="AV143" s="398"/>
      <c r="AW143" s="395" t="s">
        <v>154</v>
      </c>
      <c r="AX143" s="398"/>
      <c r="AY143" s="398"/>
      <c r="AZ143" s="398"/>
      <c r="BA143" s="398"/>
      <c r="BB143" s="398"/>
      <c r="BC143" s="398"/>
      <c r="BD143" s="399"/>
      <c r="BE143" s="19"/>
    </row>
    <row r="144" spans="1:97" ht="22" customHeight="1" thickTop="1" x14ac:dyDescent="0.2">
      <c r="A144" s="473" t="str">
        <f>IF(特例_5!A144="","",特例_5!A144)</f>
        <v/>
      </c>
      <c r="B144" s="474"/>
      <c r="C144" s="475"/>
      <c r="D144" s="479" t="str">
        <f>IF(特例_5!D144="","",特例_5!D144)</f>
        <v/>
      </c>
      <c r="E144" s="480"/>
      <c r="F144" s="480"/>
      <c r="G144" s="480"/>
      <c r="H144" s="480"/>
      <c r="I144" s="480"/>
      <c r="J144" s="480"/>
      <c r="K144" s="481"/>
      <c r="L144" s="479" t="str">
        <f>IF(特例_5!L144="","",特例_5!L144)</f>
        <v/>
      </c>
      <c r="M144" s="480"/>
      <c r="N144" s="480"/>
      <c r="O144" s="480"/>
      <c r="P144" s="480"/>
      <c r="Q144" s="480"/>
      <c r="R144" s="480"/>
      <c r="S144" s="481"/>
      <c r="T144" s="484" t="str">
        <f>IF(特例_5!T144="","",特例_5!T144)</f>
        <v/>
      </c>
      <c r="U144" s="485"/>
      <c r="V144" s="70" t="s">
        <v>46</v>
      </c>
      <c r="W144" s="485" t="str">
        <f>IF(特例_5!W144="","",特例_5!W144)</f>
        <v/>
      </c>
      <c r="X144" s="485"/>
      <c r="Y144" s="70" t="s">
        <v>47</v>
      </c>
      <c r="Z144" s="485" t="str">
        <f>IF(特例_5!Z144="","",特例_5!Z144)</f>
        <v/>
      </c>
      <c r="AA144" s="485"/>
      <c r="AB144" s="70" t="s">
        <v>48</v>
      </c>
      <c r="AC144" s="70"/>
      <c r="AD144" s="388" t="str">
        <f>IF(特例_5!AD144="","",特例_5!AD144)</f>
        <v/>
      </c>
      <c r="AE144" s="389"/>
      <c r="AF144" s="389"/>
      <c r="AG144" s="389"/>
      <c r="AH144" s="389"/>
      <c r="AI144" s="389"/>
      <c r="AJ144" s="389"/>
      <c r="AK144" s="390"/>
      <c r="AL144" s="479" t="str">
        <f>IF(特例_5!AL144="","",特例_5!AL144)</f>
        <v/>
      </c>
      <c r="AM144" s="480"/>
      <c r="AN144" s="481"/>
      <c r="AO144" s="479" t="str">
        <f>IF(特例_5!AO144="","",特例_5!AO144)</f>
        <v/>
      </c>
      <c r="AP144" s="480"/>
      <c r="AQ144" s="480"/>
      <c r="AR144" s="480"/>
      <c r="AS144" s="480"/>
      <c r="AT144" s="480"/>
      <c r="AU144" s="480"/>
      <c r="AV144" s="481"/>
      <c r="AW144" s="493" t="str">
        <f>IF(特例_5!AW144="","",特例_5!AW144)</f>
        <v/>
      </c>
      <c r="AX144" s="494"/>
      <c r="AY144" s="494"/>
      <c r="AZ144" s="494"/>
      <c r="BA144" s="494"/>
      <c r="BB144" s="494"/>
      <c r="BC144" s="494"/>
      <c r="BD144" s="495"/>
    </row>
    <row r="145" spans="1:56" ht="22" customHeight="1" x14ac:dyDescent="0.2">
      <c r="A145" s="476"/>
      <c r="B145" s="477"/>
      <c r="C145" s="478"/>
      <c r="D145" s="482"/>
      <c r="E145" s="326"/>
      <c r="F145" s="326"/>
      <c r="G145" s="326"/>
      <c r="H145" s="326"/>
      <c r="I145" s="326"/>
      <c r="J145" s="326"/>
      <c r="K145" s="483"/>
      <c r="L145" s="482"/>
      <c r="M145" s="326"/>
      <c r="N145" s="326"/>
      <c r="O145" s="326"/>
      <c r="P145" s="326"/>
      <c r="Q145" s="326"/>
      <c r="R145" s="326"/>
      <c r="S145" s="483"/>
      <c r="T145" s="82" t="s">
        <v>166</v>
      </c>
      <c r="U145" s="492" t="str">
        <f>IF(特例_5!U145="","",特例_5!U145)</f>
        <v/>
      </c>
      <c r="V145" s="492"/>
      <c r="W145" s="72" t="s">
        <v>46</v>
      </c>
      <c r="X145" s="492" t="str">
        <f>IF(特例_5!X145="","",特例_5!X145)</f>
        <v/>
      </c>
      <c r="Y145" s="492"/>
      <c r="Z145" s="72" t="s">
        <v>47</v>
      </c>
      <c r="AA145" s="492" t="str">
        <f>IF(特例_5!AA145="","",特例_5!AA145)</f>
        <v/>
      </c>
      <c r="AB145" s="492"/>
      <c r="AC145" s="71" t="s">
        <v>48</v>
      </c>
      <c r="AD145" s="391"/>
      <c r="AE145" s="392"/>
      <c r="AF145" s="392"/>
      <c r="AG145" s="392"/>
      <c r="AH145" s="392"/>
      <c r="AI145" s="392"/>
      <c r="AJ145" s="392"/>
      <c r="AK145" s="393"/>
      <c r="AL145" s="482"/>
      <c r="AM145" s="326"/>
      <c r="AN145" s="483"/>
      <c r="AO145" s="482"/>
      <c r="AP145" s="326"/>
      <c r="AQ145" s="326"/>
      <c r="AR145" s="326"/>
      <c r="AS145" s="326"/>
      <c r="AT145" s="326"/>
      <c r="AU145" s="326"/>
      <c r="AV145" s="483"/>
      <c r="AW145" s="489"/>
      <c r="AX145" s="490"/>
      <c r="AY145" s="490"/>
      <c r="AZ145" s="490"/>
      <c r="BA145" s="490"/>
      <c r="BB145" s="490"/>
      <c r="BC145" s="490"/>
      <c r="BD145" s="491"/>
    </row>
    <row r="146" spans="1:56" ht="22" customHeight="1" x14ac:dyDescent="0.2">
      <c r="A146" s="473" t="str">
        <f>IF(特例_5!A146="","",特例_5!A146)</f>
        <v/>
      </c>
      <c r="B146" s="474"/>
      <c r="C146" s="475"/>
      <c r="D146" s="479" t="str">
        <f>IF(特例_5!D146="","",特例_5!D146)</f>
        <v/>
      </c>
      <c r="E146" s="480"/>
      <c r="F146" s="480"/>
      <c r="G146" s="480"/>
      <c r="H146" s="480"/>
      <c r="I146" s="480"/>
      <c r="J146" s="480"/>
      <c r="K146" s="481"/>
      <c r="L146" s="479" t="str">
        <f>IF(特例_5!L146="","",特例_5!L146)</f>
        <v/>
      </c>
      <c r="M146" s="480"/>
      <c r="N146" s="480"/>
      <c r="O146" s="480"/>
      <c r="P146" s="480"/>
      <c r="Q146" s="480"/>
      <c r="R146" s="480"/>
      <c r="S146" s="481"/>
      <c r="T146" s="484" t="str">
        <f>IF(特例_5!T146="","",特例_5!T146)</f>
        <v/>
      </c>
      <c r="U146" s="485"/>
      <c r="V146" s="70" t="s">
        <v>46</v>
      </c>
      <c r="W146" s="485" t="str">
        <f>IF(特例_5!W146="","",特例_5!W146)</f>
        <v/>
      </c>
      <c r="X146" s="485"/>
      <c r="Y146" s="70" t="s">
        <v>47</v>
      </c>
      <c r="Z146" s="485" t="str">
        <f>IF(特例_5!Z146="","",特例_5!Z146)</f>
        <v/>
      </c>
      <c r="AA146" s="485"/>
      <c r="AB146" s="70" t="s">
        <v>48</v>
      </c>
      <c r="AC146" s="70"/>
      <c r="AD146" s="413" t="str">
        <f>IF(特例_5!AD146="","",特例_5!AD146)</f>
        <v/>
      </c>
      <c r="AE146" s="413"/>
      <c r="AF146" s="413"/>
      <c r="AG146" s="413"/>
      <c r="AH146" s="413"/>
      <c r="AI146" s="413"/>
      <c r="AJ146" s="413"/>
      <c r="AK146" s="413"/>
      <c r="AL146" s="479" t="str">
        <f>IF(特例_5!AL146="","",特例_5!AL146)</f>
        <v/>
      </c>
      <c r="AM146" s="480"/>
      <c r="AN146" s="481"/>
      <c r="AO146" s="479" t="str">
        <f>IF(特例_5!AO146="","",特例_5!AO146)</f>
        <v/>
      </c>
      <c r="AP146" s="480"/>
      <c r="AQ146" s="480"/>
      <c r="AR146" s="480"/>
      <c r="AS146" s="480"/>
      <c r="AT146" s="480"/>
      <c r="AU146" s="480"/>
      <c r="AV146" s="481"/>
      <c r="AW146" s="493" t="str">
        <f>IF(特例_5!AW146="","",特例_5!AW146)</f>
        <v/>
      </c>
      <c r="AX146" s="494"/>
      <c r="AY146" s="494"/>
      <c r="AZ146" s="494"/>
      <c r="BA146" s="494"/>
      <c r="BB146" s="494"/>
      <c r="BC146" s="494"/>
      <c r="BD146" s="495"/>
    </row>
    <row r="147" spans="1:56" ht="22" customHeight="1" x14ac:dyDescent="0.2">
      <c r="A147" s="476"/>
      <c r="B147" s="477"/>
      <c r="C147" s="478"/>
      <c r="D147" s="482"/>
      <c r="E147" s="326"/>
      <c r="F147" s="326"/>
      <c r="G147" s="326"/>
      <c r="H147" s="326"/>
      <c r="I147" s="326"/>
      <c r="J147" s="326"/>
      <c r="K147" s="483"/>
      <c r="L147" s="482"/>
      <c r="M147" s="326"/>
      <c r="N147" s="326"/>
      <c r="O147" s="326"/>
      <c r="P147" s="326"/>
      <c r="Q147" s="326"/>
      <c r="R147" s="326"/>
      <c r="S147" s="483"/>
      <c r="T147" s="82" t="s">
        <v>166</v>
      </c>
      <c r="U147" s="492" t="str">
        <f>IF(特例_5!U147="","",特例_5!U147)</f>
        <v/>
      </c>
      <c r="V147" s="492"/>
      <c r="W147" s="72" t="s">
        <v>46</v>
      </c>
      <c r="X147" s="492" t="str">
        <f>IF(特例_5!X147="","",特例_5!X147)</f>
        <v/>
      </c>
      <c r="Y147" s="492"/>
      <c r="Z147" s="72" t="s">
        <v>47</v>
      </c>
      <c r="AA147" s="492" t="str">
        <f>IF(特例_5!AA147="","",特例_5!AA147)</f>
        <v/>
      </c>
      <c r="AB147" s="492"/>
      <c r="AC147" s="71" t="s">
        <v>48</v>
      </c>
      <c r="AD147" s="141"/>
      <c r="AE147" s="141"/>
      <c r="AF147" s="141"/>
      <c r="AG147" s="141"/>
      <c r="AH147" s="141"/>
      <c r="AI147" s="141"/>
      <c r="AJ147" s="141"/>
      <c r="AK147" s="141"/>
      <c r="AL147" s="482"/>
      <c r="AM147" s="326"/>
      <c r="AN147" s="483"/>
      <c r="AO147" s="482"/>
      <c r="AP147" s="326"/>
      <c r="AQ147" s="326"/>
      <c r="AR147" s="326"/>
      <c r="AS147" s="326"/>
      <c r="AT147" s="326"/>
      <c r="AU147" s="326"/>
      <c r="AV147" s="483"/>
      <c r="AW147" s="489"/>
      <c r="AX147" s="490"/>
      <c r="AY147" s="490"/>
      <c r="AZ147" s="490"/>
      <c r="BA147" s="490"/>
      <c r="BB147" s="490"/>
      <c r="BC147" s="490"/>
      <c r="BD147" s="491"/>
    </row>
    <row r="148" spans="1:56" ht="22" customHeight="1" x14ac:dyDescent="0.2">
      <c r="A148" s="473" t="str">
        <f>IF(特例_5!A148="","",特例_5!A148)</f>
        <v/>
      </c>
      <c r="B148" s="474"/>
      <c r="C148" s="475"/>
      <c r="D148" s="479" t="str">
        <f>IF(特例_5!D148="","",特例_5!D148)</f>
        <v/>
      </c>
      <c r="E148" s="480"/>
      <c r="F148" s="480"/>
      <c r="G148" s="480"/>
      <c r="H148" s="480"/>
      <c r="I148" s="480"/>
      <c r="J148" s="480"/>
      <c r="K148" s="481"/>
      <c r="L148" s="479" t="str">
        <f>IF(特例_5!L148="","",特例_5!L148)</f>
        <v/>
      </c>
      <c r="M148" s="480"/>
      <c r="N148" s="480"/>
      <c r="O148" s="480"/>
      <c r="P148" s="480"/>
      <c r="Q148" s="480"/>
      <c r="R148" s="480"/>
      <c r="S148" s="481"/>
      <c r="T148" s="484" t="str">
        <f>IF(特例_5!T148="","",特例_5!T148)</f>
        <v/>
      </c>
      <c r="U148" s="485"/>
      <c r="V148" s="70" t="s">
        <v>46</v>
      </c>
      <c r="W148" s="485" t="str">
        <f>IF(特例_5!W148="","",特例_5!W148)</f>
        <v/>
      </c>
      <c r="X148" s="485"/>
      <c r="Y148" s="70" t="s">
        <v>47</v>
      </c>
      <c r="Z148" s="485" t="str">
        <f>IF(特例_5!Z148="","",特例_5!Z148)</f>
        <v/>
      </c>
      <c r="AA148" s="485"/>
      <c r="AB148" s="70" t="s">
        <v>48</v>
      </c>
      <c r="AC148" s="70"/>
      <c r="AD148" s="413" t="str">
        <f>IF(特例_5!AD148="","",特例_5!AD148)</f>
        <v/>
      </c>
      <c r="AE148" s="413"/>
      <c r="AF148" s="413"/>
      <c r="AG148" s="413"/>
      <c r="AH148" s="413"/>
      <c r="AI148" s="413"/>
      <c r="AJ148" s="413"/>
      <c r="AK148" s="413"/>
      <c r="AL148" s="479" t="str">
        <f>IF(特例_5!AL148="","",特例_5!AL148)</f>
        <v/>
      </c>
      <c r="AM148" s="480"/>
      <c r="AN148" s="481"/>
      <c r="AO148" s="479" t="str">
        <f>IF(特例_5!AO148="","",特例_5!AO148)</f>
        <v/>
      </c>
      <c r="AP148" s="480"/>
      <c r="AQ148" s="480"/>
      <c r="AR148" s="480"/>
      <c r="AS148" s="480"/>
      <c r="AT148" s="480"/>
      <c r="AU148" s="480"/>
      <c r="AV148" s="481"/>
      <c r="AW148" s="493" t="str">
        <f>IF(特例_5!AW148="","",特例_5!AW148)</f>
        <v/>
      </c>
      <c r="AX148" s="494"/>
      <c r="AY148" s="494"/>
      <c r="AZ148" s="494"/>
      <c r="BA148" s="494"/>
      <c r="BB148" s="494"/>
      <c r="BC148" s="494"/>
      <c r="BD148" s="495"/>
    </row>
    <row r="149" spans="1:56" ht="22" customHeight="1" x14ac:dyDescent="0.2">
      <c r="A149" s="476"/>
      <c r="B149" s="477"/>
      <c r="C149" s="478"/>
      <c r="D149" s="482"/>
      <c r="E149" s="326"/>
      <c r="F149" s="326"/>
      <c r="G149" s="326"/>
      <c r="H149" s="326"/>
      <c r="I149" s="326"/>
      <c r="J149" s="326"/>
      <c r="K149" s="483"/>
      <c r="L149" s="482"/>
      <c r="M149" s="326"/>
      <c r="N149" s="326"/>
      <c r="O149" s="326"/>
      <c r="P149" s="326"/>
      <c r="Q149" s="326"/>
      <c r="R149" s="326"/>
      <c r="S149" s="483"/>
      <c r="T149" s="82" t="s">
        <v>166</v>
      </c>
      <c r="U149" s="492" t="str">
        <f>IF(特例_5!U149="","",特例_5!U149)</f>
        <v/>
      </c>
      <c r="V149" s="492"/>
      <c r="W149" s="72" t="s">
        <v>46</v>
      </c>
      <c r="X149" s="492" t="str">
        <f>IF(特例_5!X149="","",特例_5!X149)</f>
        <v/>
      </c>
      <c r="Y149" s="492"/>
      <c r="Z149" s="72" t="s">
        <v>47</v>
      </c>
      <c r="AA149" s="492" t="str">
        <f>IF(特例_5!AA149="","",特例_5!AA149)</f>
        <v/>
      </c>
      <c r="AB149" s="492"/>
      <c r="AC149" s="71" t="s">
        <v>48</v>
      </c>
      <c r="AD149" s="141"/>
      <c r="AE149" s="141"/>
      <c r="AF149" s="141"/>
      <c r="AG149" s="141"/>
      <c r="AH149" s="141"/>
      <c r="AI149" s="141"/>
      <c r="AJ149" s="141"/>
      <c r="AK149" s="141"/>
      <c r="AL149" s="482"/>
      <c r="AM149" s="326"/>
      <c r="AN149" s="483"/>
      <c r="AO149" s="482"/>
      <c r="AP149" s="326"/>
      <c r="AQ149" s="326"/>
      <c r="AR149" s="326"/>
      <c r="AS149" s="326"/>
      <c r="AT149" s="326"/>
      <c r="AU149" s="326"/>
      <c r="AV149" s="483"/>
      <c r="AW149" s="489"/>
      <c r="AX149" s="490"/>
      <c r="AY149" s="490"/>
      <c r="AZ149" s="490"/>
      <c r="BA149" s="490"/>
      <c r="BB149" s="490"/>
      <c r="BC149" s="490"/>
      <c r="BD149" s="491"/>
    </row>
    <row r="150" spans="1:56" ht="22" customHeight="1" x14ac:dyDescent="0.2">
      <c r="A150" s="473" t="str">
        <f>IF(特例_5!A150="","",特例_5!A150)</f>
        <v/>
      </c>
      <c r="B150" s="474"/>
      <c r="C150" s="475"/>
      <c r="D150" s="479" t="str">
        <f>IF(特例_5!D150="","",特例_5!D150)</f>
        <v/>
      </c>
      <c r="E150" s="480"/>
      <c r="F150" s="480"/>
      <c r="G150" s="480"/>
      <c r="H150" s="480"/>
      <c r="I150" s="480"/>
      <c r="J150" s="480"/>
      <c r="K150" s="481"/>
      <c r="L150" s="479" t="str">
        <f>IF(特例_5!L150="","",特例_5!L150)</f>
        <v/>
      </c>
      <c r="M150" s="480"/>
      <c r="N150" s="480"/>
      <c r="O150" s="480"/>
      <c r="P150" s="480"/>
      <c r="Q150" s="480"/>
      <c r="R150" s="480"/>
      <c r="S150" s="481"/>
      <c r="T150" s="484" t="str">
        <f>IF(特例_5!T150="","",特例_5!T150)</f>
        <v/>
      </c>
      <c r="U150" s="485"/>
      <c r="V150" s="70" t="s">
        <v>46</v>
      </c>
      <c r="W150" s="485" t="str">
        <f>IF(特例_5!W150="","",特例_5!W150)</f>
        <v/>
      </c>
      <c r="X150" s="485"/>
      <c r="Y150" s="70" t="s">
        <v>47</v>
      </c>
      <c r="Z150" s="485" t="str">
        <f>IF(特例_5!Z150="","",特例_5!Z150)</f>
        <v/>
      </c>
      <c r="AA150" s="485"/>
      <c r="AB150" s="70" t="s">
        <v>48</v>
      </c>
      <c r="AC150" s="70"/>
      <c r="AD150" s="413" t="str">
        <f>IF(特例_5!AD150="","",特例_5!AD150)</f>
        <v/>
      </c>
      <c r="AE150" s="413"/>
      <c r="AF150" s="413"/>
      <c r="AG150" s="413"/>
      <c r="AH150" s="413"/>
      <c r="AI150" s="413"/>
      <c r="AJ150" s="413"/>
      <c r="AK150" s="413"/>
      <c r="AL150" s="479" t="str">
        <f>IF(特例_5!AL150="","",特例_5!AL150)</f>
        <v/>
      </c>
      <c r="AM150" s="480"/>
      <c r="AN150" s="481"/>
      <c r="AO150" s="479" t="str">
        <f>IF(特例_5!AO150="","",特例_5!AO150)</f>
        <v/>
      </c>
      <c r="AP150" s="480"/>
      <c r="AQ150" s="480"/>
      <c r="AR150" s="480"/>
      <c r="AS150" s="480"/>
      <c r="AT150" s="480"/>
      <c r="AU150" s="480"/>
      <c r="AV150" s="481"/>
      <c r="AW150" s="493" t="str">
        <f>IF(特例_5!AW150="","",特例_5!AW150)</f>
        <v/>
      </c>
      <c r="AX150" s="494"/>
      <c r="AY150" s="494"/>
      <c r="AZ150" s="494"/>
      <c r="BA150" s="494"/>
      <c r="BB150" s="494"/>
      <c r="BC150" s="494"/>
      <c r="BD150" s="495"/>
    </row>
    <row r="151" spans="1:56" ht="22" customHeight="1" x14ac:dyDescent="0.2">
      <c r="A151" s="476"/>
      <c r="B151" s="477"/>
      <c r="C151" s="478"/>
      <c r="D151" s="482"/>
      <c r="E151" s="326"/>
      <c r="F151" s="326"/>
      <c r="G151" s="326"/>
      <c r="H151" s="326"/>
      <c r="I151" s="326"/>
      <c r="J151" s="326"/>
      <c r="K151" s="483"/>
      <c r="L151" s="482"/>
      <c r="M151" s="326"/>
      <c r="N151" s="326"/>
      <c r="O151" s="326"/>
      <c r="P151" s="326"/>
      <c r="Q151" s="326"/>
      <c r="R151" s="326"/>
      <c r="S151" s="483"/>
      <c r="T151" s="82" t="s">
        <v>166</v>
      </c>
      <c r="U151" s="492" t="str">
        <f>IF(特例_5!U151="","",特例_5!U151)</f>
        <v/>
      </c>
      <c r="V151" s="492"/>
      <c r="W151" s="72" t="s">
        <v>46</v>
      </c>
      <c r="X151" s="492" t="str">
        <f>IF(特例_5!X151="","",特例_5!X151)</f>
        <v/>
      </c>
      <c r="Y151" s="492"/>
      <c r="Z151" s="72" t="s">
        <v>47</v>
      </c>
      <c r="AA151" s="492" t="str">
        <f>IF(特例_5!AA151="","",特例_5!AA151)</f>
        <v/>
      </c>
      <c r="AB151" s="492"/>
      <c r="AC151" s="71" t="s">
        <v>48</v>
      </c>
      <c r="AD151" s="141"/>
      <c r="AE151" s="141"/>
      <c r="AF151" s="141"/>
      <c r="AG151" s="141"/>
      <c r="AH151" s="141"/>
      <c r="AI151" s="141"/>
      <c r="AJ151" s="141"/>
      <c r="AK151" s="141"/>
      <c r="AL151" s="482"/>
      <c r="AM151" s="326"/>
      <c r="AN151" s="483"/>
      <c r="AO151" s="482"/>
      <c r="AP151" s="326"/>
      <c r="AQ151" s="326"/>
      <c r="AR151" s="326"/>
      <c r="AS151" s="326"/>
      <c r="AT151" s="326"/>
      <c r="AU151" s="326"/>
      <c r="AV151" s="483"/>
      <c r="AW151" s="489"/>
      <c r="AX151" s="490"/>
      <c r="AY151" s="490"/>
      <c r="AZ151" s="490"/>
      <c r="BA151" s="490"/>
      <c r="BB151" s="490"/>
      <c r="BC151" s="490"/>
      <c r="BD151" s="491"/>
    </row>
    <row r="152" spans="1:56" ht="22" customHeight="1" x14ac:dyDescent="0.2">
      <c r="A152" s="473" t="str">
        <f>IF(特例_5!A152="","",特例_5!A152)</f>
        <v/>
      </c>
      <c r="B152" s="474"/>
      <c r="C152" s="475"/>
      <c r="D152" s="479" t="str">
        <f>IF(特例_5!D152="","",特例_5!D152)</f>
        <v/>
      </c>
      <c r="E152" s="480"/>
      <c r="F152" s="480"/>
      <c r="G152" s="480"/>
      <c r="H152" s="480"/>
      <c r="I152" s="480"/>
      <c r="J152" s="480"/>
      <c r="K152" s="481"/>
      <c r="L152" s="479" t="str">
        <f>IF(特例_5!L152="","",特例_5!L152)</f>
        <v/>
      </c>
      <c r="M152" s="480"/>
      <c r="N152" s="480"/>
      <c r="O152" s="480"/>
      <c r="P152" s="480"/>
      <c r="Q152" s="480"/>
      <c r="R152" s="480"/>
      <c r="S152" s="481"/>
      <c r="T152" s="484" t="str">
        <f>IF(特例_5!T152="","",特例_5!T152)</f>
        <v/>
      </c>
      <c r="U152" s="485"/>
      <c r="V152" s="70" t="s">
        <v>46</v>
      </c>
      <c r="W152" s="485" t="str">
        <f>IF(特例_5!W152="","",特例_5!W152)</f>
        <v/>
      </c>
      <c r="X152" s="485"/>
      <c r="Y152" s="70" t="s">
        <v>47</v>
      </c>
      <c r="Z152" s="485" t="str">
        <f>IF(特例_5!Z152="","",特例_5!Z152)</f>
        <v/>
      </c>
      <c r="AA152" s="485"/>
      <c r="AB152" s="70" t="s">
        <v>48</v>
      </c>
      <c r="AC152" s="70"/>
      <c r="AD152" s="413" t="str">
        <f>IF(特例_5!AD152="","",特例_5!AD152)</f>
        <v/>
      </c>
      <c r="AE152" s="413"/>
      <c r="AF152" s="413"/>
      <c r="AG152" s="413"/>
      <c r="AH152" s="413"/>
      <c r="AI152" s="413"/>
      <c r="AJ152" s="413"/>
      <c r="AK152" s="413"/>
      <c r="AL152" s="479" t="str">
        <f>IF(特例_5!AL152="","",特例_5!AL152)</f>
        <v/>
      </c>
      <c r="AM152" s="480"/>
      <c r="AN152" s="481"/>
      <c r="AO152" s="479" t="str">
        <f>IF(特例_5!AO152="","",特例_5!AO152)</f>
        <v/>
      </c>
      <c r="AP152" s="480"/>
      <c r="AQ152" s="480"/>
      <c r="AR152" s="480"/>
      <c r="AS152" s="480"/>
      <c r="AT152" s="480"/>
      <c r="AU152" s="480"/>
      <c r="AV152" s="481"/>
      <c r="AW152" s="493" t="str">
        <f>IF(特例_5!AW152="","",特例_5!AW152)</f>
        <v/>
      </c>
      <c r="AX152" s="494"/>
      <c r="AY152" s="494"/>
      <c r="AZ152" s="494"/>
      <c r="BA152" s="494"/>
      <c r="BB152" s="494"/>
      <c r="BC152" s="494"/>
      <c r="BD152" s="495"/>
    </row>
    <row r="153" spans="1:56" ht="22" customHeight="1" x14ac:dyDescent="0.2">
      <c r="A153" s="476"/>
      <c r="B153" s="477"/>
      <c r="C153" s="478"/>
      <c r="D153" s="482"/>
      <c r="E153" s="326"/>
      <c r="F153" s="326"/>
      <c r="G153" s="326"/>
      <c r="H153" s="326"/>
      <c r="I153" s="326"/>
      <c r="J153" s="326"/>
      <c r="K153" s="483"/>
      <c r="L153" s="482"/>
      <c r="M153" s="326"/>
      <c r="N153" s="326"/>
      <c r="O153" s="326"/>
      <c r="P153" s="326"/>
      <c r="Q153" s="326"/>
      <c r="R153" s="326"/>
      <c r="S153" s="483"/>
      <c r="T153" s="82" t="s">
        <v>166</v>
      </c>
      <c r="U153" s="492" t="str">
        <f>IF(特例_5!U153="","",特例_5!U153)</f>
        <v/>
      </c>
      <c r="V153" s="492"/>
      <c r="W153" s="72" t="s">
        <v>46</v>
      </c>
      <c r="X153" s="492" t="str">
        <f>IF(特例_5!X153="","",特例_5!X153)</f>
        <v/>
      </c>
      <c r="Y153" s="492"/>
      <c r="Z153" s="72" t="s">
        <v>47</v>
      </c>
      <c r="AA153" s="492" t="str">
        <f>IF(特例_5!AA153="","",特例_5!AA153)</f>
        <v/>
      </c>
      <c r="AB153" s="492"/>
      <c r="AC153" s="71" t="s">
        <v>48</v>
      </c>
      <c r="AD153" s="141"/>
      <c r="AE153" s="141"/>
      <c r="AF153" s="141"/>
      <c r="AG153" s="141"/>
      <c r="AH153" s="141"/>
      <c r="AI153" s="141"/>
      <c r="AJ153" s="141"/>
      <c r="AK153" s="141"/>
      <c r="AL153" s="482"/>
      <c r="AM153" s="326"/>
      <c r="AN153" s="483"/>
      <c r="AO153" s="482"/>
      <c r="AP153" s="326"/>
      <c r="AQ153" s="326"/>
      <c r="AR153" s="326"/>
      <c r="AS153" s="326"/>
      <c r="AT153" s="326"/>
      <c r="AU153" s="326"/>
      <c r="AV153" s="483"/>
      <c r="AW153" s="489"/>
      <c r="AX153" s="490"/>
      <c r="AY153" s="490"/>
      <c r="AZ153" s="490"/>
      <c r="BA153" s="490"/>
      <c r="BB153" s="490"/>
      <c r="BC153" s="490"/>
      <c r="BD153" s="491"/>
    </row>
    <row r="154" spans="1:56" ht="22" customHeight="1" x14ac:dyDescent="0.2">
      <c r="A154" s="473" t="str">
        <f>IF(特例_5!A154="","",特例_5!A154)</f>
        <v/>
      </c>
      <c r="B154" s="474"/>
      <c r="C154" s="475"/>
      <c r="D154" s="479" t="str">
        <f>IF(特例_5!D154="","",特例_5!D154)</f>
        <v/>
      </c>
      <c r="E154" s="480"/>
      <c r="F154" s="480"/>
      <c r="G154" s="480"/>
      <c r="H154" s="480"/>
      <c r="I154" s="480"/>
      <c r="J154" s="480"/>
      <c r="K154" s="481"/>
      <c r="L154" s="479" t="str">
        <f>IF(特例_5!L154="","",特例_5!L154)</f>
        <v/>
      </c>
      <c r="M154" s="480"/>
      <c r="N154" s="480"/>
      <c r="O154" s="480"/>
      <c r="P154" s="480"/>
      <c r="Q154" s="480"/>
      <c r="R154" s="480"/>
      <c r="S154" s="481"/>
      <c r="T154" s="484" t="str">
        <f>IF(特例_5!T154="","",特例_5!T154)</f>
        <v/>
      </c>
      <c r="U154" s="485"/>
      <c r="V154" s="70" t="s">
        <v>46</v>
      </c>
      <c r="W154" s="485" t="str">
        <f>IF(特例_5!W154="","",特例_5!W154)</f>
        <v/>
      </c>
      <c r="X154" s="485"/>
      <c r="Y154" s="70" t="s">
        <v>47</v>
      </c>
      <c r="Z154" s="485" t="str">
        <f>IF(特例_5!Z154="","",特例_5!Z154)</f>
        <v/>
      </c>
      <c r="AA154" s="485"/>
      <c r="AB154" s="70" t="s">
        <v>48</v>
      </c>
      <c r="AC154" s="70"/>
      <c r="AD154" s="413" t="str">
        <f>IF(特例_5!AD154="","",特例_5!AD154)</f>
        <v/>
      </c>
      <c r="AE154" s="413"/>
      <c r="AF154" s="413"/>
      <c r="AG154" s="413"/>
      <c r="AH154" s="413"/>
      <c r="AI154" s="413"/>
      <c r="AJ154" s="413"/>
      <c r="AK154" s="413"/>
      <c r="AL154" s="479" t="str">
        <f>IF(特例_5!AL154="","",特例_5!AL154)</f>
        <v/>
      </c>
      <c r="AM154" s="480"/>
      <c r="AN154" s="481"/>
      <c r="AO154" s="479" t="str">
        <f>IF(特例_5!AO154="","",特例_5!AO154)</f>
        <v/>
      </c>
      <c r="AP154" s="480"/>
      <c r="AQ154" s="480"/>
      <c r="AR154" s="480"/>
      <c r="AS154" s="480"/>
      <c r="AT154" s="480"/>
      <c r="AU154" s="480"/>
      <c r="AV154" s="481"/>
      <c r="AW154" s="493" t="str">
        <f>IF(特例_5!AW154="","",特例_5!AW154)</f>
        <v/>
      </c>
      <c r="AX154" s="494"/>
      <c r="AY154" s="494"/>
      <c r="AZ154" s="494"/>
      <c r="BA154" s="494"/>
      <c r="BB154" s="494"/>
      <c r="BC154" s="494"/>
      <c r="BD154" s="495"/>
    </row>
    <row r="155" spans="1:56" ht="22" customHeight="1" x14ac:dyDescent="0.2">
      <c r="A155" s="476"/>
      <c r="B155" s="477"/>
      <c r="C155" s="478"/>
      <c r="D155" s="482"/>
      <c r="E155" s="326"/>
      <c r="F155" s="326"/>
      <c r="G155" s="326"/>
      <c r="H155" s="326"/>
      <c r="I155" s="326"/>
      <c r="J155" s="326"/>
      <c r="K155" s="483"/>
      <c r="L155" s="482"/>
      <c r="M155" s="326"/>
      <c r="N155" s="326"/>
      <c r="O155" s="326"/>
      <c r="P155" s="326"/>
      <c r="Q155" s="326"/>
      <c r="R155" s="326"/>
      <c r="S155" s="483"/>
      <c r="T155" s="82" t="s">
        <v>166</v>
      </c>
      <c r="U155" s="492" t="str">
        <f>IF(特例_5!U155="","",特例_5!U155)</f>
        <v/>
      </c>
      <c r="V155" s="492"/>
      <c r="W155" s="72" t="s">
        <v>46</v>
      </c>
      <c r="X155" s="492" t="str">
        <f>IF(特例_5!X155="","",特例_5!X155)</f>
        <v/>
      </c>
      <c r="Y155" s="492"/>
      <c r="Z155" s="72" t="s">
        <v>47</v>
      </c>
      <c r="AA155" s="492" t="str">
        <f>IF(特例_5!AA155="","",特例_5!AA155)</f>
        <v/>
      </c>
      <c r="AB155" s="492"/>
      <c r="AC155" s="71" t="s">
        <v>48</v>
      </c>
      <c r="AD155" s="141"/>
      <c r="AE155" s="141"/>
      <c r="AF155" s="141"/>
      <c r="AG155" s="141"/>
      <c r="AH155" s="141"/>
      <c r="AI155" s="141"/>
      <c r="AJ155" s="141"/>
      <c r="AK155" s="141"/>
      <c r="AL155" s="482"/>
      <c r="AM155" s="326"/>
      <c r="AN155" s="483"/>
      <c r="AO155" s="482"/>
      <c r="AP155" s="326"/>
      <c r="AQ155" s="326"/>
      <c r="AR155" s="326"/>
      <c r="AS155" s="326"/>
      <c r="AT155" s="326"/>
      <c r="AU155" s="326"/>
      <c r="AV155" s="483"/>
      <c r="AW155" s="489"/>
      <c r="AX155" s="490"/>
      <c r="AY155" s="490"/>
      <c r="AZ155" s="490"/>
      <c r="BA155" s="490"/>
      <c r="BB155" s="490"/>
      <c r="BC155" s="490"/>
      <c r="BD155" s="491"/>
    </row>
    <row r="156" spans="1:56" ht="22" customHeight="1" x14ac:dyDescent="0.2">
      <c r="A156" s="473" t="str">
        <f>IF(特例_5!A156="","",特例_5!A156)</f>
        <v/>
      </c>
      <c r="B156" s="474"/>
      <c r="C156" s="475"/>
      <c r="D156" s="479" t="str">
        <f>IF(特例_5!D156="","",特例_5!D156)</f>
        <v/>
      </c>
      <c r="E156" s="480"/>
      <c r="F156" s="480"/>
      <c r="G156" s="480"/>
      <c r="H156" s="480"/>
      <c r="I156" s="480"/>
      <c r="J156" s="480"/>
      <c r="K156" s="481"/>
      <c r="L156" s="479" t="str">
        <f>IF(特例_5!L156="","",特例_5!L156)</f>
        <v/>
      </c>
      <c r="M156" s="480"/>
      <c r="N156" s="480"/>
      <c r="O156" s="480"/>
      <c r="P156" s="480"/>
      <c r="Q156" s="480"/>
      <c r="R156" s="480"/>
      <c r="S156" s="481"/>
      <c r="T156" s="484" t="str">
        <f>IF(特例_5!T156="","",特例_5!T156)</f>
        <v/>
      </c>
      <c r="U156" s="485"/>
      <c r="V156" s="70" t="s">
        <v>46</v>
      </c>
      <c r="W156" s="485" t="str">
        <f>IF(特例_5!W156="","",特例_5!W156)</f>
        <v/>
      </c>
      <c r="X156" s="485"/>
      <c r="Y156" s="70" t="s">
        <v>47</v>
      </c>
      <c r="Z156" s="485" t="str">
        <f>IF(特例_5!Z156="","",特例_5!Z156)</f>
        <v/>
      </c>
      <c r="AA156" s="485"/>
      <c r="AB156" s="70" t="s">
        <v>48</v>
      </c>
      <c r="AC156" s="70"/>
      <c r="AD156" s="413" t="str">
        <f>IF(特例_5!AD156="","",特例_5!AD156)</f>
        <v/>
      </c>
      <c r="AE156" s="413"/>
      <c r="AF156" s="413"/>
      <c r="AG156" s="413"/>
      <c r="AH156" s="413"/>
      <c r="AI156" s="413"/>
      <c r="AJ156" s="413"/>
      <c r="AK156" s="413"/>
      <c r="AL156" s="479" t="str">
        <f>IF(特例_5!AL156="","",特例_5!AL156)</f>
        <v/>
      </c>
      <c r="AM156" s="480"/>
      <c r="AN156" s="481"/>
      <c r="AO156" s="479" t="str">
        <f>IF(特例_5!AO156="","",特例_5!AO156)</f>
        <v/>
      </c>
      <c r="AP156" s="480"/>
      <c r="AQ156" s="480"/>
      <c r="AR156" s="480"/>
      <c r="AS156" s="480"/>
      <c r="AT156" s="480"/>
      <c r="AU156" s="480"/>
      <c r="AV156" s="481"/>
      <c r="AW156" s="493" t="str">
        <f>IF(特例_5!AW156="","",特例_5!AW156)</f>
        <v/>
      </c>
      <c r="AX156" s="494"/>
      <c r="AY156" s="494"/>
      <c r="AZ156" s="494"/>
      <c r="BA156" s="494"/>
      <c r="BB156" s="494"/>
      <c r="BC156" s="494"/>
      <c r="BD156" s="495"/>
    </row>
    <row r="157" spans="1:56" ht="22" customHeight="1" x14ac:dyDescent="0.2">
      <c r="A157" s="476"/>
      <c r="B157" s="477"/>
      <c r="C157" s="478"/>
      <c r="D157" s="482"/>
      <c r="E157" s="326"/>
      <c r="F157" s="326"/>
      <c r="G157" s="326"/>
      <c r="H157" s="326"/>
      <c r="I157" s="326"/>
      <c r="J157" s="326"/>
      <c r="K157" s="483"/>
      <c r="L157" s="482"/>
      <c r="M157" s="326"/>
      <c r="N157" s="326"/>
      <c r="O157" s="326"/>
      <c r="P157" s="326"/>
      <c r="Q157" s="326"/>
      <c r="R157" s="326"/>
      <c r="S157" s="483"/>
      <c r="T157" s="82" t="s">
        <v>166</v>
      </c>
      <c r="U157" s="492" t="str">
        <f>IF(特例_5!U157="","",特例_5!U157)</f>
        <v/>
      </c>
      <c r="V157" s="492"/>
      <c r="W157" s="72" t="s">
        <v>46</v>
      </c>
      <c r="X157" s="492" t="str">
        <f>IF(特例_5!X157="","",特例_5!X157)</f>
        <v/>
      </c>
      <c r="Y157" s="492"/>
      <c r="Z157" s="72" t="s">
        <v>47</v>
      </c>
      <c r="AA157" s="492" t="str">
        <f>IF(特例_5!AA157="","",特例_5!AA157)</f>
        <v/>
      </c>
      <c r="AB157" s="492"/>
      <c r="AC157" s="71" t="s">
        <v>48</v>
      </c>
      <c r="AD157" s="141"/>
      <c r="AE157" s="141"/>
      <c r="AF157" s="141"/>
      <c r="AG157" s="141"/>
      <c r="AH157" s="141"/>
      <c r="AI157" s="141"/>
      <c r="AJ157" s="141"/>
      <c r="AK157" s="141"/>
      <c r="AL157" s="482"/>
      <c r="AM157" s="326"/>
      <c r="AN157" s="483"/>
      <c r="AO157" s="482"/>
      <c r="AP157" s="326"/>
      <c r="AQ157" s="326"/>
      <c r="AR157" s="326"/>
      <c r="AS157" s="326"/>
      <c r="AT157" s="326"/>
      <c r="AU157" s="326"/>
      <c r="AV157" s="483"/>
      <c r="AW157" s="489"/>
      <c r="AX157" s="490"/>
      <c r="AY157" s="490"/>
      <c r="AZ157" s="490"/>
      <c r="BA157" s="490"/>
      <c r="BB157" s="490"/>
      <c r="BC157" s="490"/>
      <c r="BD157" s="491"/>
    </row>
    <row r="158" spans="1:56" ht="22" customHeight="1" x14ac:dyDescent="0.2">
      <c r="A158" s="473" t="str">
        <f>IF(特例_5!A158="","",特例_5!A158)</f>
        <v/>
      </c>
      <c r="B158" s="474"/>
      <c r="C158" s="475"/>
      <c r="D158" s="479" t="str">
        <f>IF(特例_5!D158="","",特例_5!D158)</f>
        <v/>
      </c>
      <c r="E158" s="480"/>
      <c r="F158" s="480"/>
      <c r="G158" s="480"/>
      <c r="H158" s="480"/>
      <c r="I158" s="480"/>
      <c r="J158" s="480"/>
      <c r="K158" s="481"/>
      <c r="L158" s="479" t="str">
        <f>IF(特例_5!L158="","",特例_5!L158)</f>
        <v/>
      </c>
      <c r="M158" s="480"/>
      <c r="N158" s="480"/>
      <c r="O158" s="480"/>
      <c r="P158" s="480"/>
      <c r="Q158" s="480"/>
      <c r="R158" s="480"/>
      <c r="S158" s="481"/>
      <c r="T158" s="484" t="str">
        <f>IF(特例_5!T158="","",特例_5!T158)</f>
        <v/>
      </c>
      <c r="U158" s="485"/>
      <c r="V158" s="70" t="s">
        <v>46</v>
      </c>
      <c r="W158" s="485" t="str">
        <f>IF(特例_5!W158="","",特例_5!W158)</f>
        <v/>
      </c>
      <c r="X158" s="485"/>
      <c r="Y158" s="70" t="s">
        <v>47</v>
      </c>
      <c r="Z158" s="485" t="str">
        <f>IF(特例_5!Z158="","",特例_5!Z158)</f>
        <v/>
      </c>
      <c r="AA158" s="485"/>
      <c r="AB158" s="70" t="s">
        <v>48</v>
      </c>
      <c r="AC158" s="70"/>
      <c r="AD158" s="413" t="str">
        <f>IF(特例_5!AD158="","",特例_5!AD158)</f>
        <v/>
      </c>
      <c r="AE158" s="413"/>
      <c r="AF158" s="413"/>
      <c r="AG158" s="413"/>
      <c r="AH158" s="413"/>
      <c r="AI158" s="413"/>
      <c r="AJ158" s="413"/>
      <c r="AK158" s="413"/>
      <c r="AL158" s="479" t="str">
        <f>IF(特例_5!AL158="","",特例_5!AL158)</f>
        <v/>
      </c>
      <c r="AM158" s="480"/>
      <c r="AN158" s="481"/>
      <c r="AO158" s="479" t="str">
        <f>IF(特例_5!AO158="","",特例_5!AO158)</f>
        <v/>
      </c>
      <c r="AP158" s="480"/>
      <c r="AQ158" s="480"/>
      <c r="AR158" s="480"/>
      <c r="AS158" s="480"/>
      <c r="AT158" s="480"/>
      <c r="AU158" s="480"/>
      <c r="AV158" s="481"/>
      <c r="AW158" s="493" t="str">
        <f>IF(特例_5!AW158="","",特例_5!AW158)</f>
        <v/>
      </c>
      <c r="AX158" s="494"/>
      <c r="AY158" s="494"/>
      <c r="AZ158" s="494"/>
      <c r="BA158" s="494"/>
      <c r="BB158" s="494"/>
      <c r="BC158" s="494"/>
      <c r="BD158" s="495"/>
    </row>
    <row r="159" spans="1:56" ht="22" customHeight="1" x14ac:dyDescent="0.2">
      <c r="A159" s="476"/>
      <c r="B159" s="477"/>
      <c r="C159" s="478"/>
      <c r="D159" s="482"/>
      <c r="E159" s="326"/>
      <c r="F159" s="326"/>
      <c r="G159" s="326"/>
      <c r="H159" s="326"/>
      <c r="I159" s="326"/>
      <c r="J159" s="326"/>
      <c r="K159" s="483"/>
      <c r="L159" s="482"/>
      <c r="M159" s="326"/>
      <c r="N159" s="326"/>
      <c r="O159" s="326"/>
      <c r="P159" s="326"/>
      <c r="Q159" s="326"/>
      <c r="R159" s="326"/>
      <c r="S159" s="483"/>
      <c r="T159" s="82" t="s">
        <v>166</v>
      </c>
      <c r="U159" s="492" t="str">
        <f>IF(特例_5!U159="","",特例_5!U159)</f>
        <v/>
      </c>
      <c r="V159" s="492"/>
      <c r="W159" s="72" t="s">
        <v>46</v>
      </c>
      <c r="X159" s="492" t="str">
        <f>IF(特例_5!X159="","",特例_5!X159)</f>
        <v/>
      </c>
      <c r="Y159" s="492"/>
      <c r="Z159" s="72" t="s">
        <v>47</v>
      </c>
      <c r="AA159" s="492" t="str">
        <f>IF(特例_5!AA159="","",特例_5!AA159)</f>
        <v/>
      </c>
      <c r="AB159" s="492"/>
      <c r="AC159" s="71" t="s">
        <v>48</v>
      </c>
      <c r="AD159" s="141"/>
      <c r="AE159" s="141"/>
      <c r="AF159" s="141"/>
      <c r="AG159" s="141"/>
      <c r="AH159" s="141"/>
      <c r="AI159" s="141"/>
      <c r="AJ159" s="141"/>
      <c r="AK159" s="141"/>
      <c r="AL159" s="482"/>
      <c r="AM159" s="326"/>
      <c r="AN159" s="483"/>
      <c r="AO159" s="482"/>
      <c r="AP159" s="326"/>
      <c r="AQ159" s="326"/>
      <c r="AR159" s="326"/>
      <c r="AS159" s="326"/>
      <c r="AT159" s="326"/>
      <c r="AU159" s="326"/>
      <c r="AV159" s="483"/>
      <c r="AW159" s="489"/>
      <c r="AX159" s="490"/>
      <c r="AY159" s="490"/>
      <c r="AZ159" s="490"/>
      <c r="BA159" s="490"/>
      <c r="BB159" s="490"/>
      <c r="BC159" s="490"/>
      <c r="BD159" s="491"/>
    </row>
    <row r="160" spans="1:56" ht="22" customHeight="1" x14ac:dyDescent="0.2">
      <c r="A160" s="473" t="str">
        <f>IF(特例_5!A160="","",特例_5!A160)</f>
        <v/>
      </c>
      <c r="B160" s="474"/>
      <c r="C160" s="475"/>
      <c r="D160" s="479" t="str">
        <f>IF(特例_5!D160="","",特例_5!D160)</f>
        <v/>
      </c>
      <c r="E160" s="480"/>
      <c r="F160" s="480"/>
      <c r="G160" s="480"/>
      <c r="H160" s="480"/>
      <c r="I160" s="480"/>
      <c r="J160" s="480"/>
      <c r="K160" s="481"/>
      <c r="L160" s="479" t="str">
        <f>IF(特例_5!L160="","",特例_5!L160)</f>
        <v/>
      </c>
      <c r="M160" s="480"/>
      <c r="N160" s="480"/>
      <c r="O160" s="480"/>
      <c r="P160" s="480"/>
      <c r="Q160" s="480"/>
      <c r="R160" s="480"/>
      <c r="S160" s="481"/>
      <c r="T160" s="484" t="str">
        <f>IF(特例_5!T160="","",特例_5!T160)</f>
        <v/>
      </c>
      <c r="U160" s="485"/>
      <c r="V160" s="70" t="s">
        <v>46</v>
      </c>
      <c r="W160" s="485" t="str">
        <f>IF(特例_5!W160="","",特例_5!W160)</f>
        <v/>
      </c>
      <c r="X160" s="485"/>
      <c r="Y160" s="70" t="s">
        <v>47</v>
      </c>
      <c r="Z160" s="485" t="str">
        <f>IF(特例_5!Z160="","",特例_5!Z160)</f>
        <v/>
      </c>
      <c r="AA160" s="485"/>
      <c r="AB160" s="70" t="s">
        <v>48</v>
      </c>
      <c r="AC160" s="70"/>
      <c r="AD160" s="413" t="str">
        <f>IF(特例_5!AD160="","",特例_5!AD160)</f>
        <v/>
      </c>
      <c r="AE160" s="413"/>
      <c r="AF160" s="413"/>
      <c r="AG160" s="413"/>
      <c r="AH160" s="413"/>
      <c r="AI160" s="413"/>
      <c r="AJ160" s="413"/>
      <c r="AK160" s="413"/>
      <c r="AL160" s="479" t="str">
        <f>IF(特例_5!AL160="","",特例_5!AL160)</f>
        <v/>
      </c>
      <c r="AM160" s="480"/>
      <c r="AN160" s="481"/>
      <c r="AO160" s="479" t="str">
        <f>IF(特例_5!AO160="","",特例_5!AO160)</f>
        <v/>
      </c>
      <c r="AP160" s="480"/>
      <c r="AQ160" s="480"/>
      <c r="AR160" s="480"/>
      <c r="AS160" s="480"/>
      <c r="AT160" s="480"/>
      <c r="AU160" s="480"/>
      <c r="AV160" s="481"/>
      <c r="AW160" s="493" t="str">
        <f>IF(特例_5!AW160="","",特例_5!AW160)</f>
        <v/>
      </c>
      <c r="AX160" s="494"/>
      <c r="AY160" s="494"/>
      <c r="AZ160" s="494"/>
      <c r="BA160" s="494"/>
      <c r="BB160" s="494"/>
      <c r="BC160" s="494"/>
      <c r="BD160" s="495"/>
    </row>
    <row r="161" spans="1:65" ht="22" customHeight="1" x14ac:dyDescent="0.2">
      <c r="A161" s="476"/>
      <c r="B161" s="477"/>
      <c r="C161" s="478"/>
      <c r="D161" s="482"/>
      <c r="E161" s="326"/>
      <c r="F161" s="326"/>
      <c r="G161" s="326"/>
      <c r="H161" s="326"/>
      <c r="I161" s="326"/>
      <c r="J161" s="326"/>
      <c r="K161" s="483"/>
      <c r="L161" s="482"/>
      <c r="M161" s="326"/>
      <c r="N161" s="326"/>
      <c r="O161" s="326"/>
      <c r="P161" s="326"/>
      <c r="Q161" s="326"/>
      <c r="R161" s="326"/>
      <c r="S161" s="483"/>
      <c r="T161" s="82" t="s">
        <v>166</v>
      </c>
      <c r="U161" s="492" t="str">
        <f>IF(特例_5!U161="","",特例_5!U161)</f>
        <v/>
      </c>
      <c r="V161" s="492"/>
      <c r="W161" s="72" t="s">
        <v>46</v>
      </c>
      <c r="X161" s="492" t="str">
        <f>IF(特例_5!X161="","",特例_5!X161)</f>
        <v/>
      </c>
      <c r="Y161" s="492"/>
      <c r="Z161" s="72" t="s">
        <v>47</v>
      </c>
      <c r="AA161" s="492" t="str">
        <f>IF(特例_5!AA161="","",特例_5!AA161)</f>
        <v/>
      </c>
      <c r="AB161" s="492"/>
      <c r="AC161" s="71" t="s">
        <v>48</v>
      </c>
      <c r="AD161" s="141"/>
      <c r="AE161" s="141"/>
      <c r="AF161" s="141"/>
      <c r="AG161" s="141"/>
      <c r="AH161" s="141"/>
      <c r="AI161" s="141"/>
      <c r="AJ161" s="141"/>
      <c r="AK161" s="141"/>
      <c r="AL161" s="482"/>
      <c r="AM161" s="326"/>
      <c r="AN161" s="483"/>
      <c r="AO161" s="482"/>
      <c r="AP161" s="326"/>
      <c r="AQ161" s="326"/>
      <c r="AR161" s="326"/>
      <c r="AS161" s="326"/>
      <c r="AT161" s="326"/>
      <c r="AU161" s="326"/>
      <c r="AV161" s="483"/>
      <c r="AW161" s="489"/>
      <c r="AX161" s="490"/>
      <c r="AY161" s="490"/>
      <c r="AZ161" s="490"/>
      <c r="BA161" s="490"/>
      <c r="BB161" s="490"/>
      <c r="BC161" s="490"/>
      <c r="BD161" s="491"/>
    </row>
    <row r="162" spans="1:65" ht="22" customHeight="1" x14ac:dyDescent="0.2">
      <c r="A162" s="473" t="str">
        <f>IF(特例_5!A162="","",特例_5!A162)</f>
        <v/>
      </c>
      <c r="B162" s="474"/>
      <c r="C162" s="475"/>
      <c r="D162" s="479" t="str">
        <f>IF(特例_5!D162="","",特例_5!D162)</f>
        <v/>
      </c>
      <c r="E162" s="480"/>
      <c r="F162" s="480"/>
      <c r="G162" s="480"/>
      <c r="H162" s="480"/>
      <c r="I162" s="480"/>
      <c r="J162" s="480"/>
      <c r="K162" s="481"/>
      <c r="L162" s="479" t="str">
        <f>IF(特例_5!L162="","",特例_5!L162)</f>
        <v/>
      </c>
      <c r="M162" s="480"/>
      <c r="N162" s="480"/>
      <c r="O162" s="480"/>
      <c r="P162" s="480"/>
      <c r="Q162" s="480"/>
      <c r="R162" s="480"/>
      <c r="S162" s="481"/>
      <c r="T162" s="484" t="str">
        <f>IF(特例_5!T162="","",特例_5!T162)</f>
        <v/>
      </c>
      <c r="U162" s="485"/>
      <c r="V162" s="70" t="s">
        <v>46</v>
      </c>
      <c r="W162" s="485" t="str">
        <f>IF(特例_5!W162="","",特例_5!W162)</f>
        <v/>
      </c>
      <c r="X162" s="485"/>
      <c r="Y162" s="70" t="s">
        <v>47</v>
      </c>
      <c r="Z162" s="485" t="str">
        <f>IF(特例_5!Z162="","",特例_5!Z162)</f>
        <v/>
      </c>
      <c r="AA162" s="485"/>
      <c r="AB162" s="70" t="s">
        <v>48</v>
      </c>
      <c r="AC162" s="70"/>
      <c r="AD162" s="447" t="str">
        <f>IF(特例_5!AD162="","",特例_5!AD162)</f>
        <v/>
      </c>
      <c r="AE162" s="448"/>
      <c r="AF162" s="448"/>
      <c r="AG162" s="448"/>
      <c r="AH162" s="448"/>
      <c r="AI162" s="448"/>
      <c r="AJ162" s="448"/>
      <c r="AK162" s="449"/>
      <c r="AL162" s="479" t="str">
        <f>IF(特例_5!AL162="","",特例_5!AL162)</f>
        <v/>
      </c>
      <c r="AM162" s="480"/>
      <c r="AN162" s="481"/>
      <c r="AO162" s="479" t="str">
        <f>IF(特例_5!AO162="","",特例_5!AO162)</f>
        <v/>
      </c>
      <c r="AP162" s="480"/>
      <c r="AQ162" s="480"/>
      <c r="AR162" s="480"/>
      <c r="AS162" s="480"/>
      <c r="AT162" s="480"/>
      <c r="AU162" s="480"/>
      <c r="AV162" s="481"/>
      <c r="AW162" s="493" t="str">
        <f>IF(特例_5!AW162="","",特例_5!AW162)</f>
        <v/>
      </c>
      <c r="AX162" s="494"/>
      <c r="AY162" s="494"/>
      <c r="AZ162" s="494"/>
      <c r="BA162" s="494"/>
      <c r="BB162" s="494"/>
      <c r="BC162" s="494"/>
      <c r="BD162" s="495"/>
    </row>
    <row r="163" spans="1:65" ht="22" customHeight="1" thickBot="1" x14ac:dyDescent="0.25">
      <c r="A163" s="476"/>
      <c r="B163" s="477"/>
      <c r="C163" s="478"/>
      <c r="D163" s="482"/>
      <c r="E163" s="326"/>
      <c r="F163" s="326"/>
      <c r="G163" s="326"/>
      <c r="H163" s="326"/>
      <c r="I163" s="326"/>
      <c r="J163" s="326"/>
      <c r="K163" s="483"/>
      <c r="L163" s="482"/>
      <c r="M163" s="326"/>
      <c r="N163" s="326"/>
      <c r="O163" s="326"/>
      <c r="P163" s="326"/>
      <c r="Q163" s="326"/>
      <c r="R163" s="326"/>
      <c r="S163" s="483"/>
      <c r="T163" s="82" t="s">
        <v>166</v>
      </c>
      <c r="U163" s="492" t="str">
        <f>IF(特例_5!U163="","",特例_5!U163)</f>
        <v/>
      </c>
      <c r="V163" s="492"/>
      <c r="W163" s="72" t="s">
        <v>46</v>
      </c>
      <c r="X163" s="492" t="str">
        <f>IF(特例_5!X163="","",特例_5!X163)</f>
        <v/>
      </c>
      <c r="Y163" s="492"/>
      <c r="Z163" s="72" t="s">
        <v>47</v>
      </c>
      <c r="AA163" s="492" t="str">
        <f>IF(特例_5!AA163="","",特例_5!AA163)</f>
        <v/>
      </c>
      <c r="AB163" s="492"/>
      <c r="AC163" s="71" t="s">
        <v>48</v>
      </c>
      <c r="AD163" s="450"/>
      <c r="AE163" s="451"/>
      <c r="AF163" s="451"/>
      <c r="AG163" s="451"/>
      <c r="AH163" s="451"/>
      <c r="AI163" s="451"/>
      <c r="AJ163" s="451"/>
      <c r="AK163" s="452"/>
      <c r="AL163" s="482"/>
      <c r="AM163" s="326"/>
      <c r="AN163" s="483"/>
      <c r="AO163" s="482"/>
      <c r="AP163" s="326"/>
      <c r="AQ163" s="326"/>
      <c r="AR163" s="326"/>
      <c r="AS163" s="326"/>
      <c r="AT163" s="326"/>
      <c r="AU163" s="326"/>
      <c r="AV163" s="483"/>
      <c r="AW163" s="489"/>
      <c r="AX163" s="490"/>
      <c r="AY163" s="490"/>
      <c r="AZ163" s="490"/>
      <c r="BA163" s="490"/>
      <c r="BB163" s="490"/>
      <c r="BC163" s="490"/>
      <c r="BD163" s="491"/>
    </row>
    <row r="164" spans="1:65" ht="35.25" customHeight="1" thickTop="1" x14ac:dyDescent="0.2">
      <c r="A164" s="458" t="s">
        <v>167</v>
      </c>
      <c r="B164" s="458"/>
      <c r="C164" s="458"/>
      <c r="D164" s="500">
        <f>IF(特例_5!D164="","",特例_5!D164)</f>
        <v>0</v>
      </c>
      <c r="E164" s="500"/>
      <c r="F164" s="500"/>
      <c r="G164" s="500"/>
      <c r="H164" s="500"/>
      <c r="I164" s="500"/>
      <c r="J164" s="500"/>
      <c r="K164" s="500"/>
      <c r="L164" s="453"/>
      <c r="M164" s="453"/>
      <c r="N164" s="453"/>
      <c r="O164" s="453"/>
      <c r="P164" s="453"/>
      <c r="Q164" s="453"/>
      <c r="R164" s="453"/>
      <c r="S164" s="453"/>
      <c r="T164" s="460"/>
      <c r="U164" s="460"/>
      <c r="V164" s="460"/>
      <c r="W164" s="460"/>
      <c r="X164" s="460"/>
      <c r="Y164" s="460"/>
      <c r="Z164" s="460"/>
      <c r="AA164" s="460"/>
      <c r="AB164" s="460"/>
      <c r="AC164" s="460"/>
      <c r="AD164" s="461"/>
      <c r="AE164" s="461"/>
      <c r="AF164" s="461"/>
      <c r="AG164" s="461"/>
      <c r="AH164" s="461"/>
      <c r="AI164" s="461"/>
      <c r="AJ164" s="461"/>
      <c r="AK164" s="461"/>
      <c r="AL164" s="453"/>
      <c r="AM164" s="453"/>
      <c r="AN164" s="453"/>
      <c r="AO164" s="453"/>
      <c r="AP164" s="453"/>
      <c r="AQ164" s="453"/>
      <c r="AR164" s="453"/>
      <c r="AS164" s="453"/>
      <c r="AT164" s="453"/>
      <c r="AU164" s="453"/>
      <c r="AV164" s="453"/>
      <c r="AW164" s="498">
        <f>IF(特例_5!AW164="","",特例_5!AW164)</f>
        <v>0</v>
      </c>
      <c r="AX164" s="498"/>
      <c r="AY164" s="498"/>
      <c r="AZ164" s="498"/>
      <c r="BA164" s="498"/>
      <c r="BB164" s="498"/>
      <c r="BC164" s="498"/>
      <c r="BD164" s="498"/>
    </row>
    <row r="165" spans="1:65" ht="6.75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6"/>
    </row>
    <row r="166" spans="1:65" ht="15" customHeight="1" x14ac:dyDescent="0.2">
      <c r="A166" s="7"/>
      <c r="B166" s="12" t="s">
        <v>40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6"/>
    </row>
    <row r="167" spans="1:65" ht="15" customHeight="1" x14ac:dyDescent="0.2">
      <c r="A167" s="7"/>
      <c r="B167" s="7"/>
      <c r="C167" s="456"/>
      <c r="D167" s="457"/>
      <c r="E167" s="457"/>
      <c r="F167" s="457"/>
      <c r="G167" s="45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</row>
    <row r="168" spans="1:65" ht="15" customHeight="1" x14ac:dyDescent="0.2">
      <c r="A168" s="7"/>
      <c r="B168" s="464" t="str">
        <f>IF(特例_5!B168="","",特例_5!B168)</f>
        <v/>
      </c>
      <c r="C168" s="464"/>
      <c r="D168" s="464"/>
      <c r="E168" s="464"/>
      <c r="F168" s="464"/>
      <c r="G168" s="499" t="s">
        <v>46</v>
      </c>
      <c r="H168" s="499"/>
      <c r="I168" s="499" t="str">
        <f>IF(特例_5!I168="","",特例_5!I168)</f>
        <v/>
      </c>
      <c r="J168" s="499"/>
      <c r="K168" s="499" t="s">
        <v>47</v>
      </c>
      <c r="L168" s="499"/>
      <c r="M168" s="499" t="str">
        <f>IF(特例_5!M168="","",特例_5!M168)</f>
        <v/>
      </c>
      <c r="N168" s="499"/>
      <c r="O168" s="464" t="s">
        <v>48</v>
      </c>
      <c r="P168" s="464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N168" s="14" t="s">
        <v>41</v>
      </c>
      <c r="AO168" s="14"/>
      <c r="AP168" s="14"/>
      <c r="AQ168" s="14"/>
      <c r="AR168" s="14"/>
      <c r="AS168" s="496">
        <f>特例_5!AS168</f>
        <v>0</v>
      </c>
      <c r="AT168" s="496"/>
      <c r="AU168" s="496"/>
      <c r="AV168" s="496"/>
      <c r="AW168" s="69" t="s">
        <v>43</v>
      </c>
      <c r="AX168" s="496">
        <f>特例_5!AX168</f>
        <v>0</v>
      </c>
      <c r="AY168" s="496"/>
      <c r="AZ168" s="496"/>
      <c r="BA168" s="496"/>
      <c r="BB168" s="496"/>
      <c r="BC168" s="496"/>
      <c r="BD168" s="14" t="s">
        <v>45</v>
      </c>
      <c r="BE168" s="7"/>
      <c r="BF168" s="7"/>
      <c r="BG168" s="7"/>
    </row>
    <row r="169" spans="1:65" ht="15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14" t="s">
        <v>49</v>
      </c>
      <c r="AO169" s="14"/>
      <c r="AP169" s="14"/>
      <c r="AQ169" s="14"/>
      <c r="AR169" s="14"/>
      <c r="AS169" s="496">
        <f>特例_5!AS169</f>
        <v>0</v>
      </c>
      <c r="AT169" s="496"/>
      <c r="AU169" s="496"/>
      <c r="AV169" s="69" t="s">
        <v>43</v>
      </c>
      <c r="AW169" s="496">
        <f>特例_5!AW169</f>
        <v>0</v>
      </c>
      <c r="AX169" s="496"/>
      <c r="AY169" s="496"/>
      <c r="AZ169" s="69" t="s">
        <v>43</v>
      </c>
      <c r="BA169" s="496">
        <f>特例_5!BA169</f>
        <v>0</v>
      </c>
      <c r="BB169" s="496"/>
      <c r="BC169" s="496"/>
      <c r="BD169" s="14" t="s">
        <v>45</v>
      </c>
    </row>
    <row r="170" spans="1:65" ht="15" customHeight="1" x14ac:dyDescent="0.2">
      <c r="A170" s="7"/>
      <c r="B170" s="326">
        <f>特例_5!B170</f>
        <v>0</v>
      </c>
      <c r="C170" s="326"/>
      <c r="D170" s="326"/>
      <c r="E170" s="326"/>
      <c r="F170" s="326"/>
      <c r="G170" s="326"/>
      <c r="H170" s="2" t="s">
        <v>170</v>
      </c>
      <c r="I170" s="14"/>
      <c r="J170" s="14"/>
      <c r="K170" s="14"/>
      <c r="L170" s="14"/>
      <c r="M170" s="14"/>
      <c r="N170" s="14"/>
      <c r="O170" s="14"/>
      <c r="P170" s="14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14"/>
      <c r="AO170" s="14"/>
      <c r="AP170" s="14"/>
      <c r="AQ170" s="14"/>
      <c r="AR170" s="14"/>
      <c r="AS170" s="15"/>
      <c r="AT170" s="15"/>
      <c r="AU170" s="15"/>
      <c r="AV170" s="14"/>
      <c r="AW170" s="15"/>
      <c r="AX170" s="15"/>
      <c r="AY170" s="15"/>
      <c r="AZ170" s="14"/>
      <c r="BA170" s="15"/>
      <c r="BB170" s="15"/>
      <c r="BC170" s="15"/>
      <c r="BD170" s="14"/>
    </row>
    <row r="171" spans="1:65" ht="19.5" customHeight="1" x14ac:dyDescent="0.2">
      <c r="A171" s="7"/>
      <c r="B171" s="7"/>
      <c r="C171" s="7"/>
      <c r="D171" s="7"/>
      <c r="E171" s="15"/>
      <c r="F171" s="15"/>
      <c r="G171" s="15"/>
      <c r="H171" s="14"/>
      <c r="I171" s="14"/>
      <c r="J171" s="15"/>
      <c r="K171" s="15"/>
      <c r="L171" s="15"/>
      <c r="M171" s="14"/>
      <c r="N171" s="14"/>
      <c r="O171" s="14"/>
      <c r="P171" s="14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</row>
    <row r="172" spans="1:65" ht="27" customHeight="1" x14ac:dyDescent="0.2">
      <c r="A172" s="12"/>
      <c r="B172" s="12"/>
      <c r="C172" s="12"/>
      <c r="D172" s="12"/>
      <c r="E172" s="12"/>
      <c r="F172" s="12"/>
      <c r="G172" s="12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192" t="s">
        <v>52</v>
      </c>
      <c r="AG172" s="192"/>
      <c r="AH172" s="192"/>
      <c r="AI172" s="192"/>
      <c r="AJ172" s="497">
        <f>特例_5!AJ172</f>
        <v>0</v>
      </c>
      <c r="AK172" s="497"/>
      <c r="AL172" s="497"/>
      <c r="AM172" s="497"/>
      <c r="AN172" s="497"/>
      <c r="AO172" s="497"/>
      <c r="AP172" s="497"/>
      <c r="AQ172" s="497"/>
      <c r="AR172" s="497"/>
      <c r="AS172" s="497"/>
      <c r="AT172" s="497"/>
      <c r="AU172" s="497"/>
      <c r="AV172" s="497"/>
      <c r="AW172" s="497"/>
      <c r="AX172" s="497"/>
      <c r="AY172" s="497"/>
      <c r="AZ172" s="497"/>
      <c r="BA172" s="497"/>
      <c r="BB172" s="497"/>
      <c r="BC172" s="497"/>
    </row>
    <row r="173" spans="1:65" ht="17.25" customHeight="1" x14ac:dyDescent="0.2">
      <c r="A173" s="12"/>
      <c r="B173" s="12"/>
      <c r="C173" s="12"/>
      <c r="D173" s="12"/>
      <c r="E173" s="12"/>
      <c r="F173" s="12"/>
      <c r="G173" s="1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8"/>
      <c r="W173" s="8"/>
      <c r="X173" s="8"/>
      <c r="Y173" s="7"/>
      <c r="Z173" s="7"/>
      <c r="AA173" s="109" t="s">
        <v>55</v>
      </c>
      <c r="AB173" s="109"/>
      <c r="AC173" s="109"/>
      <c r="AD173" s="109"/>
      <c r="AE173" s="109"/>
      <c r="AF173" s="7"/>
      <c r="AG173" s="7"/>
      <c r="AH173" s="7"/>
      <c r="AI173" s="7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69"/>
      <c r="AU173" s="33"/>
      <c r="AV173" s="33"/>
      <c r="AW173" s="33"/>
      <c r="AX173" s="33"/>
      <c r="AY173" s="33"/>
      <c r="AZ173" s="33"/>
      <c r="BA173" s="33"/>
      <c r="BB173" s="33"/>
      <c r="BC173" s="68"/>
    </row>
    <row r="174" spans="1:65" ht="14.25" customHeight="1" x14ac:dyDescent="0.2">
      <c r="A174" s="9"/>
      <c r="B174" s="4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8"/>
      <c r="Z174" s="7"/>
      <c r="AA174" s="15"/>
      <c r="AB174" s="15"/>
      <c r="AC174" s="15"/>
      <c r="AD174" s="15"/>
      <c r="AE174" s="15"/>
      <c r="AF174" s="109" t="s">
        <v>56</v>
      </c>
      <c r="AG174" s="109"/>
      <c r="AH174" s="109"/>
      <c r="AI174" s="109"/>
      <c r="AJ174" s="501">
        <f>特例_5!AJ174</f>
        <v>0</v>
      </c>
      <c r="AK174" s="501"/>
      <c r="AL174" s="501"/>
      <c r="AM174" s="501"/>
      <c r="AN174" s="501"/>
      <c r="AO174" s="501"/>
      <c r="AP174" s="501"/>
      <c r="AQ174" s="501"/>
      <c r="AR174" s="501"/>
      <c r="AS174" s="501"/>
      <c r="AT174" s="501"/>
      <c r="AU174" s="501"/>
      <c r="AV174" s="501"/>
      <c r="AW174" s="501"/>
      <c r="AX174" s="501"/>
      <c r="AY174" s="501"/>
      <c r="AZ174" s="501"/>
      <c r="BA174" s="501"/>
      <c r="BB174" s="501"/>
      <c r="BC174" s="501"/>
      <c r="BE174" s="14"/>
      <c r="BF174" s="14"/>
      <c r="BG174" s="14"/>
      <c r="BH174" s="14"/>
      <c r="BI174" s="14"/>
      <c r="BJ174" s="14"/>
      <c r="BK174" s="9"/>
      <c r="BL174" s="9"/>
      <c r="BM174" s="9"/>
    </row>
    <row r="175" spans="1:65" ht="14.25" customHeight="1" x14ac:dyDescent="0.2">
      <c r="A175" s="9"/>
      <c r="B175" s="4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7"/>
      <c r="AA175" s="7"/>
      <c r="AB175" s="7"/>
      <c r="AC175" s="7"/>
      <c r="AD175" s="7"/>
      <c r="AE175" s="7"/>
      <c r="AF175" s="192"/>
      <c r="AG175" s="192"/>
      <c r="AH175" s="192"/>
      <c r="AI175" s="192"/>
      <c r="AJ175" s="497"/>
      <c r="AK175" s="497"/>
      <c r="AL175" s="497"/>
      <c r="AM175" s="497"/>
      <c r="AN175" s="497"/>
      <c r="AO175" s="497"/>
      <c r="AP175" s="497"/>
      <c r="AQ175" s="497"/>
      <c r="AR175" s="497"/>
      <c r="AS175" s="497"/>
      <c r="AT175" s="497"/>
      <c r="AU175" s="497"/>
      <c r="AV175" s="497"/>
      <c r="AW175" s="497"/>
      <c r="AX175" s="497"/>
      <c r="AY175" s="497"/>
      <c r="AZ175" s="497"/>
      <c r="BA175" s="497"/>
      <c r="BB175" s="497"/>
      <c r="BC175" s="497"/>
      <c r="BE175" s="14"/>
      <c r="BF175" s="14"/>
      <c r="BG175" s="14"/>
      <c r="BH175" s="14"/>
      <c r="BI175" s="14"/>
      <c r="BJ175" s="14"/>
      <c r="BK175" s="9"/>
      <c r="BL175" s="9"/>
      <c r="BM175" s="9"/>
    </row>
    <row r="176" spans="1:65" ht="11.15" customHeight="1" x14ac:dyDescent="0.2">
      <c r="A176" s="9"/>
      <c r="B176" s="4"/>
      <c r="C176" s="4"/>
      <c r="D176" s="9"/>
      <c r="E176" s="66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8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16" t="s">
        <v>58</v>
      </c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14"/>
      <c r="BF176" s="14"/>
      <c r="BG176" s="14"/>
      <c r="BH176" s="14"/>
      <c r="BI176" s="14"/>
      <c r="BJ176" s="14"/>
      <c r="BK176" s="9"/>
      <c r="BL176" s="9"/>
      <c r="BM176" s="9"/>
    </row>
  </sheetData>
  <sheetProtection selectLockedCells="1"/>
  <mergeCells count="796">
    <mergeCell ref="AA173:AE173"/>
    <mergeCell ref="AF174:AI175"/>
    <mergeCell ref="AJ174:BC175"/>
    <mergeCell ref="AX168:BC168"/>
    <mergeCell ref="AS169:AU169"/>
    <mergeCell ref="AW169:AY169"/>
    <mergeCell ref="BA169:BC169"/>
    <mergeCell ref="B170:G170"/>
    <mergeCell ref="AF172:AI172"/>
    <mergeCell ref="AJ172:BC172"/>
    <mergeCell ref="AO164:AV164"/>
    <mergeCell ref="AW164:BD164"/>
    <mergeCell ref="C167:G167"/>
    <mergeCell ref="B168:F168"/>
    <mergeCell ref="G168:H168"/>
    <mergeCell ref="I168:J168"/>
    <mergeCell ref="K168:L168"/>
    <mergeCell ref="M168:N168"/>
    <mergeCell ref="O168:P168"/>
    <mergeCell ref="AS168:AV168"/>
    <mergeCell ref="A164:C164"/>
    <mergeCell ref="D164:K164"/>
    <mergeCell ref="L164:S164"/>
    <mergeCell ref="T164:AC164"/>
    <mergeCell ref="AD164:AK164"/>
    <mergeCell ref="AL164:AN164"/>
    <mergeCell ref="AD162:AK163"/>
    <mergeCell ref="AL162:AN163"/>
    <mergeCell ref="AO162:AV163"/>
    <mergeCell ref="AW162:BD163"/>
    <mergeCell ref="U163:V163"/>
    <mergeCell ref="X163:Y163"/>
    <mergeCell ref="AA163:AB163"/>
    <mergeCell ref="A162:C163"/>
    <mergeCell ref="D162:K163"/>
    <mergeCell ref="L162:S163"/>
    <mergeCell ref="T162:U162"/>
    <mergeCell ref="W162:X162"/>
    <mergeCell ref="Z162:AA162"/>
    <mergeCell ref="AD160:AK161"/>
    <mergeCell ref="AL160:AN161"/>
    <mergeCell ref="AO160:AV161"/>
    <mergeCell ref="AW160:BD161"/>
    <mergeCell ref="U161:V161"/>
    <mergeCell ref="X161:Y161"/>
    <mergeCell ref="AA161:AB161"/>
    <mergeCell ref="A160:C161"/>
    <mergeCell ref="D160:K161"/>
    <mergeCell ref="L160:S161"/>
    <mergeCell ref="T160:U160"/>
    <mergeCell ref="W160:X160"/>
    <mergeCell ref="Z160:AA160"/>
    <mergeCell ref="AD158:AK159"/>
    <mergeCell ref="AL158:AN159"/>
    <mergeCell ref="AO158:AV159"/>
    <mergeCell ref="AW158:BD159"/>
    <mergeCell ref="U159:V159"/>
    <mergeCell ref="X159:Y159"/>
    <mergeCell ref="AA159:AB159"/>
    <mergeCell ref="A158:C159"/>
    <mergeCell ref="D158:K159"/>
    <mergeCell ref="L158:S159"/>
    <mergeCell ref="T158:U158"/>
    <mergeCell ref="W158:X158"/>
    <mergeCell ref="Z158:AA158"/>
    <mergeCell ref="AD156:AK157"/>
    <mergeCell ref="AL156:AN157"/>
    <mergeCell ref="AO156:AV157"/>
    <mergeCell ref="AW156:BD157"/>
    <mergeCell ref="U157:V157"/>
    <mergeCell ref="X157:Y157"/>
    <mergeCell ref="AA157:AB157"/>
    <mergeCell ref="A156:C157"/>
    <mergeCell ref="D156:K157"/>
    <mergeCell ref="L156:S157"/>
    <mergeCell ref="T156:U156"/>
    <mergeCell ref="W156:X156"/>
    <mergeCell ref="Z156:AA156"/>
    <mergeCell ref="AD154:AK155"/>
    <mergeCell ref="AL154:AN155"/>
    <mergeCell ref="AO154:AV155"/>
    <mergeCell ref="AW154:BD155"/>
    <mergeCell ref="U155:V155"/>
    <mergeCell ref="X155:Y155"/>
    <mergeCell ref="AA155:AB155"/>
    <mergeCell ref="A154:C155"/>
    <mergeCell ref="D154:K155"/>
    <mergeCell ref="L154:S155"/>
    <mergeCell ref="T154:U154"/>
    <mergeCell ref="W154:X154"/>
    <mergeCell ref="Z154:AA154"/>
    <mergeCell ref="AD152:AK153"/>
    <mergeCell ref="AL152:AN153"/>
    <mergeCell ref="AO152:AV153"/>
    <mergeCell ref="AW152:BD153"/>
    <mergeCell ref="U153:V153"/>
    <mergeCell ref="X153:Y153"/>
    <mergeCell ref="AA153:AB153"/>
    <mergeCell ref="A152:C153"/>
    <mergeCell ref="D152:K153"/>
    <mergeCell ref="L152:S153"/>
    <mergeCell ref="T152:U152"/>
    <mergeCell ref="W152:X152"/>
    <mergeCell ref="Z152:AA152"/>
    <mergeCell ref="AD150:AK151"/>
    <mergeCell ref="AL150:AN151"/>
    <mergeCell ref="AO150:AV151"/>
    <mergeCell ref="AW150:BD151"/>
    <mergeCell ref="U151:V151"/>
    <mergeCell ref="X151:Y151"/>
    <mergeCell ref="AA151:AB151"/>
    <mergeCell ref="A150:C151"/>
    <mergeCell ref="D150:K151"/>
    <mergeCell ref="L150:S151"/>
    <mergeCell ref="T150:U150"/>
    <mergeCell ref="W150:X150"/>
    <mergeCell ref="Z150:AA150"/>
    <mergeCell ref="AD148:AK149"/>
    <mergeCell ref="AL148:AN149"/>
    <mergeCell ref="AO148:AV149"/>
    <mergeCell ref="AW148:BD149"/>
    <mergeCell ref="U149:V149"/>
    <mergeCell ref="X149:Y149"/>
    <mergeCell ref="AA149:AB149"/>
    <mergeCell ref="A148:C149"/>
    <mergeCell ref="D148:K149"/>
    <mergeCell ref="L148:S149"/>
    <mergeCell ref="T148:U148"/>
    <mergeCell ref="W148:X148"/>
    <mergeCell ref="Z148:AA148"/>
    <mergeCell ref="AO146:AV147"/>
    <mergeCell ref="AW146:BD147"/>
    <mergeCell ref="U147:V147"/>
    <mergeCell ref="X147:Y147"/>
    <mergeCell ref="AA147:AB147"/>
    <mergeCell ref="AO144:AV145"/>
    <mergeCell ref="AW144:BD145"/>
    <mergeCell ref="U145:V145"/>
    <mergeCell ref="X145:Y145"/>
    <mergeCell ref="AA145:AB145"/>
    <mergeCell ref="A146:C147"/>
    <mergeCell ref="D146:K147"/>
    <mergeCell ref="L146:S147"/>
    <mergeCell ref="T146:U146"/>
    <mergeCell ref="W146:X146"/>
    <mergeCell ref="AO143:AV143"/>
    <mergeCell ref="AW143:BD143"/>
    <mergeCell ref="A144:C145"/>
    <mergeCell ref="D144:K145"/>
    <mergeCell ref="L144:S145"/>
    <mergeCell ref="T144:U144"/>
    <mergeCell ref="W144:X144"/>
    <mergeCell ref="Z144:AA144"/>
    <mergeCell ref="AD144:AK145"/>
    <mergeCell ref="AL144:AN145"/>
    <mergeCell ref="A143:C143"/>
    <mergeCell ref="D143:K143"/>
    <mergeCell ref="L143:S143"/>
    <mergeCell ref="T143:AC143"/>
    <mergeCell ref="AD143:AK143"/>
    <mergeCell ref="AL143:AN143"/>
    <mergeCell ref="Z146:AA146"/>
    <mergeCell ref="AD146:AK147"/>
    <mergeCell ref="AL146:AN147"/>
    <mergeCell ref="BN141:BS141"/>
    <mergeCell ref="BT141:CA141"/>
    <mergeCell ref="CD141:CF141"/>
    <mergeCell ref="CG141:CK141"/>
    <mergeCell ref="CL141:CN141"/>
    <mergeCell ref="CO141:CR141"/>
    <mergeCell ref="AS141:AT142"/>
    <mergeCell ref="AU141:AV142"/>
    <mergeCell ref="AW141:AX142"/>
    <mergeCell ref="AY141:AZ142"/>
    <mergeCell ref="BA141:BB142"/>
    <mergeCell ref="BC141:BD142"/>
    <mergeCell ref="AG141:AH142"/>
    <mergeCell ref="AI141:AJ142"/>
    <mergeCell ref="AK141:AL142"/>
    <mergeCell ref="AM141:AN142"/>
    <mergeCell ref="AO141:AP142"/>
    <mergeCell ref="AQ141:AR142"/>
    <mergeCell ref="BA138:BD138"/>
    <mergeCell ref="Q139:BA139"/>
    <mergeCell ref="V140:AB142"/>
    <mergeCell ref="AC140:AF140"/>
    <mergeCell ref="AG140:AH140"/>
    <mergeCell ref="AI140:AL140"/>
    <mergeCell ref="AM140:AX140"/>
    <mergeCell ref="AY140:BD140"/>
    <mergeCell ref="AC141:AD142"/>
    <mergeCell ref="AE141:AF142"/>
    <mergeCell ref="AA129:AE129"/>
    <mergeCell ref="AF130:AI131"/>
    <mergeCell ref="AJ130:BC131"/>
    <mergeCell ref="BT133:BV133"/>
    <mergeCell ref="A135:BE135"/>
    <mergeCell ref="T138:Z138"/>
    <mergeCell ref="AA138:AE138"/>
    <mergeCell ref="AP138:AR138"/>
    <mergeCell ref="AS138:AW138"/>
    <mergeCell ref="AX138:AZ138"/>
    <mergeCell ref="AX124:BC124"/>
    <mergeCell ref="AS125:AU125"/>
    <mergeCell ref="AW125:AY125"/>
    <mergeCell ref="BA125:BC125"/>
    <mergeCell ref="B126:G126"/>
    <mergeCell ref="AF128:AI128"/>
    <mergeCell ref="AJ128:BC128"/>
    <mergeCell ref="AO120:AV120"/>
    <mergeCell ref="AW120:BD120"/>
    <mergeCell ref="C123:G123"/>
    <mergeCell ref="B124:F124"/>
    <mergeCell ref="G124:H124"/>
    <mergeCell ref="I124:J124"/>
    <mergeCell ref="K124:L124"/>
    <mergeCell ref="M124:N124"/>
    <mergeCell ref="O124:P124"/>
    <mergeCell ref="AS124:AV124"/>
    <mergeCell ref="A120:C120"/>
    <mergeCell ref="D120:K120"/>
    <mergeCell ref="L120:S120"/>
    <mergeCell ref="T120:AC120"/>
    <mergeCell ref="AD120:AK120"/>
    <mergeCell ref="AL120:AN120"/>
    <mergeCell ref="AD118:AK119"/>
    <mergeCell ref="AL118:AN119"/>
    <mergeCell ref="AO118:AV119"/>
    <mergeCell ref="AW118:BD119"/>
    <mergeCell ref="U119:V119"/>
    <mergeCell ref="X119:Y119"/>
    <mergeCell ref="AA119:AB119"/>
    <mergeCell ref="A118:C119"/>
    <mergeCell ref="D118:K119"/>
    <mergeCell ref="L118:S119"/>
    <mergeCell ref="T118:U118"/>
    <mergeCell ref="W118:X118"/>
    <mergeCell ref="Z118:AA118"/>
    <mergeCell ref="AD116:AK117"/>
    <mergeCell ref="AL116:AN117"/>
    <mergeCell ref="AO116:AV117"/>
    <mergeCell ref="AW116:BD117"/>
    <mergeCell ref="U117:V117"/>
    <mergeCell ref="X117:Y117"/>
    <mergeCell ref="AA117:AB117"/>
    <mergeCell ref="A116:C117"/>
    <mergeCell ref="D116:K117"/>
    <mergeCell ref="L116:S117"/>
    <mergeCell ref="T116:U116"/>
    <mergeCell ref="W116:X116"/>
    <mergeCell ref="Z116:AA116"/>
    <mergeCell ref="AD114:AK115"/>
    <mergeCell ref="AL114:AN115"/>
    <mergeCell ref="AO114:AV115"/>
    <mergeCell ref="AW114:BD115"/>
    <mergeCell ref="U115:V115"/>
    <mergeCell ref="X115:Y115"/>
    <mergeCell ref="AA115:AB115"/>
    <mergeCell ref="A114:C115"/>
    <mergeCell ref="D114:K115"/>
    <mergeCell ref="L114:S115"/>
    <mergeCell ref="T114:U114"/>
    <mergeCell ref="W114:X114"/>
    <mergeCell ref="Z114:AA114"/>
    <mergeCell ref="AD112:AK113"/>
    <mergeCell ref="AL112:AN113"/>
    <mergeCell ref="AO112:AV113"/>
    <mergeCell ref="AW112:BD113"/>
    <mergeCell ref="U113:V113"/>
    <mergeCell ref="X113:Y113"/>
    <mergeCell ref="AA113:AB113"/>
    <mergeCell ref="A112:C113"/>
    <mergeCell ref="D112:K113"/>
    <mergeCell ref="L112:S113"/>
    <mergeCell ref="T112:U112"/>
    <mergeCell ref="W112:X112"/>
    <mergeCell ref="Z112:AA112"/>
    <mergeCell ref="AD110:AK111"/>
    <mergeCell ref="AL110:AN111"/>
    <mergeCell ref="AO110:AV111"/>
    <mergeCell ref="AW110:BD111"/>
    <mergeCell ref="U111:V111"/>
    <mergeCell ref="X111:Y111"/>
    <mergeCell ref="AA111:AB111"/>
    <mergeCell ref="A110:C111"/>
    <mergeCell ref="D110:K111"/>
    <mergeCell ref="L110:S111"/>
    <mergeCell ref="T110:U110"/>
    <mergeCell ref="W110:X110"/>
    <mergeCell ref="Z110:AA110"/>
    <mergeCell ref="AD108:AK109"/>
    <mergeCell ref="AL108:AN109"/>
    <mergeCell ref="AO108:AV109"/>
    <mergeCell ref="AW108:BD109"/>
    <mergeCell ref="U109:V109"/>
    <mergeCell ref="X109:Y109"/>
    <mergeCell ref="AA109:AB109"/>
    <mergeCell ref="A108:C109"/>
    <mergeCell ref="D108:K109"/>
    <mergeCell ref="L108:S109"/>
    <mergeCell ref="T108:U108"/>
    <mergeCell ref="W108:X108"/>
    <mergeCell ref="Z108:AA108"/>
    <mergeCell ref="AD106:AK107"/>
    <mergeCell ref="AL106:AN107"/>
    <mergeCell ref="AO106:AV107"/>
    <mergeCell ref="AW106:BD107"/>
    <mergeCell ref="U107:V107"/>
    <mergeCell ref="X107:Y107"/>
    <mergeCell ref="AA107:AB107"/>
    <mergeCell ref="A106:C107"/>
    <mergeCell ref="D106:K107"/>
    <mergeCell ref="L106:S107"/>
    <mergeCell ref="T106:U106"/>
    <mergeCell ref="W106:X106"/>
    <mergeCell ref="Z106:AA106"/>
    <mergeCell ref="AD104:AK105"/>
    <mergeCell ref="AL104:AN105"/>
    <mergeCell ref="AO104:AV105"/>
    <mergeCell ref="AW104:BD105"/>
    <mergeCell ref="U105:V105"/>
    <mergeCell ref="X105:Y105"/>
    <mergeCell ref="AA105:AB105"/>
    <mergeCell ref="A104:C105"/>
    <mergeCell ref="D104:K105"/>
    <mergeCell ref="L104:S105"/>
    <mergeCell ref="T104:U104"/>
    <mergeCell ref="W104:X104"/>
    <mergeCell ref="Z104:AA104"/>
    <mergeCell ref="AO102:AV103"/>
    <mergeCell ref="AW102:BD103"/>
    <mergeCell ref="U103:V103"/>
    <mergeCell ref="X103:Y103"/>
    <mergeCell ref="AA103:AB103"/>
    <mergeCell ref="AO100:AV101"/>
    <mergeCell ref="AW100:BD101"/>
    <mergeCell ref="U101:V101"/>
    <mergeCell ref="X101:Y101"/>
    <mergeCell ref="AA101:AB101"/>
    <mergeCell ref="A102:C103"/>
    <mergeCell ref="D102:K103"/>
    <mergeCell ref="L102:S103"/>
    <mergeCell ref="T102:U102"/>
    <mergeCell ref="W102:X102"/>
    <mergeCell ref="AO99:AV99"/>
    <mergeCell ref="AW99:BD99"/>
    <mergeCell ref="A100:C101"/>
    <mergeCell ref="D100:K101"/>
    <mergeCell ref="L100:S101"/>
    <mergeCell ref="T100:U100"/>
    <mergeCell ref="W100:X100"/>
    <mergeCell ref="Z100:AA100"/>
    <mergeCell ref="AD100:AK101"/>
    <mergeCell ref="AL100:AN101"/>
    <mergeCell ref="A99:C99"/>
    <mergeCell ref="D99:K99"/>
    <mergeCell ref="L99:S99"/>
    <mergeCell ref="T99:AC99"/>
    <mergeCell ref="AD99:AK99"/>
    <mergeCell ref="AL99:AN99"/>
    <mergeCell ref="Z102:AA102"/>
    <mergeCell ref="AD102:AK103"/>
    <mergeCell ref="AL102:AN103"/>
    <mergeCell ref="BN97:BS97"/>
    <mergeCell ref="BT97:CA97"/>
    <mergeCell ref="CD97:CF97"/>
    <mergeCell ref="CG97:CK97"/>
    <mergeCell ref="CL97:CN97"/>
    <mergeCell ref="CO97:CR97"/>
    <mergeCell ref="AS97:AT98"/>
    <mergeCell ref="AU97:AV98"/>
    <mergeCell ref="AW97:AX98"/>
    <mergeCell ref="AY97:AZ98"/>
    <mergeCell ref="BA97:BB98"/>
    <mergeCell ref="BC97:BD98"/>
    <mergeCell ref="AG97:AH98"/>
    <mergeCell ref="AI97:AJ98"/>
    <mergeCell ref="AK97:AL98"/>
    <mergeCell ref="AM97:AN98"/>
    <mergeCell ref="AO97:AP98"/>
    <mergeCell ref="AQ97:AR98"/>
    <mergeCell ref="BA94:BD94"/>
    <mergeCell ref="Q95:BA95"/>
    <mergeCell ref="V96:AB98"/>
    <mergeCell ref="AC96:AF96"/>
    <mergeCell ref="AG96:AH96"/>
    <mergeCell ref="AI96:AL96"/>
    <mergeCell ref="AM96:AX96"/>
    <mergeCell ref="AY96:BD96"/>
    <mergeCell ref="AC97:AD98"/>
    <mergeCell ref="AE97:AF98"/>
    <mergeCell ref="AA85:AE85"/>
    <mergeCell ref="AF86:AI87"/>
    <mergeCell ref="AJ86:BC87"/>
    <mergeCell ref="BT89:BV89"/>
    <mergeCell ref="A91:BE91"/>
    <mergeCell ref="T94:Z94"/>
    <mergeCell ref="AA94:AE94"/>
    <mergeCell ref="AP94:AR94"/>
    <mergeCell ref="AS94:AW94"/>
    <mergeCell ref="AX94:AZ94"/>
    <mergeCell ref="AX80:BC80"/>
    <mergeCell ref="AS81:AU81"/>
    <mergeCell ref="AW81:AY81"/>
    <mergeCell ref="BA81:BC81"/>
    <mergeCell ref="B82:G82"/>
    <mergeCell ref="AF84:AI84"/>
    <mergeCell ref="AJ84:BC84"/>
    <mergeCell ref="AO76:AV76"/>
    <mergeCell ref="AW76:BD76"/>
    <mergeCell ref="C79:G79"/>
    <mergeCell ref="B80:F80"/>
    <mergeCell ref="G80:H80"/>
    <mergeCell ref="I80:J80"/>
    <mergeCell ref="K80:L80"/>
    <mergeCell ref="M80:N80"/>
    <mergeCell ref="O80:P80"/>
    <mergeCell ref="AS80:AV80"/>
    <mergeCell ref="A76:C76"/>
    <mergeCell ref="D76:K76"/>
    <mergeCell ref="L76:S76"/>
    <mergeCell ref="T76:AC76"/>
    <mergeCell ref="AD76:AK76"/>
    <mergeCell ref="AL76:AN76"/>
    <mergeCell ref="AD74:AK75"/>
    <mergeCell ref="AL74:AN75"/>
    <mergeCell ref="AO74:AV75"/>
    <mergeCell ref="AW74:BD75"/>
    <mergeCell ref="U75:V75"/>
    <mergeCell ref="X75:Y75"/>
    <mergeCell ref="AA75:AB75"/>
    <mergeCell ref="A74:C75"/>
    <mergeCell ref="D74:K75"/>
    <mergeCell ref="L74:S75"/>
    <mergeCell ref="T74:U74"/>
    <mergeCell ref="W74:X74"/>
    <mergeCell ref="Z74:AA74"/>
    <mergeCell ref="AD72:AK73"/>
    <mergeCell ref="AL72:AN73"/>
    <mergeCell ref="AO72:AV73"/>
    <mergeCell ref="AW72:BD73"/>
    <mergeCell ref="U73:V73"/>
    <mergeCell ref="X73:Y73"/>
    <mergeCell ref="AA73:AB73"/>
    <mergeCell ref="A72:C73"/>
    <mergeCell ref="D72:K73"/>
    <mergeCell ref="L72:S73"/>
    <mergeCell ref="T72:U72"/>
    <mergeCell ref="W72:X72"/>
    <mergeCell ref="Z72:AA72"/>
    <mergeCell ref="AD70:AK71"/>
    <mergeCell ref="AL70:AN71"/>
    <mergeCell ref="AO70:AV71"/>
    <mergeCell ref="AW70:BD71"/>
    <mergeCell ref="U71:V71"/>
    <mergeCell ref="X71:Y71"/>
    <mergeCell ref="AA71:AB71"/>
    <mergeCell ref="A70:C71"/>
    <mergeCell ref="D70:K71"/>
    <mergeCell ref="L70:S71"/>
    <mergeCell ref="T70:U70"/>
    <mergeCell ref="W70:X70"/>
    <mergeCell ref="Z70:AA70"/>
    <mergeCell ref="AD68:AK69"/>
    <mergeCell ref="AL68:AN69"/>
    <mergeCell ref="AO68:AV69"/>
    <mergeCell ref="AW68:BD69"/>
    <mergeCell ref="U69:V69"/>
    <mergeCell ref="X69:Y69"/>
    <mergeCell ref="AA69:AB69"/>
    <mergeCell ref="A68:C69"/>
    <mergeCell ref="D68:K69"/>
    <mergeCell ref="L68:S69"/>
    <mergeCell ref="T68:U68"/>
    <mergeCell ref="W68:X68"/>
    <mergeCell ref="Z68:AA68"/>
    <mergeCell ref="AD66:AK67"/>
    <mergeCell ref="AL66:AN67"/>
    <mergeCell ref="AO66:AV67"/>
    <mergeCell ref="AW66:BD67"/>
    <mergeCell ref="U67:V67"/>
    <mergeCell ref="X67:Y67"/>
    <mergeCell ref="AA67:AB67"/>
    <mergeCell ref="A66:C67"/>
    <mergeCell ref="D66:K67"/>
    <mergeCell ref="L66:S67"/>
    <mergeCell ref="T66:U66"/>
    <mergeCell ref="W66:X66"/>
    <mergeCell ref="Z66:AA66"/>
    <mergeCell ref="AD64:AK65"/>
    <mergeCell ref="AL64:AN65"/>
    <mergeCell ref="AO64:AV65"/>
    <mergeCell ref="AW64:BD65"/>
    <mergeCell ref="U65:V65"/>
    <mergeCell ref="X65:Y65"/>
    <mergeCell ref="AA65:AB65"/>
    <mergeCell ref="A64:C65"/>
    <mergeCell ref="D64:K65"/>
    <mergeCell ref="L64:S65"/>
    <mergeCell ref="T64:U64"/>
    <mergeCell ref="W64:X64"/>
    <mergeCell ref="Z64:AA64"/>
    <mergeCell ref="AD62:AK63"/>
    <mergeCell ref="AL62:AN63"/>
    <mergeCell ref="AO62:AV63"/>
    <mergeCell ref="AW62:BD63"/>
    <mergeCell ref="U63:V63"/>
    <mergeCell ref="X63:Y63"/>
    <mergeCell ref="AA63:AB63"/>
    <mergeCell ref="A62:C63"/>
    <mergeCell ref="D62:K63"/>
    <mergeCell ref="L62:S63"/>
    <mergeCell ref="T62:U62"/>
    <mergeCell ref="W62:X62"/>
    <mergeCell ref="Z62:AA62"/>
    <mergeCell ref="AD60:AK61"/>
    <mergeCell ref="AL60:AN61"/>
    <mergeCell ref="AO60:AV61"/>
    <mergeCell ref="AW60:BD61"/>
    <mergeCell ref="U61:V61"/>
    <mergeCell ref="X61:Y61"/>
    <mergeCell ref="AA61:AB61"/>
    <mergeCell ref="A60:C61"/>
    <mergeCell ref="D60:K61"/>
    <mergeCell ref="L60:S61"/>
    <mergeCell ref="T60:U60"/>
    <mergeCell ref="W60:X60"/>
    <mergeCell ref="Z60:AA60"/>
    <mergeCell ref="AO58:AV59"/>
    <mergeCell ref="AW58:BD59"/>
    <mergeCell ref="U59:V59"/>
    <mergeCell ref="X59:Y59"/>
    <mergeCell ref="AA59:AB59"/>
    <mergeCell ref="AO56:AV57"/>
    <mergeCell ref="AW56:BD57"/>
    <mergeCell ref="U57:V57"/>
    <mergeCell ref="X57:Y57"/>
    <mergeCell ref="AA57:AB57"/>
    <mergeCell ref="A58:C59"/>
    <mergeCell ref="D58:K59"/>
    <mergeCell ref="L58:S59"/>
    <mergeCell ref="T58:U58"/>
    <mergeCell ref="W58:X58"/>
    <mergeCell ref="AO55:AV55"/>
    <mergeCell ref="AW55:BD55"/>
    <mergeCell ref="A56:C57"/>
    <mergeCell ref="D56:K57"/>
    <mergeCell ref="L56:S57"/>
    <mergeCell ref="T56:U56"/>
    <mergeCell ref="W56:X56"/>
    <mergeCell ref="Z56:AA56"/>
    <mergeCell ref="AD56:AK57"/>
    <mergeCell ref="AL56:AN57"/>
    <mergeCell ref="A55:C55"/>
    <mergeCell ref="D55:K55"/>
    <mergeCell ref="L55:S55"/>
    <mergeCell ref="T55:AC55"/>
    <mergeCell ref="AD55:AK55"/>
    <mergeCell ref="AL55:AN55"/>
    <mergeCell ref="Z58:AA58"/>
    <mergeCell ref="AD58:AK59"/>
    <mergeCell ref="AL58:AN59"/>
    <mergeCell ref="BN53:BS53"/>
    <mergeCell ref="BT53:CA53"/>
    <mergeCell ref="CD53:CF53"/>
    <mergeCell ref="CG53:CK53"/>
    <mergeCell ref="CL53:CN53"/>
    <mergeCell ref="CO53:CR53"/>
    <mergeCell ref="AS53:AT54"/>
    <mergeCell ref="AU53:AV54"/>
    <mergeCell ref="AW53:AX54"/>
    <mergeCell ref="AY53:AZ54"/>
    <mergeCell ref="BA53:BB54"/>
    <mergeCell ref="BC53:BD54"/>
    <mergeCell ref="AG53:AH54"/>
    <mergeCell ref="AI53:AJ54"/>
    <mergeCell ref="AK53:AL54"/>
    <mergeCell ref="AM53:AN54"/>
    <mergeCell ref="AO53:AP54"/>
    <mergeCell ref="AQ53:AR54"/>
    <mergeCell ref="BA50:BD50"/>
    <mergeCell ref="Q51:BA51"/>
    <mergeCell ref="V52:AB54"/>
    <mergeCell ref="AC52:AF52"/>
    <mergeCell ref="AG52:AH52"/>
    <mergeCell ref="AI52:AL52"/>
    <mergeCell ref="AM52:AX52"/>
    <mergeCell ref="AY52:BD52"/>
    <mergeCell ref="AC53:AD54"/>
    <mergeCell ref="AE53:AF54"/>
    <mergeCell ref="AA41:AE41"/>
    <mergeCell ref="AF42:AI43"/>
    <mergeCell ref="AJ42:BC43"/>
    <mergeCell ref="BT45:BV45"/>
    <mergeCell ref="A47:BE47"/>
    <mergeCell ref="T50:Z50"/>
    <mergeCell ref="AA50:AE50"/>
    <mergeCell ref="AP50:AR50"/>
    <mergeCell ref="AS50:AW50"/>
    <mergeCell ref="AX50:AZ50"/>
    <mergeCell ref="AX36:BC36"/>
    <mergeCell ref="AS37:AU37"/>
    <mergeCell ref="AW37:AY37"/>
    <mergeCell ref="BA37:BC37"/>
    <mergeCell ref="B38:G38"/>
    <mergeCell ref="AF40:AI40"/>
    <mergeCell ref="AJ40:BC40"/>
    <mergeCell ref="AO32:AV32"/>
    <mergeCell ref="AW32:BD32"/>
    <mergeCell ref="C35:G35"/>
    <mergeCell ref="B36:F36"/>
    <mergeCell ref="G36:H36"/>
    <mergeCell ref="I36:J36"/>
    <mergeCell ref="K36:L36"/>
    <mergeCell ref="M36:N36"/>
    <mergeCell ref="O36:P36"/>
    <mergeCell ref="AS36:AV36"/>
    <mergeCell ref="A32:C32"/>
    <mergeCell ref="D32:K32"/>
    <mergeCell ref="L32:S32"/>
    <mergeCell ref="T32:AC32"/>
    <mergeCell ref="AD32:AK32"/>
    <mergeCell ref="AL32:AN32"/>
    <mergeCell ref="AD30:AK31"/>
    <mergeCell ref="AL30:AN31"/>
    <mergeCell ref="AO30:AV31"/>
    <mergeCell ref="AW30:BD31"/>
    <mergeCell ref="U31:V31"/>
    <mergeCell ref="X31:Y31"/>
    <mergeCell ref="AA31:AB31"/>
    <mergeCell ref="A30:C31"/>
    <mergeCell ref="D30:K31"/>
    <mergeCell ref="L30:S31"/>
    <mergeCell ref="T30:U30"/>
    <mergeCell ref="W30:X30"/>
    <mergeCell ref="Z30:AA30"/>
    <mergeCell ref="AD28:AK29"/>
    <mergeCell ref="AL28:AN29"/>
    <mergeCell ref="AO28:AV29"/>
    <mergeCell ref="AW28:BD29"/>
    <mergeCell ref="U29:V29"/>
    <mergeCell ref="X29:Y29"/>
    <mergeCell ref="AA29:AB29"/>
    <mergeCell ref="A28:C29"/>
    <mergeCell ref="D28:K29"/>
    <mergeCell ref="L28:S29"/>
    <mergeCell ref="T28:U28"/>
    <mergeCell ref="W28:X28"/>
    <mergeCell ref="Z28:AA28"/>
    <mergeCell ref="AD26:AK27"/>
    <mergeCell ref="AL26:AN27"/>
    <mergeCell ref="AO26:AV27"/>
    <mergeCell ref="AW26:BD27"/>
    <mergeCell ref="U27:V27"/>
    <mergeCell ref="X27:Y27"/>
    <mergeCell ref="AA27:AB27"/>
    <mergeCell ref="A26:C27"/>
    <mergeCell ref="D26:K27"/>
    <mergeCell ref="L26:S27"/>
    <mergeCell ref="T26:U26"/>
    <mergeCell ref="W26:X26"/>
    <mergeCell ref="Z26:AA26"/>
    <mergeCell ref="AD24:AK25"/>
    <mergeCell ref="AL24:AN25"/>
    <mergeCell ref="AO24:AV25"/>
    <mergeCell ref="AW24:BD25"/>
    <mergeCell ref="U25:V25"/>
    <mergeCell ref="X25:Y25"/>
    <mergeCell ref="AA25:AB25"/>
    <mergeCell ref="A24:C25"/>
    <mergeCell ref="D24:K25"/>
    <mergeCell ref="L24:S25"/>
    <mergeCell ref="T24:U24"/>
    <mergeCell ref="W24:X24"/>
    <mergeCell ref="Z24:AA24"/>
    <mergeCell ref="AD22:AK23"/>
    <mergeCell ref="AL22:AN23"/>
    <mergeCell ref="AO22:AV23"/>
    <mergeCell ref="AW22:BD23"/>
    <mergeCell ref="U23:V23"/>
    <mergeCell ref="X23:Y23"/>
    <mergeCell ref="AA23:AB23"/>
    <mergeCell ref="A22:C23"/>
    <mergeCell ref="D22:K23"/>
    <mergeCell ref="L22:S23"/>
    <mergeCell ref="T22:U22"/>
    <mergeCell ref="W22:X22"/>
    <mergeCell ref="Z22:AA22"/>
    <mergeCell ref="AD20:AK21"/>
    <mergeCell ref="AL20:AN21"/>
    <mergeCell ref="AO20:AV21"/>
    <mergeCell ref="AW20:BD21"/>
    <mergeCell ref="U21:V21"/>
    <mergeCell ref="X21:Y21"/>
    <mergeCell ref="AA21:AB21"/>
    <mergeCell ref="A20:C21"/>
    <mergeCell ref="D20:K21"/>
    <mergeCell ref="L20:S21"/>
    <mergeCell ref="T20:U20"/>
    <mergeCell ref="W20:X20"/>
    <mergeCell ref="Z20:AA20"/>
    <mergeCell ref="AD18:AK19"/>
    <mergeCell ref="AL18:AN19"/>
    <mergeCell ref="AO18:AV19"/>
    <mergeCell ref="AW18:BD19"/>
    <mergeCell ref="U19:V19"/>
    <mergeCell ref="X19:Y19"/>
    <mergeCell ref="AA19:AB19"/>
    <mergeCell ref="A18:C19"/>
    <mergeCell ref="D18:K19"/>
    <mergeCell ref="L18:S19"/>
    <mergeCell ref="T18:U18"/>
    <mergeCell ref="W18:X18"/>
    <mergeCell ref="Z18:AA18"/>
    <mergeCell ref="AD16:AK17"/>
    <mergeCell ref="AL16:AN17"/>
    <mergeCell ref="AO16:AV17"/>
    <mergeCell ref="AW16:BD17"/>
    <mergeCell ref="U17:V17"/>
    <mergeCell ref="X17:Y17"/>
    <mergeCell ref="AA17:AB17"/>
    <mergeCell ref="A16:C17"/>
    <mergeCell ref="D16:K17"/>
    <mergeCell ref="L16:S17"/>
    <mergeCell ref="T16:U16"/>
    <mergeCell ref="W16:X16"/>
    <mergeCell ref="Z16:AA16"/>
    <mergeCell ref="AD14:AK15"/>
    <mergeCell ref="AL14:AN15"/>
    <mergeCell ref="AO14:AV15"/>
    <mergeCell ref="AW14:BD15"/>
    <mergeCell ref="U15:V15"/>
    <mergeCell ref="X15:Y15"/>
    <mergeCell ref="AA15:AB15"/>
    <mergeCell ref="A14:C15"/>
    <mergeCell ref="D14:K15"/>
    <mergeCell ref="L14:S15"/>
    <mergeCell ref="T14:U14"/>
    <mergeCell ref="W14:X14"/>
    <mergeCell ref="Z14:AA14"/>
    <mergeCell ref="A12:C13"/>
    <mergeCell ref="D12:K13"/>
    <mergeCell ref="L12:S13"/>
    <mergeCell ref="T12:U12"/>
    <mergeCell ref="W12:X12"/>
    <mergeCell ref="Z12:AA12"/>
    <mergeCell ref="AD12:AK13"/>
    <mergeCell ref="BT9:CA9"/>
    <mergeCell ref="CD9:CF9"/>
    <mergeCell ref="AL12:AN13"/>
    <mergeCell ref="AO12:AV13"/>
    <mergeCell ref="AW12:BD13"/>
    <mergeCell ref="U13:V13"/>
    <mergeCell ref="X13:Y13"/>
    <mergeCell ref="AA13:AB13"/>
    <mergeCell ref="AL11:AN11"/>
    <mergeCell ref="AO11:AV11"/>
    <mergeCell ref="AW11:BD11"/>
    <mergeCell ref="CG9:CK9"/>
    <mergeCell ref="CL9:CN9"/>
    <mergeCell ref="CO9:CR9"/>
    <mergeCell ref="A11:C11"/>
    <mergeCell ref="D11:K11"/>
    <mergeCell ref="L11:S11"/>
    <mergeCell ref="T11:AC11"/>
    <mergeCell ref="AD11:AK11"/>
    <mergeCell ref="AU9:AV10"/>
    <mergeCell ref="AW9:AX10"/>
    <mergeCell ref="AY9:AZ10"/>
    <mergeCell ref="BA9:BB10"/>
    <mergeCell ref="BC9:BD10"/>
    <mergeCell ref="BN9:BS9"/>
    <mergeCell ref="AI9:AJ10"/>
    <mergeCell ref="AK9:AL10"/>
    <mergeCell ref="AM9:AN10"/>
    <mergeCell ref="AO9:AP10"/>
    <mergeCell ref="AQ9:AR10"/>
    <mergeCell ref="AS9:AT10"/>
    <mergeCell ref="V8:AB10"/>
    <mergeCell ref="AC8:AF8"/>
    <mergeCell ref="AG8:AH8"/>
    <mergeCell ref="AI8:AL8"/>
    <mergeCell ref="AM8:AX8"/>
    <mergeCell ref="AY8:BD8"/>
    <mergeCell ref="AC9:AD10"/>
    <mergeCell ref="AE9:AF10"/>
    <mergeCell ref="AG9:AH10"/>
    <mergeCell ref="BT1:BV1"/>
    <mergeCell ref="A3:BE3"/>
    <mergeCell ref="T6:Z6"/>
    <mergeCell ref="AA6:AE6"/>
    <mergeCell ref="AP6:AR6"/>
    <mergeCell ref="AS6:AW6"/>
    <mergeCell ref="AX6:AZ6"/>
    <mergeCell ref="BA6:BD6"/>
    <mergeCell ref="Q7:BA7"/>
  </mergeCells>
  <phoneticPr fontId="2"/>
  <conditionalFormatting sqref="BG5:BZ5 CB5 BV8:CO8 CQ8">
    <cfRule type="cellIs" dxfId="3" priority="4" stopIfTrue="1" operator="equal">
      <formula>0</formula>
    </cfRule>
  </conditionalFormatting>
  <conditionalFormatting sqref="BG49:BZ49 CB49 BV52:CO52 CQ52">
    <cfRule type="cellIs" dxfId="2" priority="3" stopIfTrue="1" operator="equal">
      <formula>0</formula>
    </cfRule>
  </conditionalFormatting>
  <conditionalFormatting sqref="BG93:BZ93 CB93 BV96:CO96 CQ96">
    <cfRule type="cellIs" dxfId="1" priority="2" stopIfTrue="1" operator="equal">
      <formula>0</formula>
    </cfRule>
  </conditionalFormatting>
  <conditionalFormatting sqref="BG137:BZ137 CB137 BV140:CO140 CQ140">
    <cfRule type="cellIs" dxfId="0" priority="1" stopIfTrue="1" operator="equal">
      <formula>0</formula>
    </cfRule>
  </conditionalFormatting>
  <pageMargins left="0.59055118110236227" right="0.15748031496062992" top="0.31496062992125984" bottom="0" header="0.51181102362204722" footer="0.51181102362204722"/>
  <pageSetup paperSize="9" scale="90" orientation="portrait" blackAndWhite="1" r:id="rId1"/>
  <headerFooter alignWithMargins="0"/>
  <rowBreaks count="3" manualBreakCount="3">
    <brk id="44" max="16383" man="1"/>
    <brk id="88" max="16383" man="1"/>
    <brk id="13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5C1DD-8BE9-47F9-AF20-4513FF45758D}">
  <sheetPr codeName="Sheet3">
    <tabColor indexed="43"/>
  </sheetPr>
  <dimension ref="A1:CS299"/>
  <sheetViews>
    <sheetView showGridLines="0" view="pageBreakPreview" topLeftCell="B1" zoomScaleNormal="100" zoomScaleSheetLayoutView="100" workbookViewId="0">
      <selection activeCell="AI6" sqref="AI6:AJ8"/>
    </sheetView>
  </sheetViews>
  <sheetFormatPr defaultColWidth="9" defaultRowHeight="13" x14ac:dyDescent="0.2"/>
  <cols>
    <col min="1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96" width="1.6328125" style="2" hidden="1" customWidth="1"/>
    <col min="97" max="122" width="1.6328125" style="2" customWidth="1"/>
    <col min="123" max="16384" width="9" style="2"/>
  </cols>
  <sheetData>
    <row r="1" spans="1:97" ht="19.5" customHeight="1" x14ac:dyDescent="0.2">
      <c r="B1" s="11"/>
      <c r="C1" s="11"/>
      <c r="D1" s="11"/>
      <c r="E1" s="11"/>
      <c r="F1" s="11"/>
      <c r="G1" s="11"/>
      <c r="BT1" s="150"/>
      <c r="BU1" s="150"/>
      <c r="BV1" s="150"/>
    </row>
    <row r="2" spans="1:97" ht="23.25" customHeight="1" x14ac:dyDescent="0.2">
      <c r="A2" s="151" t="s">
        <v>60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1"/>
      <c r="BA2" s="151"/>
      <c r="BB2" s="151"/>
      <c r="BC2" s="151"/>
      <c r="BD2" s="151"/>
      <c r="BM2" s="17"/>
      <c r="BX2" s="1"/>
    </row>
    <row r="3" spans="1:97" ht="15" customHeight="1" x14ac:dyDescent="0.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M3" s="17"/>
      <c r="BX3" s="1"/>
    </row>
    <row r="4" spans="1:97" ht="5.25" customHeight="1" x14ac:dyDescent="0.2">
      <c r="H4" s="10"/>
      <c r="I4" s="10"/>
      <c r="N4" s="10"/>
      <c r="O4" s="10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X4" s="1"/>
    </row>
    <row r="5" spans="1:97" ht="11.25" customHeight="1" x14ac:dyDescent="0.2">
      <c r="F5" s="109">
        <f>内訳_１枚目!F5</f>
        <v>2025</v>
      </c>
      <c r="G5" s="109"/>
      <c r="H5" s="109"/>
      <c r="I5" s="109"/>
      <c r="J5" s="109"/>
      <c r="K5" s="109"/>
      <c r="L5" s="154" t="s">
        <v>5</v>
      </c>
      <c r="M5" s="154"/>
      <c r="N5" s="154"/>
      <c r="O5" s="154"/>
      <c r="P5" s="154"/>
      <c r="Q5" s="154"/>
      <c r="V5" s="117" t="s">
        <v>6</v>
      </c>
      <c r="W5" s="275"/>
      <c r="X5" s="275"/>
      <c r="Y5" s="275"/>
      <c r="Z5" s="275"/>
      <c r="AA5" s="275"/>
      <c r="AB5" s="276"/>
      <c r="AC5" s="210" t="s">
        <v>7</v>
      </c>
      <c r="AD5" s="113"/>
      <c r="AE5" s="113"/>
      <c r="AF5" s="115"/>
      <c r="AG5" s="283" t="s">
        <v>8</v>
      </c>
      <c r="AH5" s="284"/>
      <c r="AI5" s="210" t="s">
        <v>9</v>
      </c>
      <c r="AJ5" s="113"/>
      <c r="AK5" s="113"/>
      <c r="AL5" s="115"/>
      <c r="AM5" s="210" t="s">
        <v>10</v>
      </c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5"/>
      <c r="AY5" s="210" t="s">
        <v>11</v>
      </c>
      <c r="AZ5" s="113"/>
      <c r="BA5" s="113"/>
      <c r="BB5" s="113"/>
      <c r="BC5" s="113"/>
      <c r="BD5" s="115"/>
      <c r="CS5" s="1"/>
    </row>
    <row r="6" spans="1:97" ht="3" customHeight="1" x14ac:dyDescent="0.2">
      <c r="F6" s="109"/>
      <c r="G6" s="109"/>
      <c r="H6" s="109"/>
      <c r="I6" s="109"/>
      <c r="J6" s="109"/>
      <c r="K6" s="109"/>
      <c r="L6" s="154"/>
      <c r="M6" s="154"/>
      <c r="N6" s="154"/>
      <c r="O6" s="154"/>
      <c r="P6" s="154"/>
      <c r="Q6" s="154"/>
      <c r="V6" s="277"/>
      <c r="W6" s="278"/>
      <c r="X6" s="278"/>
      <c r="Y6" s="278"/>
      <c r="Z6" s="278"/>
      <c r="AA6" s="278"/>
      <c r="AB6" s="279"/>
      <c r="AC6" s="285" t="str">
        <f>内訳_１枚目!AC6</f>
        <v>1</v>
      </c>
      <c r="AD6" s="286"/>
      <c r="AE6" s="291" t="str">
        <f>内訳_１枚目!AE6</f>
        <v>2</v>
      </c>
      <c r="AF6" s="292"/>
      <c r="AG6" s="291" t="str">
        <f>内訳_１枚目!AG6</f>
        <v>1</v>
      </c>
      <c r="AH6" s="292"/>
      <c r="AI6" s="291" t="str">
        <f>内訳_１枚目!AI6</f>
        <v>0</v>
      </c>
      <c r="AJ6" s="292"/>
      <c r="AK6" s="291" t="str">
        <f>内訳_１枚目!AK6</f>
        <v>4</v>
      </c>
      <c r="AL6" s="292"/>
      <c r="AM6" s="291" t="str">
        <f>内訳_１枚目!AM6</f>
        <v>1</v>
      </c>
      <c r="AN6" s="292"/>
      <c r="AO6" s="291" t="str">
        <f>内訳_１枚目!AO6</f>
        <v>2</v>
      </c>
      <c r="AP6" s="292"/>
      <c r="AQ6" s="291" t="str">
        <f>内訳_１枚目!AQ6</f>
        <v>3</v>
      </c>
      <c r="AR6" s="292"/>
      <c r="AS6" s="291" t="str">
        <f>内訳_１枚目!AS6</f>
        <v>4</v>
      </c>
      <c r="AT6" s="292"/>
      <c r="AU6" s="291" t="str">
        <f>内訳_１枚目!AU6</f>
        <v>5</v>
      </c>
      <c r="AV6" s="292"/>
      <c r="AW6" s="291" t="str">
        <f>内訳_１枚目!AW6</f>
        <v>6</v>
      </c>
      <c r="AX6" s="292"/>
      <c r="AY6" s="291" t="str">
        <f>内訳_１枚目!AY6</f>
        <v>0</v>
      </c>
      <c r="AZ6" s="292"/>
      <c r="BA6" s="291" t="str">
        <f>内訳_１枚目!BA6</f>
        <v>0</v>
      </c>
      <c r="BB6" s="292"/>
      <c r="BC6" s="291" t="str">
        <f>内訳_１枚目!BC6</f>
        <v>0</v>
      </c>
      <c r="BD6" s="292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13"/>
      <c r="CC6" s="13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1"/>
    </row>
    <row r="7" spans="1:97" ht="14.25" customHeight="1" x14ac:dyDescent="0.2">
      <c r="E7" s="3"/>
      <c r="F7" s="109">
        <f>内訳_１枚目!F7</f>
        <v>2026</v>
      </c>
      <c r="G7" s="109"/>
      <c r="H7" s="109"/>
      <c r="I7" s="109"/>
      <c r="J7" s="109"/>
      <c r="K7" s="109"/>
      <c r="L7" s="154" t="s">
        <v>12</v>
      </c>
      <c r="M7" s="154"/>
      <c r="N7" s="154"/>
      <c r="O7" s="154"/>
      <c r="P7" s="154"/>
      <c r="Q7" s="154"/>
      <c r="V7" s="277"/>
      <c r="W7" s="278"/>
      <c r="X7" s="278"/>
      <c r="Y7" s="278"/>
      <c r="Z7" s="278"/>
      <c r="AA7" s="278"/>
      <c r="AB7" s="279"/>
      <c r="AC7" s="287"/>
      <c r="AD7" s="288"/>
      <c r="AE7" s="293"/>
      <c r="AF7" s="294"/>
      <c r="AG7" s="293"/>
      <c r="AH7" s="294"/>
      <c r="AI7" s="293"/>
      <c r="AJ7" s="294"/>
      <c r="AK7" s="293"/>
      <c r="AL7" s="294"/>
      <c r="AM7" s="293"/>
      <c r="AN7" s="294"/>
      <c r="AO7" s="293"/>
      <c r="AP7" s="294"/>
      <c r="AQ7" s="293"/>
      <c r="AR7" s="294"/>
      <c r="AS7" s="293"/>
      <c r="AT7" s="294"/>
      <c r="AU7" s="293"/>
      <c r="AV7" s="294"/>
      <c r="AW7" s="293"/>
      <c r="AX7" s="294"/>
      <c r="AY7" s="293"/>
      <c r="AZ7" s="294"/>
      <c r="BA7" s="293"/>
      <c r="BB7" s="294"/>
      <c r="BC7" s="293"/>
      <c r="BD7" s="294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13"/>
      <c r="CC7" s="13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1"/>
    </row>
    <row r="8" spans="1:97" ht="6" customHeight="1" x14ac:dyDescent="0.2">
      <c r="V8" s="280"/>
      <c r="W8" s="281"/>
      <c r="X8" s="281"/>
      <c r="Y8" s="281"/>
      <c r="Z8" s="281"/>
      <c r="AA8" s="281"/>
      <c r="AB8" s="282"/>
      <c r="AC8" s="289"/>
      <c r="AD8" s="290"/>
      <c r="AE8" s="295"/>
      <c r="AF8" s="296"/>
      <c r="AG8" s="295"/>
      <c r="AH8" s="296"/>
      <c r="AI8" s="295"/>
      <c r="AJ8" s="296"/>
      <c r="AK8" s="295"/>
      <c r="AL8" s="296"/>
      <c r="AM8" s="295"/>
      <c r="AN8" s="296"/>
      <c r="AO8" s="295"/>
      <c r="AP8" s="296"/>
      <c r="AQ8" s="295"/>
      <c r="AR8" s="296"/>
      <c r="AS8" s="295"/>
      <c r="AT8" s="296"/>
      <c r="AU8" s="295"/>
      <c r="AV8" s="296"/>
      <c r="AW8" s="295"/>
      <c r="AX8" s="296"/>
      <c r="AY8" s="295"/>
      <c r="AZ8" s="296"/>
      <c r="BA8" s="295"/>
      <c r="BB8" s="296"/>
      <c r="BC8" s="295"/>
      <c r="BD8" s="296"/>
      <c r="CH8" s="8"/>
    </row>
    <row r="9" spans="1:97" ht="16.5" customHeight="1" x14ac:dyDescent="0.2">
      <c r="A9" s="157" t="s">
        <v>13</v>
      </c>
      <c r="B9" s="157"/>
      <c r="C9" s="157"/>
      <c r="D9" s="157"/>
      <c r="E9" s="157"/>
      <c r="F9" s="157"/>
      <c r="G9" s="157"/>
      <c r="H9" s="157"/>
      <c r="I9" s="297" t="s">
        <v>14</v>
      </c>
      <c r="J9" s="298"/>
      <c r="K9" s="298"/>
      <c r="L9" s="298"/>
      <c r="M9" s="298"/>
      <c r="N9" s="298"/>
      <c r="O9" s="298"/>
      <c r="P9" s="299"/>
      <c r="Q9" s="158">
        <f>内訳_１枚目!Q9</f>
        <v>2025</v>
      </c>
      <c r="R9" s="159"/>
      <c r="S9" s="159"/>
      <c r="T9" s="159"/>
      <c r="U9" s="159"/>
      <c r="V9" s="159"/>
      <c r="W9" s="159"/>
      <c r="X9" s="159"/>
      <c r="Y9" s="159"/>
      <c r="Z9" s="159"/>
      <c r="AA9" s="160" t="s">
        <v>15</v>
      </c>
      <c r="AB9" s="160"/>
      <c r="AC9" s="160"/>
      <c r="AD9" s="160"/>
      <c r="AE9" s="160"/>
      <c r="AF9" s="160"/>
      <c r="AG9" s="160"/>
      <c r="AH9" s="160"/>
      <c r="AI9" s="160"/>
      <c r="AJ9" s="161"/>
      <c r="AK9" s="158">
        <f>内訳_１枚目!AK9</f>
        <v>2026</v>
      </c>
      <c r="AL9" s="159"/>
      <c r="AM9" s="159"/>
      <c r="AN9" s="159"/>
      <c r="AO9" s="159"/>
      <c r="AP9" s="159"/>
      <c r="AQ9" s="159"/>
      <c r="AR9" s="159"/>
      <c r="AS9" s="159"/>
      <c r="AT9" s="159"/>
      <c r="AU9" s="160" t="s">
        <v>16</v>
      </c>
      <c r="AV9" s="160"/>
      <c r="AW9" s="160"/>
      <c r="AX9" s="160"/>
      <c r="AY9" s="160"/>
      <c r="AZ9" s="160"/>
      <c r="BA9" s="160"/>
      <c r="BB9" s="160"/>
      <c r="BC9" s="160"/>
      <c r="BD9" s="161"/>
      <c r="BE9" s="19"/>
    </row>
    <row r="10" spans="1:97" ht="16.5" customHeight="1" x14ac:dyDescent="0.2">
      <c r="A10" s="157"/>
      <c r="B10" s="157"/>
      <c r="C10" s="157"/>
      <c r="D10" s="157"/>
      <c r="E10" s="157"/>
      <c r="F10" s="157"/>
      <c r="G10" s="157"/>
      <c r="H10" s="157"/>
      <c r="I10" s="300"/>
      <c r="J10" s="301"/>
      <c r="K10" s="301"/>
      <c r="L10" s="301"/>
      <c r="M10" s="301"/>
      <c r="N10" s="301"/>
      <c r="O10" s="301"/>
      <c r="P10" s="302"/>
      <c r="Q10" s="158" t="s">
        <v>17</v>
      </c>
      <c r="R10" s="159"/>
      <c r="S10" s="159"/>
      <c r="T10" s="159"/>
      <c r="U10" s="159"/>
      <c r="V10" s="159"/>
      <c r="W10" s="159"/>
      <c r="X10" s="181"/>
      <c r="Y10" s="158" t="s">
        <v>18</v>
      </c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81"/>
      <c r="AK10" s="158" t="s">
        <v>17</v>
      </c>
      <c r="AL10" s="159"/>
      <c r="AM10" s="159"/>
      <c r="AN10" s="159"/>
      <c r="AO10" s="159"/>
      <c r="AP10" s="159"/>
      <c r="AQ10" s="159"/>
      <c r="AR10" s="181"/>
      <c r="AS10" s="158" t="s">
        <v>19</v>
      </c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81"/>
    </row>
    <row r="11" spans="1:97" ht="13.5" customHeight="1" x14ac:dyDescent="0.2">
      <c r="A11" s="162">
        <v>25000</v>
      </c>
      <c r="B11" s="163"/>
      <c r="C11" s="163"/>
      <c r="D11" s="163"/>
      <c r="E11" s="163"/>
      <c r="F11" s="163"/>
      <c r="G11" s="163"/>
      <c r="H11" s="163"/>
      <c r="I11" s="166">
        <f>内訳_１枚目!I11</f>
        <v>9125000</v>
      </c>
      <c r="J11" s="167"/>
      <c r="K11" s="167"/>
      <c r="L11" s="167"/>
      <c r="M11" s="167"/>
      <c r="N11" s="167"/>
      <c r="O11" s="167"/>
      <c r="P11" s="168"/>
      <c r="Q11" s="182">
        <f>内訳_１枚目!Q11</f>
        <v>1</v>
      </c>
      <c r="R11" s="183"/>
      <c r="S11" s="183"/>
      <c r="T11" s="183"/>
      <c r="U11" s="183"/>
      <c r="V11" s="183"/>
      <c r="W11" s="183"/>
      <c r="X11" s="184"/>
      <c r="Y11" s="182">
        <f>内訳_１枚目!Y11</f>
        <v>9125000</v>
      </c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4"/>
      <c r="AK11" s="182" t="str">
        <f>内訳_１枚目!AK11</f>
        <v/>
      </c>
      <c r="AL11" s="183"/>
      <c r="AM11" s="183"/>
      <c r="AN11" s="183"/>
      <c r="AO11" s="183"/>
      <c r="AP11" s="183"/>
      <c r="AQ11" s="183"/>
      <c r="AR11" s="184"/>
      <c r="AS11" s="178" t="str">
        <f>内訳_１枚目!AS11</f>
        <v/>
      </c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80"/>
    </row>
    <row r="12" spans="1:97" ht="13.5" customHeight="1" x14ac:dyDescent="0.2">
      <c r="A12" s="164"/>
      <c r="B12" s="165"/>
      <c r="C12" s="165"/>
      <c r="D12" s="165"/>
      <c r="E12" s="165"/>
      <c r="F12" s="165"/>
      <c r="G12" s="165"/>
      <c r="H12" s="165"/>
      <c r="I12" s="169"/>
      <c r="J12" s="170"/>
      <c r="K12" s="170"/>
      <c r="L12" s="170"/>
      <c r="M12" s="170"/>
      <c r="N12" s="170"/>
      <c r="O12" s="170"/>
      <c r="P12" s="171"/>
      <c r="Q12" s="175"/>
      <c r="R12" s="176"/>
      <c r="S12" s="176"/>
      <c r="T12" s="176"/>
      <c r="U12" s="176"/>
      <c r="V12" s="176"/>
      <c r="W12" s="176"/>
      <c r="X12" s="177"/>
      <c r="Y12" s="175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7"/>
      <c r="AK12" s="175"/>
      <c r="AL12" s="176"/>
      <c r="AM12" s="176"/>
      <c r="AN12" s="176"/>
      <c r="AO12" s="176"/>
      <c r="AP12" s="176"/>
      <c r="AQ12" s="176"/>
      <c r="AR12" s="177"/>
      <c r="AS12" s="175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7"/>
    </row>
    <row r="13" spans="1:97" ht="13.5" customHeight="1" x14ac:dyDescent="0.2">
      <c r="A13" s="162">
        <v>24000</v>
      </c>
      <c r="B13" s="163"/>
      <c r="C13" s="163"/>
      <c r="D13" s="163"/>
      <c r="E13" s="163"/>
      <c r="F13" s="163"/>
      <c r="G13" s="163"/>
      <c r="H13" s="163"/>
      <c r="I13" s="166">
        <f>内訳_１枚目!I13</f>
        <v>8760000</v>
      </c>
      <c r="J13" s="167"/>
      <c r="K13" s="167"/>
      <c r="L13" s="167"/>
      <c r="M13" s="167"/>
      <c r="N13" s="167"/>
      <c r="O13" s="167"/>
      <c r="P13" s="168"/>
      <c r="Q13" s="182" t="str">
        <f>内訳_１枚目!Q13</f>
        <v/>
      </c>
      <c r="R13" s="183"/>
      <c r="S13" s="183"/>
      <c r="T13" s="183"/>
      <c r="U13" s="183"/>
      <c r="V13" s="183"/>
      <c r="W13" s="183"/>
      <c r="X13" s="184"/>
      <c r="Y13" s="182" t="str">
        <f>内訳_１枚目!Y13</f>
        <v/>
      </c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4"/>
      <c r="AK13" s="182" t="str">
        <f>内訳_１枚目!AK13</f>
        <v/>
      </c>
      <c r="AL13" s="183"/>
      <c r="AM13" s="183"/>
      <c r="AN13" s="183"/>
      <c r="AO13" s="183"/>
      <c r="AP13" s="183"/>
      <c r="AQ13" s="183"/>
      <c r="AR13" s="184"/>
      <c r="AS13" s="178" t="str">
        <f>内訳_１枚目!AS13</f>
        <v/>
      </c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80"/>
    </row>
    <row r="14" spans="1:97" ht="13.5" customHeight="1" x14ac:dyDescent="0.2">
      <c r="A14" s="164"/>
      <c r="B14" s="165"/>
      <c r="C14" s="165"/>
      <c r="D14" s="165"/>
      <c r="E14" s="165"/>
      <c r="F14" s="165"/>
      <c r="G14" s="165"/>
      <c r="H14" s="165"/>
      <c r="I14" s="169"/>
      <c r="J14" s="170"/>
      <c r="K14" s="170"/>
      <c r="L14" s="170"/>
      <c r="M14" s="170"/>
      <c r="N14" s="170"/>
      <c r="O14" s="170"/>
      <c r="P14" s="171"/>
      <c r="Q14" s="175"/>
      <c r="R14" s="176"/>
      <c r="S14" s="176"/>
      <c r="T14" s="176"/>
      <c r="U14" s="176"/>
      <c r="V14" s="176"/>
      <c r="W14" s="176"/>
      <c r="X14" s="177"/>
      <c r="Y14" s="175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7"/>
      <c r="AK14" s="175"/>
      <c r="AL14" s="176"/>
      <c r="AM14" s="176"/>
      <c r="AN14" s="176"/>
      <c r="AO14" s="176"/>
      <c r="AP14" s="176"/>
      <c r="AQ14" s="176"/>
      <c r="AR14" s="177"/>
      <c r="AS14" s="175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7"/>
    </row>
    <row r="15" spans="1:97" ht="13.5" customHeight="1" x14ac:dyDescent="0.2">
      <c r="A15" s="162">
        <v>22000</v>
      </c>
      <c r="B15" s="163"/>
      <c r="C15" s="163"/>
      <c r="D15" s="163"/>
      <c r="E15" s="163"/>
      <c r="F15" s="163"/>
      <c r="G15" s="163"/>
      <c r="H15" s="163"/>
      <c r="I15" s="166">
        <f>内訳_１枚目!I15</f>
        <v>8030000</v>
      </c>
      <c r="J15" s="167"/>
      <c r="K15" s="167"/>
      <c r="L15" s="167"/>
      <c r="M15" s="167"/>
      <c r="N15" s="167"/>
      <c r="O15" s="167"/>
      <c r="P15" s="168"/>
      <c r="Q15" s="182" t="str">
        <f>内訳_１枚目!Q15</f>
        <v/>
      </c>
      <c r="R15" s="183"/>
      <c r="S15" s="183"/>
      <c r="T15" s="183"/>
      <c r="U15" s="183"/>
      <c r="V15" s="183"/>
      <c r="W15" s="183"/>
      <c r="X15" s="184"/>
      <c r="Y15" s="182" t="str">
        <f>内訳_１枚目!Y15</f>
        <v/>
      </c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4"/>
      <c r="AK15" s="182" t="str">
        <f>内訳_１枚目!AK15</f>
        <v/>
      </c>
      <c r="AL15" s="183"/>
      <c r="AM15" s="183"/>
      <c r="AN15" s="183"/>
      <c r="AO15" s="183"/>
      <c r="AP15" s="183"/>
      <c r="AQ15" s="183"/>
      <c r="AR15" s="184"/>
      <c r="AS15" s="178" t="str">
        <f>内訳_１枚目!AS15</f>
        <v/>
      </c>
      <c r="AT15" s="179"/>
      <c r="AU15" s="179"/>
      <c r="AV15" s="179"/>
      <c r="AW15" s="179"/>
      <c r="AX15" s="179"/>
      <c r="AY15" s="179"/>
      <c r="AZ15" s="179"/>
      <c r="BA15" s="179"/>
      <c r="BB15" s="179"/>
      <c r="BC15" s="179"/>
      <c r="BD15" s="180"/>
    </row>
    <row r="16" spans="1:97" ht="13.5" customHeight="1" x14ac:dyDescent="0.2">
      <c r="A16" s="164"/>
      <c r="B16" s="165"/>
      <c r="C16" s="165"/>
      <c r="D16" s="165"/>
      <c r="E16" s="165"/>
      <c r="F16" s="165"/>
      <c r="G16" s="165"/>
      <c r="H16" s="165"/>
      <c r="I16" s="169"/>
      <c r="J16" s="170"/>
      <c r="K16" s="170"/>
      <c r="L16" s="170"/>
      <c r="M16" s="170"/>
      <c r="N16" s="170"/>
      <c r="O16" s="170"/>
      <c r="P16" s="171"/>
      <c r="Q16" s="175"/>
      <c r="R16" s="176"/>
      <c r="S16" s="176"/>
      <c r="T16" s="176"/>
      <c r="U16" s="176"/>
      <c r="V16" s="176"/>
      <c r="W16" s="176"/>
      <c r="X16" s="177"/>
      <c r="Y16" s="175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7"/>
      <c r="AK16" s="175"/>
      <c r="AL16" s="176"/>
      <c r="AM16" s="176"/>
      <c r="AN16" s="176"/>
      <c r="AO16" s="176"/>
      <c r="AP16" s="176"/>
      <c r="AQ16" s="176"/>
      <c r="AR16" s="177"/>
      <c r="AS16" s="175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7"/>
    </row>
    <row r="17" spans="1:56" ht="13.5" customHeight="1" x14ac:dyDescent="0.2">
      <c r="A17" s="162">
        <v>20000</v>
      </c>
      <c r="B17" s="163"/>
      <c r="C17" s="163"/>
      <c r="D17" s="163"/>
      <c r="E17" s="163"/>
      <c r="F17" s="163"/>
      <c r="G17" s="163"/>
      <c r="H17" s="163"/>
      <c r="I17" s="166">
        <f>内訳_１枚目!I17</f>
        <v>7300000</v>
      </c>
      <c r="J17" s="167"/>
      <c r="K17" s="167"/>
      <c r="L17" s="167"/>
      <c r="M17" s="167"/>
      <c r="N17" s="167"/>
      <c r="O17" s="167"/>
      <c r="P17" s="168"/>
      <c r="Q17" s="182" t="str">
        <f>内訳_１枚目!Q17</f>
        <v/>
      </c>
      <c r="R17" s="183"/>
      <c r="S17" s="183"/>
      <c r="T17" s="183"/>
      <c r="U17" s="183"/>
      <c r="V17" s="183"/>
      <c r="W17" s="183"/>
      <c r="X17" s="184"/>
      <c r="Y17" s="182" t="str">
        <f>内訳_１枚目!Y17</f>
        <v/>
      </c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4"/>
      <c r="AK17" s="182" t="str">
        <f>内訳_１枚目!AK17</f>
        <v/>
      </c>
      <c r="AL17" s="183"/>
      <c r="AM17" s="183"/>
      <c r="AN17" s="183"/>
      <c r="AO17" s="183"/>
      <c r="AP17" s="183"/>
      <c r="AQ17" s="183"/>
      <c r="AR17" s="184"/>
      <c r="AS17" s="178" t="str">
        <f>内訳_１枚目!AS17</f>
        <v/>
      </c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80"/>
    </row>
    <row r="18" spans="1:56" ht="13.5" customHeight="1" x14ac:dyDescent="0.2">
      <c r="A18" s="164"/>
      <c r="B18" s="165"/>
      <c r="C18" s="165"/>
      <c r="D18" s="165"/>
      <c r="E18" s="165"/>
      <c r="F18" s="165"/>
      <c r="G18" s="165"/>
      <c r="H18" s="165"/>
      <c r="I18" s="169"/>
      <c r="J18" s="170"/>
      <c r="K18" s="170"/>
      <c r="L18" s="170"/>
      <c r="M18" s="170"/>
      <c r="N18" s="170"/>
      <c r="O18" s="170"/>
      <c r="P18" s="171"/>
      <c r="Q18" s="175"/>
      <c r="R18" s="176"/>
      <c r="S18" s="176"/>
      <c r="T18" s="176"/>
      <c r="U18" s="176"/>
      <c r="V18" s="176"/>
      <c r="W18" s="176"/>
      <c r="X18" s="177"/>
      <c r="Y18" s="175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7"/>
      <c r="AK18" s="175"/>
      <c r="AL18" s="176"/>
      <c r="AM18" s="176"/>
      <c r="AN18" s="176"/>
      <c r="AO18" s="176"/>
      <c r="AP18" s="176"/>
      <c r="AQ18" s="176"/>
      <c r="AR18" s="177"/>
      <c r="AS18" s="175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7"/>
    </row>
    <row r="19" spans="1:56" ht="13.5" customHeight="1" x14ac:dyDescent="0.2">
      <c r="A19" s="162">
        <v>18000</v>
      </c>
      <c r="B19" s="163"/>
      <c r="C19" s="163"/>
      <c r="D19" s="163"/>
      <c r="E19" s="163"/>
      <c r="F19" s="163"/>
      <c r="G19" s="163"/>
      <c r="H19" s="163"/>
      <c r="I19" s="166">
        <f>内訳_１枚目!I19</f>
        <v>6570000</v>
      </c>
      <c r="J19" s="167"/>
      <c r="K19" s="167"/>
      <c r="L19" s="167"/>
      <c r="M19" s="167"/>
      <c r="N19" s="167"/>
      <c r="O19" s="167"/>
      <c r="P19" s="168"/>
      <c r="Q19" s="182">
        <f>内訳_１枚目!Q19</f>
        <v>1</v>
      </c>
      <c r="R19" s="183"/>
      <c r="S19" s="183"/>
      <c r="T19" s="183"/>
      <c r="U19" s="183"/>
      <c r="V19" s="183"/>
      <c r="W19" s="183"/>
      <c r="X19" s="184"/>
      <c r="Y19" s="182">
        <f>内訳_１枚目!Y19</f>
        <v>6570000</v>
      </c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4"/>
      <c r="AK19" s="182" t="str">
        <f>内訳_１枚目!AK19</f>
        <v/>
      </c>
      <c r="AL19" s="183"/>
      <c r="AM19" s="183"/>
      <c r="AN19" s="183"/>
      <c r="AO19" s="183"/>
      <c r="AP19" s="183"/>
      <c r="AQ19" s="183"/>
      <c r="AR19" s="184"/>
      <c r="AS19" s="178" t="str">
        <f>内訳_１枚目!AS19</f>
        <v/>
      </c>
      <c r="AT19" s="179"/>
      <c r="AU19" s="179"/>
      <c r="AV19" s="179"/>
      <c r="AW19" s="179"/>
      <c r="AX19" s="179"/>
      <c r="AY19" s="179"/>
      <c r="AZ19" s="179"/>
      <c r="BA19" s="179"/>
      <c r="BB19" s="179"/>
      <c r="BC19" s="179"/>
      <c r="BD19" s="180"/>
    </row>
    <row r="20" spans="1:56" ht="13.5" customHeight="1" x14ac:dyDescent="0.2">
      <c r="A20" s="164"/>
      <c r="B20" s="165"/>
      <c r="C20" s="165"/>
      <c r="D20" s="165"/>
      <c r="E20" s="165"/>
      <c r="F20" s="165"/>
      <c r="G20" s="165"/>
      <c r="H20" s="165"/>
      <c r="I20" s="169"/>
      <c r="J20" s="170"/>
      <c r="K20" s="170"/>
      <c r="L20" s="170"/>
      <c r="M20" s="170"/>
      <c r="N20" s="170"/>
      <c r="O20" s="170"/>
      <c r="P20" s="171"/>
      <c r="Q20" s="175"/>
      <c r="R20" s="176"/>
      <c r="S20" s="176"/>
      <c r="T20" s="176"/>
      <c r="U20" s="176"/>
      <c r="V20" s="176"/>
      <c r="W20" s="176"/>
      <c r="X20" s="177"/>
      <c r="Y20" s="175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7"/>
      <c r="AK20" s="175"/>
      <c r="AL20" s="176"/>
      <c r="AM20" s="176"/>
      <c r="AN20" s="176"/>
      <c r="AO20" s="176"/>
      <c r="AP20" s="176"/>
      <c r="AQ20" s="176"/>
      <c r="AR20" s="177"/>
      <c r="AS20" s="175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7"/>
    </row>
    <row r="21" spans="1:56" ht="13.5" customHeight="1" x14ac:dyDescent="0.2">
      <c r="A21" s="162">
        <v>16000</v>
      </c>
      <c r="B21" s="163"/>
      <c r="C21" s="163"/>
      <c r="D21" s="163"/>
      <c r="E21" s="163"/>
      <c r="F21" s="163"/>
      <c r="G21" s="163"/>
      <c r="H21" s="163"/>
      <c r="I21" s="166">
        <f>内訳_１枚目!I21</f>
        <v>5840000</v>
      </c>
      <c r="J21" s="167"/>
      <c r="K21" s="167"/>
      <c r="L21" s="167"/>
      <c r="M21" s="167"/>
      <c r="N21" s="167"/>
      <c r="O21" s="167"/>
      <c r="P21" s="168"/>
      <c r="Q21" s="182" t="str">
        <f>内訳_１枚目!Q21</f>
        <v/>
      </c>
      <c r="R21" s="183"/>
      <c r="S21" s="183"/>
      <c r="T21" s="183"/>
      <c r="U21" s="183"/>
      <c r="V21" s="183"/>
      <c r="W21" s="183"/>
      <c r="X21" s="184"/>
      <c r="Y21" s="182" t="str">
        <f>内訳_１枚目!Y21</f>
        <v/>
      </c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4"/>
      <c r="AK21" s="182" t="str">
        <f>内訳_１枚目!AK21</f>
        <v/>
      </c>
      <c r="AL21" s="183"/>
      <c r="AM21" s="183"/>
      <c r="AN21" s="183"/>
      <c r="AO21" s="183"/>
      <c r="AP21" s="183"/>
      <c r="AQ21" s="183"/>
      <c r="AR21" s="184"/>
      <c r="AS21" s="178" t="str">
        <f>内訳_１枚目!AS21</f>
        <v/>
      </c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80"/>
    </row>
    <row r="22" spans="1:56" ht="13.5" customHeight="1" x14ac:dyDescent="0.2">
      <c r="A22" s="164"/>
      <c r="B22" s="165"/>
      <c r="C22" s="165"/>
      <c r="D22" s="165"/>
      <c r="E22" s="165"/>
      <c r="F22" s="165"/>
      <c r="G22" s="165"/>
      <c r="H22" s="165"/>
      <c r="I22" s="169"/>
      <c r="J22" s="170"/>
      <c r="K22" s="170"/>
      <c r="L22" s="170"/>
      <c r="M22" s="170"/>
      <c r="N22" s="170"/>
      <c r="O22" s="170"/>
      <c r="P22" s="171"/>
      <c r="Q22" s="175"/>
      <c r="R22" s="176"/>
      <c r="S22" s="176"/>
      <c r="T22" s="176"/>
      <c r="U22" s="176"/>
      <c r="V22" s="176"/>
      <c r="W22" s="176"/>
      <c r="X22" s="177"/>
      <c r="Y22" s="175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7"/>
      <c r="AK22" s="175"/>
      <c r="AL22" s="176"/>
      <c r="AM22" s="176"/>
      <c r="AN22" s="176"/>
      <c r="AO22" s="176"/>
      <c r="AP22" s="176"/>
      <c r="AQ22" s="176"/>
      <c r="AR22" s="177"/>
      <c r="AS22" s="175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7"/>
    </row>
    <row r="23" spans="1:56" ht="13.5" customHeight="1" x14ac:dyDescent="0.2">
      <c r="A23" s="162">
        <v>14000</v>
      </c>
      <c r="B23" s="163"/>
      <c r="C23" s="163"/>
      <c r="D23" s="163"/>
      <c r="E23" s="163"/>
      <c r="F23" s="163"/>
      <c r="G23" s="163"/>
      <c r="H23" s="163"/>
      <c r="I23" s="166">
        <f>内訳_１枚目!I23</f>
        <v>5110000</v>
      </c>
      <c r="J23" s="167"/>
      <c r="K23" s="167"/>
      <c r="L23" s="167"/>
      <c r="M23" s="167"/>
      <c r="N23" s="167"/>
      <c r="O23" s="167"/>
      <c r="P23" s="168"/>
      <c r="Q23" s="182">
        <f>内訳_１枚目!Q23</f>
        <v>1</v>
      </c>
      <c r="R23" s="183"/>
      <c r="S23" s="183"/>
      <c r="T23" s="183"/>
      <c r="U23" s="183"/>
      <c r="V23" s="183"/>
      <c r="W23" s="183"/>
      <c r="X23" s="184"/>
      <c r="Y23" s="182">
        <f>内訳_１枚目!Y23</f>
        <v>5110000</v>
      </c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4"/>
      <c r="AK23" s="182" t="str">
        <f>内訳_１枚目!AK23</f>
        <v/>
      </c>
      <c r="AL23" s="183"/>
      <c r="AM23" s="183"/>
      <c r="AN23" s="183"/>
      <c r="AO23" s="183"/>
      <c r="AP23" s="183"/>
      <c r="AQ23" s="183"/>
      <c r="AR23" s="184"/>
      <c r="AS23" s="178" t="str">
        <f>内訳_１枚目!AS23</f>
        <v/>
      </c>
      <c r="AT23" s="179"/>
      <c r="AU23" s="179"/>
      <c r="AV23" s="179"/>
      <c r="AW23" s="179"/>
      <c r="AX23" s="179"/>
      <c r="AY23" s="179"/>
      <c r="AZ23" s="179"/>
      <c r="BA23" s="179"/>
      <c r="BB23" s="179"/>
      <c r="BC23" s="179"/>
      <c r="BD23" s="180"/>
    </row>
    <row r="24" spans="1:56" ht="13.5" customHeight="1" x14ac:dyDescent="0.2">
      <c r="A24" s="164"/>
      <c r="B24" s="165"/>
      <c r="C24" s="165"/>
      <c r="D24" s="165"/>
      <c r="E24" s="165"/>
      <c r="F24" s="165"/>
      <c r="G24" s="165"/>
      <c r="H24" s="165"/>
      <c r="I24" s="169"/>
      <c r="J24" s="170"/>
      <c r="K24" s="170"/>
      <c r="L24" s="170"/>
      <c r="M24" s="170"/>
      <c r="N24" s="170"/>
      <c r="O24" s="170"/>
      <c r="P24" s="171"/>
      <c r="Q24" s="175"/>
      <c r="R24" s="176"/>
      <c r="S24" s="176"/>
      <c r="T24" s="176"/>
      <c r="U24" s="176"/>
      <c r="V24" s="176"/>
      <c r="W24" s="176"/>
      <c r="X24" s="177"/>
      <c r="Y24" s="175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7"/>
      <c r="AK24" s="175"/>
      <c r="AL24" s="176"/>
      <c r="AM24" s="176"/>
      <c r="AN24" s="176"/>
      <c r="AO24" s="176"/>
      <c r="AP24" s="176"/>
      <c r="AQ24" s="176"/>
      <c r="AR24" s="177"/>
      <c r="AS24" s="175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7"/>
    </row>
    <row r="25" spans="1:56" ht="13.5" customHeight="1" x14ac:dyDescent="0.2">
      <c r="A25" s="162">
        <v>12000</v>
      </c>
      <c r="B25" s="163"/>
      <c r="C25" s="163"/>
      <c r="D25" s="163"/>
      <c r="E25" s="163"/>
      <c r="F25" s="163"/>
      <c r="G25" s="163"/>
      <c r="H25" s="163"/>
      <c r="I25" s="166">
        <f>内訳_１枚目!I25</f>
        <v>4380000</v>
      </c>
      <c r="J25" s="167"/>
      <c r="K25" s="167"/>
      <c r="L25" s="167"/>
      <c r="M25" s="167"/>
      <c r="N25" s="167"/>
      <c r="O25" s="167"/>
      <c r="P25" s="168"/>
      <c r="Q25" s="182">
        <f>内訳_１枚目!Q25</f>
        <v>2</v>
      </c>
      <c r="R25" s="183"/>
      <c r="S25" s="183"/>
      <c r="T25" s="183"/>
      <c r="U25" s="183"/>
      <c r="V25" s="183"/>
      <c r="W25" s="183"/>
      <c r="X25" s="184"/>
      <c r="Y25" s="182">
        <f>内訳_１枚目!Y25</f>
        <v>8760000</v>
      </c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4"/>
      <c r="AK25" s="182" t="str">
        <f>内訳_１枚目!AK25</f>
        <v/>
      </c>
      <c r="AL25" s="183"/>
      <c r="AM25" s="183"/>
      <c r="AN25" s="183"/>
      <c r="AO25" s="183"/>
      <c r="AP25" s="183"/>
      <c r="AQ25" s="183"/>
      <c r="AR25" s="184"/>
      <c r="AS25" s="178" t="str">
        <f>内訳_１枚目!AS25</f>
        <v/>
      </c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80"/>
    </row>
    <row r="26" spans="1:56" ht="13.5" customHeight="1" x14ac:dyDescent="0.2">
      <c r="A26" s="164"/>
      <c r="B26" s="165"/>
      <c r="C26" s="165"/>
      <c r="D26" s="165"/>
      <c r="E26" s="165"/>
      <c r="F26" s="165"/>
      <c r="G26" s="165"/>
      <c r="H26" s="165"/>
      <c r="I26" s="169"/>
      <c r="J26" s="170"/>
      <c r="K26" s="170"/>
      <c r="L26" s="170"/>
      <c r="M26" s="170"/>
      <c r="N26" s="170"/>
      <c r="O26" s="170"/>
      <c r="P26" s="171"/>
      <c r="Q26" s="175"/>
      <c r="R26" s="176"/>
      <c r="S26" s="176"/>
      <c r="T26" s="176"/>
      <c r="U26" s="176"/>
      <c r="V26" s="176"/>
      <c r="W26" s="176"/>
      <c r="X26" s="177"/>
      <c r="Y26" s="175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7"/>
      <c r="AK26" s="175"/>
      <c r="AL26" s="176"/>
      <c r="AM26" s="176"/>
      <c r="AN26" s="176"/>
      <c r="AO26" s="176"/>
      <c r="AP26" s="176"/>
      <c r="AQ26" s="176"/>
      <c r="AR26" s="177"/>
      <c r="AS26" s="175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7"/>
    </row>
    <row r="27" spans="1:56" ht="13.5" customHeight="1" x14ac:dyDescent="0.2">
      <c r="A27" s="162">
        <v>10000</v>
      </c>
      <c r="B27" s="163"/>
      <c r="C27" s="163"/>
      <c r="D27" s="163"/>
      <c r="E27" s="163"/>
      <c r="F27" s="163"/>
      <c r="G27" s="163"/>
      <c r="H27" s="163"/>
      <c r="I27" s="166">
        <f>内訳_１枚目!I27</f>
        <v>3650000</v>
      </c>
      <c r="J27" s="167"/>
      <c r="K27" s="167"/>
      <c r="L27" s="167"/>
      <c r="M27" s="167"/>
      <c r="N27" s="167"/>
      <c r="O27" s="167"/>
      <c r="P27" s="168"/>
      <c r="Q27" s="182">
        <f>内訳_１枚目!Q27</f>
        <v>2</v>
      </c>
      <c r="R27" s="183"/>
      <c r="S27" s="183"/>
      <c r="T27" s="183"/>
      <c r="U27" s="183"/>
      <c r="V27" s="183"/>
      <c r="W27" s="183"/>
      <c r="X27" s="184"/>
      <c r="Y27" s="182">
        <f>内訳_１枚目!Y27</f>
        <v>7300000</v>
      </c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4"/>
      <c r="AK27" s="182" t="str">
        <f>内訳_１枚目!AK27</f>
        <v/>
      </c>
      <c r="AL27" s="183"/>
      <c r="AM27" s="183"/>
      <c r="AN27" s="183"/>
      <c r="AO27" s="183"/>
      <c r="AP27" s="183"/>
      <c r="AQ27" s="183"/>
      <c r="AR27" s="184"/>
      <c r="AS27" s="178" t="str">
        <f>内訳_１枚目!AS27</f>
        <v/>
      </c>
      <c r="AT27" s="179"/>
      <c r="AU27" s="179"/>
      <c r="AV27" s="179"/>
      <c r="AW27" s="179"/>
      <c r="AX27" s="179"/>
      <c r="AY27" s="179"/>
      <c r="AZ27" s="179"/>
      <c r="BA27" s="179"/>
      <c r="BB27" s="179"/>
      <c r="BC27" s="179"/>
      <c r="BD27" s="180"/>
    </row>
    <row r="28" spans="1:56" ht="13.5" customHeight="1" x14ac:dyDescent="0.2">
      <c r="A28" s="164"/>
      <c r="B28" s="165"/>
      <c r="C28" s="165"/>
      <c r="D28" s="165"/>
      <c r="E28" s="165"/>
      <c r="F28" s="165"/>
      <c r="G28" s="165"/>
      <c r="H28" s="165"/>
      <c r="I28" s="169"/>
      <c r="J28" s="170"/>
      <c r="K28" s="170"/>
      <c r="L28" s="170"/>
      <c r="M28" s="170"/>
      <c r="N28" s="170"/>
      <c r="O28" s="170"/>
      <c r="P28" s="171"/>
      <c r="Q28" s="175"/>
      <c r="R28" s="176"/>
      <c r="S28" s="176"/>
      <c r="T28" s="176"/>
      <c r="U28" s="176"/>
      <c r="V28" s="176"/>
      <c r="W28" s="176"/>
      <c r="X28" s="177"/>
      <c r="Y28" s="175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7"/>
      <c r="AK28" s="175"/>
      <c r="AL28" s="176"/>
      <c r="AM28" s="176"/>
      <c r="AN28" s="176"/>
      <c r="AO28" s="176"/>
      <c r="AP28" s="176"/>
      <c r="AQ28" s="176"/>
      <c r="AR28" s="177"/>
      <c r="AS28" s="175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7"/>
    </row>
    <row r="29" spans="1:56" ht="13.5" customHeight="1" x14ac:dyDescent="0.2">
      <c r="A29" s="162">
        <v>9000</v>
      </c>
      <c r="B29" s="163"/>
      <c r="C29" s="163"/>
      <c r="D29" s="163"/>
      <c r="E29" s="163"/>
      <c r="F29" s="163"/>
      <c r="G29" s="163"/>
      <c r="H29" s="163"/>
      <c r="I29" s="166">
        <f>内訳_１枚目!I29</f>
        <v>3285000</v>
      </c>
      <c r="J29" s="167"/>
      <c r="K29" s="167"/>
      <c r="L29" s="167"/>
      <c r="M29" s="167"/>
      <c r="N29" s="167"/>
      <c r="O29" s="167"/>
      <c r="P29" s="168"/>
      <c r="Q29" s="182">
        <f>内訳_１枚目!Q29</f>
        <v>1</v>
      </c>
      <c r="R29" s="183"/>
      <c r="S29" s="183"/>
      <c r="T29" s="183"/>
      <c r="U29" s="183"/>
      <c r="V29" s="183"/>
      <c r="W29" s="183"/>
      <c r="X29" s="184"/>
      <c r="Y29" s="182">
        <f>内訳_１枚目!Y29</f>
        <v>3285000</v>
      </c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4"/>
      <c r="AK29" s="182" t="str">
        <f>内訳_１枚目!AK29</f>
        <v/>
      </c>
      <c r="AL29" s="183"/>
      <c r="AM29" s="183"/>
      <c r="AN29" s="183"/>
      <c r="AO29" s="183"/>
      <c r="AP29" s="183"/>
      <c r="AQ29" s="183"/>
      <c r="AR29" s="184"/>
      <c r="AS29" s="178" t="str">
        <f>内訳_１枚目!AS29</f>
        <v/>
      </c>
      <c r="AT29" s="179"/>
      <c r="AU29" s="179"/>
      <c r="AV29" s="179"/>
      <c r="AW29" s="179"/>
      <c r="AX29" s="179"/>
      <c r="AY29" s="179"/>
      <c r="AZ29" s="179"/>
      <c r="BA29" s="179"/>
      <c r="BB29" s="179"/>
      <c r="BC29" s="179"/>
      <c r="BD29" s="180"/>
    </row>
    <row r="30" spans="1:56" ht="13.5" customHeight="1" x14ac:dyDescent="0.2">
      <c r="A30" s="164"/>
      <c r="B30" s="165"/>
      <c r="C30" s="165"/>
      <c r="D30" s="165"/>
      <c r="E30" s="165"/>
      <c r="F30" s="165"/>
      <c r="G30" s="165"/>
      <c r="H30" s="165"/>
      <c r="I30" s="169"/>
      <c r="J30" s="170"/>
      <c r="K30" s="170"/>
      <c r="L30" s="170"/>
      <c r="M30" s="170"/>
      <c r="N30" s="170"/>
      <c r="O30" s="170"/>
      <c r="P30" s="171"/>
      <c r="Q30" s="175"/>
      <c r="R30" s="176"/>
      <c r="S30" s="176"/>
      <c r="T30" s="176"/>
      <c r="U30" s="176"/>
      <c r="V30" s="176"/>
      <c r="W30" s="176"/>
      <c r="X30" s="177"/>
      <c r="Y30" s="175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7"/>
      <c r="AK30" s="175"/>
      <c r="AL30" s="176"/>
      <c r="AM30" s="176"/>
      <c r="AN30" s="176"/>
      <c r="AO30" s="176"/>
      <c r="AP30" s="176"/>
      <c r="AQ30" s="176"/>
      <c r="AR30" s="177"/>
      <c r="AS30" s="175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7"/>
    </row>
    <row r="31" spans="1:56" ht="13.5" customHeight="1" x14ac:dyDescent="0.2">
      <c r="A31" s="162">
        <v>8000</v>
      </c>
      <c r="B31" s="163"/>
      <c r="C31" s="163"/>
      <c r="D31" s="163"/>
      <c r="E31" s="163"/>
      <c r="F31" s="163"/>
      <c r="G31" s="163"/>
      <c r="H31" s="163"/>
      <c r="I31" s="166">
        <f>内訳_１枚目!I31</f>
        <v>2920000</v>
      </c>
      <c r="J31" s="167"/>
      <c r="K31" s="167"/>
      <c r="L31" s="167"/>
      <c r="M31" s="167"/>
      <c r="N31" s="167"/>
      <c r="O31" s="167"/>
      <c r="P31" s="168"/>
      <c r="Q31" s="182">
        <f>内訳_１枚目!Q31</f>
        <v>1</v>
      </c>
      <c r="R31" s="183"/>
      <c r="S31" s="183"/>
      <c r="T31" s="183"/>
      <c r="U31" s="183"/>
      <c r="V31" s="183"/>
      <c r="W31" s="183"/>
      <c r="X31" s="184"/>
      <c r="Y31" s="182">
        <f>内訳_１枚目!Y31</f>
        <v>2920000</v>
      </c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4"/>
      <c r="AK31" s="182" t="str">
        <f>内訳_１枚目!AK31</f>
        <v/>
      </c>
      <c r="AL31" s="183"/>
      <c r="AM31" s="183"/>
      <c r="AN31" s="183"/>
      <c r="AO31" s="183"/>
      <c r="AP31" s="183"/>
      <c r="AQ31" s="183"/>
      <c r="AR31" s="184"/>
      <c r="AS31" s="178" t="str">
        <f>内訳_１枚目!AS31</f>
        <v/>
      </c>
      <c r="AT31" s="179"/>
      <c r="AU31" s="179"/>
      <c r="AV31" s="179"/>
      <c r="AW31" s="179"/>
      <c r="AX31" s="179"/>
      <c r="AY31" s="179"/>
      <c r="AZ31" s="179"/>
      <c r="BA31" s="179"/>
      <c r="BB31" s="179"/>
      <c r="BC31" s="179"/>
      <c r="BD31" s="180"/>
    </row>
    <row r="32" spans="1:56" ht="13.5" customHeight="1" x14ac:dyDescent="0.2">
      <c r="A32" s="164"/>
      <c r="B32" s="165"/>
      <c r="C32" s="165"/>
      <c r="D32" s="165"/>
      <c r="E32" s="165"/>
      <c r="F32" s="165"/>
      <c r="G32" s="165"/>
      <c r="H32" s="165"/>
      <c r="I32" s="169"/>
      <c r="J32" s="170"/>
      <c r="K32" s="170"/>
      <c r="L32" s="170"/>
      <c r="M32" s="170"/>
      <c r="N32" s="170"/>
      <c r="O32" s="170"/>
      <c r="P32" s="171"/>
      <c r="Q32" s="175"/>
      <c r="R32" s="176"/>
      <c r="S32" s="176"/>
      <c r="T32" s="176"/>
      <c r="U32" s="176"/>
      <c r="V32" s="176"/>
      <c r="W32" s="176"/>
      <c r="X32" s="177"/>
      <c r="Y32" s="175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7"/>
      <c r="AK32" s="175"/>
      <c r="AL32" s="176"/>
      <c r="AM32" s="176"/>
      <c r="AN32" s="176"/>
      <c r="AO32" s="176"/>
      <c r="AP32" s="176"/>
      <c r="AQ32" s="176"/>
      <c r="AR32" s="177"/>
      <c r="AS32" s="175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7"/>
    </row>
    <row r="33" spans="1:56" ht="13.5" customHeight="1" x14ac:dyDescent="0.2">
      <c r="A33" s="162">
        <v>7000</v>
      </c>
      <c r="B33" s="163"/>
      <c r="C33" s="163"/>
      <c r="D33" s="163"/>
      <c r="E33" s="163"/>
      <c r="F33" s="163"/>
      <c r="G33" s="163"/>
      <c r="H33" s="163"/>
      <c r="I33" s="166">
        <f>内訳_１枚目!I33</f>
        <v>2555000</v>
      </c>
      <c r="J33" s="167"/>
      <c r="K33" s="167"/>
      <c r="L33" s="167"/>
      <c r="M33" s="167"/>
      <c r="N33" s="167"/>
      <c r="O33" s="167"/>
      <c r="P33" s="168"/>
      <c r="Q33" s="182" t="str">
        <f>内訳_１枚目!Q33</f>
        <v/>
      </c>
      <c r="R33" s="183"/>
      <c r="S33" s="183"/>
      <c r="T33" s="183"/>
      <c r="U33" s="183"/>
      <c r="V33" s="183"/>
      <c r="W33" s="183"/>
      <c r="X33" s="184"/>
      <c r="Y33" s="182" t="str">
        <f>内訳_１枚目!Y33</f>
        <v/>
      </c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4"/>
      <c r="AK33" s="182" t="str">
        <f>内訳_１枚目!AK33</f>
        <v/>
      </c>
      <c r="AL33" s="183"/>
      <c r="AM33" s="183"/>
      <c r="AN33" s="183"/>
      <c r="AO33" s="183"/>
      <c r="AP33" s="183"/>
      <c r="AQ33" s="183"/>
      <c r="AR33" s="184"/>
      <c r="AS33" s="178" t="str">
        <f>内訳_１枚目!AS33</f>
        <v/>
      </c>
      <c r="AT33" s="179"/>
      <c r="AU33" s="179"/>
      <c r="AV33" s="179"/>
      <c r="AW33" s="179"/>
      <c r="AX33" s="179"/>
      <c r="AY33" s="179"/>
      <c r="AZ33" s="179"/>
      <c r="BA33" s="179"/>
      <c r="BB33" s="179"/>
      <c r="BC33" s="179"/>
      <c r="BD33" s="180"/>
    </row>
    <row r="34" spans="1:56" ht="13.5" customHeight="1" x14ac:dyDescent="0.2">
      <c r="A34" s="164"/>
      <c r="B34" s="165"/>
      <c r="C34" s="165"/>
      <c r="D34" s="165"/>
      <c r="E34" s="165"/>
      <c r="F34" s="165"/>
      <c r="G34" s="165"/>
      <c r="H34" s="165"/>
      <c r="I34" s="169"/>
      <c r="J34" s="170"/>
      <c r="K34" s="170"/>
      <c r="L34" s="170"/>
      <c r="M34" s="170"/>
      <c r="N34" s="170"/>
      <c r="O34" s="170"/>
      <c r="P34" s="171"/>
      <c r="Q34" s="175"/>
      <c r="R34" s="176"/>
      <c r="S34" s="176"/>
      <c r="T34" s="176"/>
      <c r="U34" s="176"/>
      <c r="V34" s="176"/>
      <c r="W34" s="176"/>
      <c r="X34" s="177"/>
      <c r="Y34" s="175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7"/>
      <c r="AK34" s="175"/>
      <c r="AL34" s="176"/>
      <c r="AM34" s="176"/>
      <c r="AN34" s="176"/>
      <c r="AO34" s="176"/>
      <c r="AP34" s="176"/>
      <c r="AQ34" s="176"/>
      <c r="AR34" s="177"/>
      <c r="AS34" s="175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7"/>
    </row>
    <row r="35" spans="1:56" ht="13.5" customHeight="1" x14ac:dyDescent="0.2">
      <c r="A35" s="162">
        <v>6000</v>
      </c>
      <c r="B35" s="163"/>
      <c r="C35" s="163"/>
      <c r="D35" s="163"/>
      <c r="E35" s="163"/>
      <c r="F35" s="163"/>
      <c r="G35" s="163"/>
      <c r="H35" s="163"/>
      <c r="I35" s="166">
        <f>内訳_１枚目!I35</f>
        <v>2190000</v>
      </c>
      <c r="J35" s="167"/>
      <c r="K35" s="167"/>
      <c r="L35" s="167"/>
      <c r="M35" s="167"/>
      <c r="N35" s="167"/>
      <c r="O35" s="167"/>
      <c r="P35" s="168"/>
      <c r="Q35" s="182">
        <f>内訳_１枚目!Q35</f>
        <v>1</v>
      </c>
      <c r="R35" s="183"/>
      <c r="S35" s="183"/>
      <c r="T35" s="183"/>
      <c r="U35" s="183"/>
      <c r="V35" s="183"/>
      <c r="W35" s="183"/>
      <c r="X35" s="184"/>
      <c r="Y35" s="182">
        <f>内訳_１枚目!Y35</f>
        <v>2190000</v>
      </c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4"/>
      <c r="AK35" s="182" t="str">
        <f>内訳_１枚目!AK35</f>
        <v/>
      </c>
      <c r="AL35" s="183"/>
      <c r="AM35" s="183"/>
      <c r="AN35" s="183"/>
      <c r="AO35" s="183"/>
      <c r="AP35" s="183"/>
      <c r="AQ35" s="183"/>
      <c r="AR35" s="184"/>
      <c r="AS35" s="178" t="str">
        <f>内訳_１枚目!AS35</f>
        <v/>
      </c>
      <c r="AT35" s="179"/>
      <c r="AU35" s="179"/>
      <c r="AV35" s="179"/>
      <c r="AW35" s="179"/>
      <c r="AX35" s="179"/>
      <c r="AY35" s="179"/>
      <c r="AZ35" s="179"/>
      <c r="BA35" s="179"/>
      <c r="BB35" s="179"/>
      <c r="BC35" s="179"/>
      <c r="BD35" s="180"/>
    </row>
    <row r="36" spans="1:56" ht="13.5" customHeight="1" x14ac:dyDescent="0.2">
      <c r="A36" s="164"/>
      <c r="B36" s="165"/>
      <c r="C36" s="165"/>
      <c r="D36" s="165"/>
      <c r="E36" s="165"/>
      <c r="F36" s="165"/>
      <c r="G36" s="165"/>
      <c r="H36" s="165"/>
      <c r="I36" s="169"/>
      <c r="J36" s="170"/>
      <c r="K36" s="170"/>
      <c r="L36" s="170"/>
      <c r="M36" s="170"/>
      <c r="N36" s="170"/>
      <c r="O36" s="170"/>
      <c r="P36" s="171"/>
      <c r="Q36" s="175"/>
      <c r="R36" s="176"/>
      <c r="S36" s="176"/>
      <c r="T36" s="176"/>
      <c r="U36" s="176"/>
      <c r="V36" s="176"/>
      <c r="W36" s="176"/>
      <c r="X36" s="177"/>
      <c r="Y36" s="175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7"/>
      <c r="AK36" s="175"/>
      <c r="AL36" s="176"/>
      <c r="AM36" s="176"/>
      <c r="AN36" s="176"/>
      <c r="AO36" s="176"/>
      <c r="AP36" s="176"/>
      <c r="AQ36" s="176"/>
      <c r="AR36" s="177"/>
      <c r="AS36" s="175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7"/>
    </row>
    <row r="37" spans="1:56" ht="13.5" customHeight="1" x14ac:dyDescent="0.2">
      <c r="A37" s="162">
        <v>5000</v>
      </c>
      <c r="B37" s="163"/>
      <c r="C37" s="163"/>
      <c r="D37" s="163"/>
      <c r="E37" s="163"/>
      <c r="F37" s="163"/>
      <c r="G37" s="163"/>
      <c r="H37" s="163"/>
      <c r="I37" s="166">
        <f>内訳_１枚目!I37</f>
        <v>1825000</v>
      </c>
      <c r="J37" s="167"/>
      <c r="K37" s="167"/>
      <c r="L37" s="167"/>
      <c r="M37" s="167"/>
      <c r="N37" s="167"/>
      <c r="O37" s="167"/>
      <c r="P37" s="168"/>
      <c r="Q37" s="182" t="str">
        <f>内訳_１枚目!Q37</f>
        <v/>
      </c>
      <c r="R37" s="183"/>
      <c r="S37" s="183"/>
      <c r="T37" s="183"/>
      <c r="U37" s="183"/>
      <c r="V37" s="183"/>
      <c r="W37" s="183"/>
      <c r="X37" s="184"/>
      <c r="Y37" s="182" t="str">
        <f>内訳_１枚目!Y37</f>
        <v/>
      </c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4"/>
      <c r="AK37" s="182" t="str">
        <f>内訳_１枚目!AK37</f>
        <v/>
      </c>
      <c r="AL37" s="183"/>
      <c r="AM37" s="183"/>
      <c r="AN37" s="183"/>
      <c r="AO37" s="183"/>
      <c r="AP37" s="183"/>
      <c r="AQ37" s="183"/>
      <c r="AR37" s="184"/>
      <c r="AS37" s="178" t="str">
        <f>内訳_１枚目!AS37</f>
        <v/>
      </c>
      <c r="AT37" s="179"/>
      <c r="AU37" s="179"/>
      <c r="AV37" s="179"/>
      <c r="AW37" s="179"/>
      <c r="AX37" s="179"/>
      <c r="AY37" s="179"/>
      <c r="AZ37" s="179"/>
      <c r="BA37" s="179"/>
      <c r="BB37" s="179"/>
      <c r="BC37" s="179"/>
      <c r="BD37" s="180"/>
    </row>
    <row r="38" spans="1:56" ht="13.5" customHeight="1" x14ac:dyDescent="0.2">
      <c r="A38" s="164"/>
      <c r="B38" s="165"/>
      <c r="C38" s="165"/>
      <c r="D38" s="165"/>
      <c r="E38" s="165"/>
      <c r="F38" s="165"/>
      <c r="G38" s="165"/>
      <c r="H38" s="165"/>
      <c r="I38" s="169"/>
      <c r="J38" s="170"/>
      <c r="K38" s="170"/>
      <c r="L38" s="170"/>
      <c r="M38" s="170"/>
      <c r="N38" s="170"/>
      <c r="O38" s="170"/>
      <c r="P38" s="171"/>
      <c r="Q38" s="175"/>
      <c r="R38" s="176"/>
      <c r="S38" s="176"/>
      <c r="T38" s="176"/>
      <c r="U38" s="176"/>
      <c r="V38" s="176"/>
      <c r="W38" s="176"/>
      <c r="X38" s="177"/>
      <c r="Y38" s="175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7"/>
      <c r="AK38" s="175"/>
      <c r="AL38" s="176"/>
      <c r="AM38" s="176"/>
      <c r="AN38" s="176"/>
      <c r="AO38" s="176"/>
      <c r="AP38" s="176"/>
      <c r="AQ38" s="176"/>
      <c r="AR38" s="177"/>
      <c r="AS38" s="175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7"/>
    </row>
    <row r="39" spans="1:56" ht="13.5" customHeight="1" x14ac:dyDescent="0.2">
      <c r="A39" s="162">
        <v>4000</v>
      </c>
      <c r="B39" s="163"/>
      <c r="C39" s="163"/>
      <c r="D39" s="163"/>
      <c r="E39" s="163"/>
      <c r="F39" s="163"/>
      <c r="G39" s="163"/>
      <c r="H39" s="163"/>
      <c r="I39" s="166">
        <f>内訳_１枚目!I39</f>
        <v>1460000</v>
      </c>
      <c r="J39" s="167"/>
      <c r="K39" s="167"/>
      <c r="L39" s="167"/>
      <c r="M39" s="167"/>
      <c r="N39" s="167"/>
      <c r="O39" s="167"/>
      <c r="P39" s="168"/>
      <c r="Q39" s="182" t="str">
        <f>内訳_１枚目!Q39</f>
        <v/>
      </c>
      <c r="R39" s="183"/>
      <c r="S39" s="183"/>
      <c r="T39" s="183"/>
      <c r="U39" s="183"/>
      <c r="V39" s="183"/>
      <c r="W39" s="183"/>
      <c r="X39" s="184"/>
      <c r="Y39" s="182" t="str">
        <f>内訳_１枚目!Y39</f>
        <v/>
      </c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4"/>
      <c r="AK39" s="182" t="str">
        <f>内訳_１枚目!AK39</f>
        <v/>
      </c>
      <c r="AL39" s="183"/>
      <c r="AM39" s="183"/>
      <c r="AN39" s="183"/>
      <c r="AO39" s="183"/>
      <c r="AP39" s="183"/>
      <c r="AQ39" s="183"/>
      <c r="AR39" s="184"/>
      <c r="AS39" s="178" t="str">
        <f>内訳_１枚目!AS39</f>
        <v/>
      </c>
      <c r="AT39" s="179"/>
      <c r="AU39" s="179"/>
      <c r="AV39" s="179"/>
      <c r="AW39" s="179"/>
      <c r="AX39" s="179"/>
      <c r="AY39" s="179"/>
      <c r="AZ39" s="179"/>
      <c r="BA39" s="179"/>
      <c r="BB39" s="179"/>
      <c r="BC39" s="179"/>
      <c r="BD39" s="180"/>
    </row>
    <row r="40" spans="1:56" ht="13.5" customHeight="1" x14ac:dyDescent="0.2">
      <c r="A40" s="164"/>
      <c r="B40" s="165"/>
      <c r="C40" s="165"/>
      <c r="D40" s="165"/>
      <c r="E40" s="165"/>
      <c r="F40" s="165"/>
      <c r="G40" s="165"/>
      <c r="H40" s="165"/>
      <c r="I40" s="169"/>
      <c r="J40" s="170"/>
      <c r="K40" s="170"/>
      <c r="L40" s="170"/>
      <c r="M40" s="170"/>
      <c r="N40" s="170"/>
      <c r="O40" s="170"/>
      <c r="P40" s="171"/>
      <c r="Q40" s="175"/>
      <c r="R40" s="176"/>
      <c r="S40" s="176"/>
      <c r="T40" s="176"/>
      <c r="U40" s="176"/>
      <c r="V40" s="176"/>
      <c r="W40" s="176"/>
      <c r="X40" s="177"/>
      <c r="Y40" s="175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7"/>
      <c r="AK40" s="175"/>
      <c r="AL40" s="176"/>
      <c r="AM40" s="176"/>
      <c r="AN40" s="176"/>
      <c r="AO40" s="176"/>
      <c r="AP40" s="176"/>
      <c r="AQ40" s="176"/>
      <c r="AR40" s="177"/>
      <c r="AS40" s="175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7"/>
    </row>
    <row r="41" spans="1:56" ht="13.5" customHeight="1" x14ac:dyDescent="0.2">
      <c r="A41" s="162">
        <v>3500</v>
      </c>
      <c r="B41" s="163"/>
      <c r="C41" s="163"/>
      <c r="D41" s="163"/>
      <c r="E41" s="163"/>
      <c r="F41" s="163"/>
      <c r="G41" s="163"/>
      <c r="H41" s="163"/>
      <c r="I41" s="166">
        <f>内訳_１枚目!I41</f>
        <v>1277500</v>
      </c>
      <c r="J41" s="167"/>
      <c r="K41" s="167"/>
      <c r="L41" s="167"/>
      <c r="M41" s="167"/>
      <c r="N41" s="167"/>
      <c r="O41" s="167"/>
      <c r="P41" s="168"/>
      <c r="Q41" s="182" t="str">
        <f>内訳_１枚目!Q41</f>
        <v/>
      </c>
      <c r="R41" s="183"/>
      <c r="S41" s="183"/>
      <c r="T41" s="183"/>
      <c r="U41" s="183"/>
      <c r="V41" s="183"/>
      <c r="W41" s="183"/>
      <c r="X41" s="184"/>
      <c r="Y41" s="182" t="str">
        <f>内訳_１枚目!Y41</f>
        <v/>
      </c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4"/>
      <c r="AK41" s="182" t="str">
        <f>内訳_１枚目!AK41</f>
        <v/>
      </c>
      <c r="AL41" s="183"/>
      <c r="AM41" s="183"/>
      <c r="AN41" s="183"/>
      <c r="AO41" s="183"/>
      <c r="AP41" s="183"/>
      <c r="AQ41" s="183"/>
      <c r="AR41" s="184"/>
      <c r="AS41" s="178" t="str">
        <f>内訳_１枚目!AS41</f>
        <v/>
      </c>
      <c r="AT41" s="179"/>
      <c r="AU41" s="179"/>
      <c r="AV41" s="179"/>
      <c r="AW41" s="179"/>
      <c r="AX41" s="179"/>
      <c r="AY41" s="179"/>
      <c r="AZ41" s="179"/>
      <c r="BA41" s="179"/>
      <c r="BB41" s="179"/>
      <c r="BC41" s="179"/>
      <c r="BD41" s="180"/>
    </row>
    <row r="42" spans="1:56" ht="13.5" customHeight="1" x14ac:dyDescent="0.2">
      <c r="A42" s="164"/>
      <c r="B42" s="165"/>
      <c r="C42" s="165"/>
      <c r="D42" s="165"/>
      <c r="E42" s="165"/>
      <c r="F42" s="165"/>
      <c r="G42" s="165"/>
      <c r="H42" s="165"/>
      <c r="I42" s="169"/>
      <c r="J42" s="170"/>
      <c r="K42" s="170"/>
      <c r="L42" s="170"/>
      <c r="M42" s="170"/>
      <c r="N42" s="170"/>
      <c r="O42" s="170"/>
      <c r="P42" s="171"/>
      <c r="Q42" s="175"/>
      <c r="R42" s="176"/>
      <c r="S42" s="176"/>
      <c r="T42" s="176"/>
      <c r="U42" s="176"/>
      <c r="V42" s="176"/>
      <c r="W42" s="176"/>
      <c r="X42" s="177"/>
      <c r="Y42" s="175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7"/>
      <c r="AK42" s="175"/>
      <c r="AL42" s="176"/>
      <c r="AM42" s="176"/>
      <c r="AN42" s="176"/>
      <c r="AO42" s="176"/>
      <c r="AP42" s="176"/>
      <c r="AQ42" s="176"/>
      <c r="AR42" s="177"/>
      <c r="AS42" s="175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7"/>
    </row>
    <row r="43" spans="1:56" ht="13.5" customHeight="1" x14ac:dyDescent="0.2">
      <c r="A43" s="185" t="s">
        <v>20</v>
      </c>
      <c r="B43" s="186"/>
      <c r="C43" s="186"/>
      <c r="D43" s="186"/>
      <c r="E43" s="186"/>
      <c r="F43" s="186"/>
      <c r="G43" s="186"/>
      <c r="H43" s="186"/>
      <c r="I43" s="166">
        <f>内訳_１枚目!I43</f>
        <v>1095000</v>
      </c>
      <c r="J43" s="167"/>
      <c r="K43" s="167"/>
      <c r="L43" s="167"/>
      <c r="M43" s="167"/>
      <c r="N43" s="167"/>
      <c r="O43" s="167"/>
      <c r="P43" s="168"/>
      <c r="Q43" s="182" t="str">
        <f>内訳_１枚目!Q43</f>
        <v/>
      </c>
      <c r="R43" s="183"/>
      <c r="S43" s="183"/>
      <c r="T43" s="183"/>
      <c r="U43" s="183"/>
      <c r="V43" s="183"/>
      <c r="W43" s="183"/>
      <c r="X43" s="184"/>
      <c r="Y43" s="182" t="str">
        <f>内訳_１枚目!Y43</f>
        <v/>
      </c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4"/>
      <c r="AK43" s="182" t="str">
        <f>内訳_１枚目!AK43</f>
        <v/>
      </c>
      <c r="AL43" s="183"/>
      <c r="AM43" s="183"/>
      <c r="AN43" s="183"/>
      <c r="AO43" s="183"/>
      <c r="AP43" s="183"/>
      <c r="AQ43" s="183"/>
      <c r="AR43" s="184"/>
      <c r="AS43" s="178" t="str">
        <f>内訳_１枚目!AS43</f>
        <v/>
      </c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80"/>
    </row>
    <row r="44" spans="1:56" ht="13.5" customHeight="1" x14ac:dyDescent="0.2">
      <c r="A44" s="187"/>
      <c r="B44" s="188"/>
      <c r="C44" s="188"/>
      <c r="D44" s="188"/>
      <c r="E44" s="188"/>
      <c r="F44" s="188"/>
      <c r="G44" s="188"/>
      <c r="H44" s="188"/>
      <c r="I44" s="169"/>
      <c r="J44" s="170"/>
      <c r="K44" s="170"/>
      <c r="L44" s="170"/>
      <c r="M44" s="170"/>
      <c r="N44" s="170"/>
      <c r="O44" s="170"/>
      <c r="P44" s="171"/>
      <c r="Q44" s="175"/>
      <c r="R44" s="176"/>
      <c r="S44" s="176"/>
      <c r="T44" s="176"/>
      <c r="U44" s="176"/>
      <c r="V44" s="176"/>
      <c r="W44" s="176"/>
      <c r="X44" s="177"/>
      <c r="Y44" s="175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7"/>
      <c r="AK44" s="175"/>
      <c r="AL44" s="176"/>
      <c r="AM44" s="176"/>
      <c r="AN44" s="176"/>
      <c r="AO44" s="176"/>
      <c r="AP44" s="176"/>
      <c r="AQ44" s="176"/>
      <c r="AR44" s="177"/>
      <c r="AS44" s="175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7"/>
    </row>
    <row r="45" spans="1:56" ht="13.5" customHeight="1" x14ac:dyDescent="0.2">
      <c r="A45" s="185" t="s">
        <v>21</v>
      </c>
      <c r="B45" s="186"/>
      <c r="C45" s="186"/>
      <c r="D45" s="186"/>
      <c r="E45" s="186"/>
      <c r="F45" s="186"/>
      <c r="G45" s="186"/>
      <c r="H45" s="186"/>
      <c r="I45" s="166">
        <f>内訳_１枚目!I45</f>
        <v>912500</v>
      </c>
      <c r="J45" s="167"/>
      <c r="K45" s="167"/>
      <c r="L45" s="167"/>
      <c r="M45" s="167"/>
      <c r="N45" s="167"/>
      <c r="O45" s="167"/>
      <c r="P45" s="168"/>
      <c r="Q45" s="182" t="str">
        <f>内訳_１枚目!Q45</f>
        <v/>
      </c>
      <c r="R45" s="183"/>
      <c r="S45" s="183"/>
      <c r="T45" s="183"/>
      <c r="U45" s="183"/>
      <c r="V45" s="183"/>
      <c r="W45" s="183"/>
      <c r="X45" s="184"/>
      <c r="Y45" s="182" t="str">
        <f>内訳_１枚目!Y45</f>
        <v/>
      </c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4"/>
      <c r="AK45" s="182" t="str">
        <f>内訳_１枚目!AK45</f>
        <v/>
      </c>
      <c r="AL45" s="183"/>
      <c r="AM45" s="183"/>
      <c r="AN45" s="183"/>
      <c r="AO45" s="183"/>
      <c r="AP45" s="183"/>
      <c r="AQ45" s="183"/>
      <c r="AR45" s="184"/>
      <c r="AS45" s="178" t="str">
        <f>内訳_１枚目!AS45</f>
        <v/>
      </c>
      <c r="AT45" s="179"/>
      <c r="AU45" s="179"/>
      <c r="AV45" s="179"/>
      <c r="AW45" s="179"/>
      <c r="AX45" s="179"/>
      <c r="AY45" s="179"/>
      <c r="AZ45" s="179"/>
      <c r="BA45" s="179"/>
      <c r="BB45" s="179"/>
      <c r="BC45" s="179"/>
      <c r="BD45" s="180"/>
    </row>
    <row r="46" spans="1:56" ht="13.5" customHeight="1" x14ac:dyDescent="0.2">
      <c r="A46" s="187"/>
      <c r="B46" s="188"/>
      <c r="C46" s="188"/>
      <c r="D46" s="188"/>
      <c r="E46" s="188"/>
      <c r="F46" s="188"/>
      <c r="G46" s="188"/>
      <c r="H46" s="188"/>
      <c r="I46" s="169"/>
      <c r="J46" s="170"/>
      <c r="K46" s="170"/>
      <c r="L46" s="170"/>
      <c r="M46" s="170"/>
      <c r="N46" s="170"/>
      <c r="O46" s="170"/>
      <c r="P46" s="171"/>
      <c r="Q46" s="175"/>
      <c r="R46" s="176"/>
      <c r="S46" s="176"/>
      <c r="T46" s="176"/>
      <c r="U46" s="176"/>
      <c r="V46" s="176"/>
      <c r="W46" s="176"/>
      <c r="X46" s="177"/>
      <c r="Y46" s="175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7"/>
      <c r="AK46" s="175"/>
      <c r="AL46" s="176"/>
      <c r="AM46" s="176"/>
      <c r="AN46" s="176"/>
      <c r="AO46" s="176"/>
      <c r="AP46" s="176"/>
      <c r="AQ46" s="176"/>
      <c r="AR46" s="177"/>
      <c r="AS46" s="175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7"/>
    </row>
    <row r="47" spans="1:56" ht="13.5" customHeight="1" x14ac:dyDescent="0.2">
      <c r="A47" s="185" t="s">
        <v>22</v>
      </c>
      <c r="B47" s="186"/>
      <c r="C47" s="186"/>
      <c r="D47" s="186"/>
      <c r="E47" s="186"/>
      <c r="F47" s="186"/>
      <c r="G47" s="186"/>
      <c r="H47" s="186"/>
      <c r="I47" s="166">
        <f>内訳_１枚目!I47</f>
        <v>730000</v>
      </c>
      <c r="J47" s="167"/>
      <c r="K47" s="167"/>
      <c r="L47" s="167"/>
      <c r="M47" s="167"/>
      <c r="N47" s="167"/>
      <c r="O47" s="167"/>
      <c r="P47" s="168"/>
      <c r="Q47" s="182" t="str">
        <f>内訳_１枚目!Q47</f>
        <v/>
      </c>
      <c r="R47" s="183"/>
      <c r="S47" s="183"/>
      <c r="T47" s="183"/>
      <c r="U47" s="183"/>
      <c r="V47" s="183"/>
      <c r="W47" s="183"/>
      <c r="X47" s="184"/>
      <c r="Y47" s="182" t="str">
        <f>内訳_１枚目!Y47</f>
        <v/>
      </c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4"/>
      <c r="AK47" s="182" t="str">
        <f>内訳_１枚目!AK47</f>
        <v/>
      </c>
      <c r="AL47" s="183"/>
      <c r="AM47" s="183"/>
      <c r="AN47" s="183"/>
      <c r="AO47" s="183"/>
      <c r="AP47" s="183"/>
      <c r="AQ47" s="183"/>
      <c r="AR47" s="184"/>
      <c r="AS47" s="178" t="str">
        <f>内訳_１枚目!AS47</f>
        <v/>
      </c>
      <c r="AT47" s="179"/>
      <c r="AU47" s="179"/>
      <c r="AV47" s="179"/>
      <c r="AW47" s="179"/>
      <c r="AX47" s="179"/>
      <c r="AY47" s="179"/>
      <c r="AZ47" s="179"/>
      <c r="BA47" s="179"/>
      <c r="BB47" s="179"/>
      <c r="BC47" s="179"/>
      <c r="BD47" s="180"/>
    </row>
    <row r="48" spans="1:56" ht="13.5" customHeight="1" x14ac:dyDescent="0.2">
      <c r="A48" s="187"/>
      <c r="B48" s="188"/>
      <c r="C48" s="188"/>
      <c r="D48" s="188"/>
      <c r="E48" s="188"/>
      <c r="F48" s="188"/>
      <c r="G48" s="188"/>
      <c r="H48" s="188"/>
      <c r="I48" s="169"/>
      <c r="J48" s="170"/>
      <c r="K48" s="170"/>
      <c r="L48" s="170"/>
      <c r="M48" s="170"/>
      <c r="N48" s="170"/>
      <c r="O48" s="170"/>
      <c r="P48" s="171"/>
      <c r="Q48" s="175"/>
      <c r="R48" s="176"/>
      <c r="S48" s="176"/>
      <c r="T48" s="176"/>
      <c r="U48" s="176"/>
      <c r="V48" s="176"/>
      <c r="W48" s="176"/>
      <c r="X48" s="177"/>
      <c r="Y48" s="175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7"/>
      <c r="AK48" s="175"/>
      <c r="AL48" s="176"/>
      <c r="AM48" s="176"/>
      <c r="AN48" s="176"/>
      <c r="AO48" s="176"/>
      <c r="AP48" s="176"/>
      <c r="AQ48" s="176"/>
      <c r="AR48" s="177"/>
      <c r="AS48" s="175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7"/>
    </row>
    <row r="49" spans="1:65" ht="16.5" customHeight="1" x14ac:dyDescent="0.2">
      <c r="A49" s="189" t="s">
        <v>23</v>
      </c>
      <c r="B49" s="155"/>
      <c r="C49" s="155"/>
      <c r="D49" s="155"/>
      <c r="E49" s="155"/>
      <c r="F49" s="155"/>
      <c r="G49" s="155"/>
      <c r="H49" s="190"/>
      <c r="I49" s="194" t="s">
        <v>24</v>
      </c>
      <c r="J49" s="195"/>
      <c r="K49" s="195"/>
      <c r="L49" s="195"/>
      <c r="M49" s="195"/>
      <c r="N49" s="195"/>
      <c r="O49" s="195"/>
      <c r="P49" s="196"/>
      <c r="Q49" s="200">
        <f>内訳_１枚目!Q49</f>
        <v>10</v>
      </c>
      <c r="R49" s="201"/>
      <c r="S49" s="201"/>
      <c r="T49" s="201"/>
      <c r="U49" s="201"/>
      <c r="V49" s="201"/>
      <c r="W49" s="202" t="s">
        <v>25</v>
      </c>
      <c r="X49" s="203"/>
      <c r="Y49" s="200">
        <f>内訳_１枚目!Y49</f>
        <v>45260000</v>
      </c>
      <c r="Z49" s="201"/>
      <c r="AA49" s="201"/>
      <c r="AB49" s="201"/>
      <c r="AC49" s="201"/>
      <c r="AD49" s="201"/>
      <c r="AE49" s="201"/>
      <c r="AF49" s="201"/>
      <c r="AG49" s="201"/>
      <c r="AH49" s="201"/>
      <c r="AI49" s="202" t="s">
        <v>26</v>
      </c>
      <c r="AJ49" s="203"/>
      <c r="AK49" s="200">
        <f>内訳_１枚目!AK49</f>
        <v>0</v>
      </c>
      <c r="AL49" s="201"/>
      <c r="AM49" s="201"/>
      <c r="AN49" s="201"/>
      <c r="AO49" s="201"/>
      <c r="AP49" s="201"/>
      <c r="AQ49" s="202" t="s">
        <v>25</v>
      </c>
      <c r="AR49" s="203"/>
      <c r="AS49" s="306">
        <f>内訳_１枚目!AS49</f>
        <v>0</v>
      </c>
      <c r="AT49" s="307"/>
      <c r="AU49" s="307"/>
      <c r="AV49" s="307"/>
      <c r="AW49" s="307"/>
      <c r="AX49" s="307"/>
      <c r="AY49" s="307"/>
      <c r="AZ49" s="307"/>
      <c r="BA49" s="307"/>
      <c r="BB49" s="307"/>
      <c r="BC49" s="250" t="s">
        <v>26</v>
      </c>
      <c r="BD49" s="251"/>
    </row>
    <row r="50" spans="1:65" ht="15.75" customHeight="1" x14ac:dyDescent="0.2">
      <c r="A50" s="191"/>
      <c r="B50" s="192"/>
      <c r="C50" s="192"/>
      <c r="D50" s="192"/>
      <c r="E50" s="192"/>
      <c r="F50" s="192"/>
      <c r="G50" s="192"/>
      <c r="H50" s="193"/>
      <c r="I50" s="303" t="s">
        <v>27</v>
      </c>
      <c r="J50" s="304"/>
      <c r="K50" s="304"/>
      <c r="L50" s="304"/>
      <c r="M50" s="304"/>
      <c r="N50" s="304"/>
      <c r="O50" s="304"/>
      <c r="P50" s="305"/>
      <c r="Q50" s="269">
        <f>内訳_１枚目!Q50</f>
        <v>0</v>
      </c>
      <c r="R50" s="270"/>
      <c r="S50" s="270"/>
      <c r="T50" s="270"/>
      <c r="U50" s="270"/>
      <c r="V50" s="270"/>
      <c r="W50" s="271" t="s">
        <v>25</v>
      </c>
      <c r="X50" s="272"/>
      <c r="Y50" s="269">
        <f>内訳_１枚目!Y50</f>
        <v>0</v>
      </c>
      <c r="Z50" s="270"/>
      <c r="AA50" s="270"/>
      <c r="AB50" s="270"/>
      <c r="AC50" s="270"/>
      <c r="AD50" s="270"/>
      <c r="AE50" s="270"/>
      <c r="AF50" s="270"/>
      <c r="AG50" s="270"/>
      <c r="AH50" s="270"/>
      <c r="AI50" s="271" t="s">
        <v>26</v>
      </c>
      <c r="AJ50" s="272"/>
      <c r="AK50" s="200">
        <f>内訳_１枚目!AK50</f>
        <v>0</v>
      </c>
      <c r="AL50" s="201"/>
      <c r="AM50" s="201"/>
      <c r="AN50" s="201"/>
      <c r="AO50" s="201"/>
      <c r="AP50" s="201"/>
      <c r="AQ50" s="271" t="s">
        <v>25</v>
      </c>
      <c r="AR50" s="272"/>
      <c r="AS50" s="306">
        <f>内訳_１枚目!AS50</f>
        <v>0</v>
      </c>
      <c r="AT50" s="307"/>
      <c r="AU50" s="307"/>
      <c r="AV50" s="307"/>
      <c r="AW50" s="307"/>
      <c r="AX50" s="307"/>
      <c r="AY50" s="307"/>
      <c r="AZ50" s="307"/>
      <c r="BA50" s="307"/>
      <c r="BB50" s="307"/>
      <c r="BC50" s="273" t="s">
        <v>26</v>
      </c>
      <c r="BD50" s="274"/>
    </row>
    <row r="51" spans="1:65" ht="15.75" customHeight="1" x14ac:dyDescent="0.2">
      <c r="A51" s="218" t="s">
        <v>28</v>
      </c>
      <c r="B51" s="219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20"/>
      <c r="Q51" s="223">
        <f>内訳_１枚目!Q51</f>
        <v>10</v>
      </c>
      <c r="R51" s="311"/>
      <c r="S51" s="311"/>
      <c r="T51" s="311"/>
      <c r="U51" s="311"/>
      <c r="V51" s="311"/>
      <c r="W51" s="225" t="s">
        <v>25</v>
      </c>
      <c r="X51" s="226"/>
      <c r="Y51" s="223">
        <f>内訳_１枚目!Y51</f>
        <v>45260000</v>
      </c>
      <c r="Z51" s="311"/>
      <c r="AA51" s="311"/>
      <c r="AB51" s="311"/>
      <c r="AC51" s="311"/>
      <c r="AD51" s="311"/>
      <c r="AE51" s="311"/>
      <c r="AF51" s="311"/>
      <c r="AG51" s="311"/>
      <c r="AH51" s="311"/>
      <c r="AI51" s="225" t="s">
        <v>26</v>
      </c>
      <c r="AJ51" s="226"/>
      <c r="AK51" s="223">
        <f>内訳_１枚目!AK51</f>
        <v>0</v>
      </c>
      <c r="AL51" s="311"/>
      <c r="AM51" s="311"/>
      <c r="AN51" s="311"/>
      <c r="AO51" s="311"/>
      <c r="AP51" s="311"/>
      <c r="AQ51" s="225" t="s">
        <v>25</v>
      </c>
      <c r="AR51" s="226"/>
      <c r="AS51" s="308">
        <f>内訳_１枚目!AS51</f>
        <v>0</v>
      </c>
      <c r="AT51" s="309"/>
      <c r="AU51" s="309"/>
      <c r="AV51" s="309"/>
      <c r="AW51" s="309"/>
      <c r="AX51" s="309"/>
      <c r="AY51" s="309"/>
      <c r="AZ51" s="309"/>
      <c r="BA51" s="309"/>
      <c r="BB51" s="309"/>
      <c r="BC51" s="229" t="s">
        <v>26</v>
      </c>
      <c r="BD51" s="230"/>
    </row>
    <row r="52" spans="1:65" ht="15.75" customHeight="1" x14ac:dyDescent="0.2">
      <c r="A52" s="210" t="s">
        <v>29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5"/>
      <c r="Q52" s="310" t="s">
        <v>30</v>
      </c>
      <c r="R52" s="225"/>
      <c r="S52" s="213">
        <f>内訳_１枚目!S52</f>
        <v>45260</v>
      </c>
      <c r="T52" s="213"/>
      <c r="U52" s="213"/>
      <c r="V52" s="213"/>
      <c r="W52" s="213"/>
      <c r="X52" s="213"/>
      <c r="Y52" s="213"/>
      <c r="Z52" s="213"/>
      <c r="AA52" s="213"/>
      <c r="AB52" s="213"/>
      <c r="AC52" s="213"/>
      <c r="AD52" s="213"/>
      <c r="AE52" s="213"/>
      <c r="AF52" s="213"/>
      <c r="AG52" s="213"/>
      <c r="AH52" s="225" t="s">
        <v>31</v>
      </c>
      <c r="AI52" s="225"/>
      <c r="AJ52" s="226"/>
      <c r="AK52" s="310" t="s">
        <v>32</v>
      </c>
      <c r="AL52" s="225"/>
      <c r="AM52" s="215">
        <f>内訳_１枚目!AM52</f>
        <v>0</v>
      </c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29" t="s">
        <v>31</v>
      </c>
      <c r="BC52" s="229"/>
      <c r="BD52" s="230"/>
    </row>
    <row r="53" spans="1:65" ht="15.75" customHeight="1" x14ac:dyDescent="0.2">
      <c r="A53" s="314" t="s">
        <v>61</v>
      </c>
      <c r="B53" s="315"/>
      <c r="C53" s="315"/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6"/>
      <c r="Q53" s="182" t="s">
        <v>34</v>
      </c>
      <c r="R53" s="183"/>
      <c r="S53" s="319">
        <f>内訳_１枚目!S53</f>
        <v>12</v>
      </c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I53" s="319"/>
      <c r="AJ53" s="320"/>
      <c r="AK53" s="182" t="s">
        <v>35</v>
      </c>
      <c r="AL53" s="183"/>
      <c r="AM53" s="319">
        <f>内訳_１枚目!AM53</f>
        <v>11</v>
      </c>
      <c r="AN53" s="319"/>
      <c r="AO53" s="319"/>
      <c r="AP53" s="319"/>
      <c r="AQ53" s="319"/>
      <c r="AR53" s="319"/>
      <c r="AS53" s="319"/>
      <c r="AT53" s="319"/>
      <c r="AU53" s="319"/>
      <c r="AV53" s="319"/>
      <c r="AW53" s="319"/>
      <c r="AX53" s="319"/>
      <c r="AY53" s="319"/>
      <c r="AZ53" s="319"/>
      <c r="BA53" s="319"/>
      <c r="BB53" s="319"/>
      <c r="BC53" s="319"/>
      <c r="BD53" s="320"/>
    </row>
    <row r="54" spans="1:65" ht="15.75" customHeight="1" x14ac:dyDescent="0.2">
      <c r="A54" s="247">
        <f>内訳_１枚目!S53</f>
        <v>12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9"/>
      <c r="Q54" s="317"/>
      <c r="R54" s="318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2"/>
      <c r="AK54" s="317"/>
      <c r="AL54" s="318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  <c r="AZ54" s="321"/>
      <c r="BA54" s="321"/>
      <c r="BB54" s="321"/>
      <c r="BC54" s="321"/>
      <c r="BD54" s="322"/>
    </row>
    <row r="55" spans="1:65" ht="16.5" customHeight="1" x14ac:dyDescent="0.2">
      <c r="A55" s="210" t="s">
        <v>37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5"/>
      <c r="Q55" s="310" t="s">
        <v>38</v>
      </c>
      <c r="R55" s="225"/>
      <c r="S55" s="225"/>
      <c r="T55" s="225"/>
      <c r="U55" s="215">
        <f>内訳_１枚目!U55</f>
        <v>543120</v>
      </c>
      <c r="V55" s="215"/>
      <c r="W55" s="215"/>
      <c r="X55" s="215"/>
      <c r="Y55" s="215"/>
      <c r="Z55" s="215"/>
      <c r="AA55" s="215"/>
      <c r="AB55" s="215"/>
      <c r="AC55" s="215"/>
      <c r="AD55" s="215"/>
      <c r="AE55" s="215"/>
      <c r="AF55" s="215"/>
      <c r="AG55" s="215"/>
      <c r="AH55" s="215"/>
      <c r="AI55" s="215"/>
      <c r="AJ55" s="312"/>
      <c r="AK55" s="310" t="s">
        <v>39</v>
      </c>
      <c r="AL55" s="225"/>
      <c r="AM55" s="225"/>
      <c r="AN55" s="225"/>
      <c r="AO55" s="215">
        <f>内訳_１枚目!AO55</f>
        <v>0</v>
      </c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312"/>
    </row>
    <row r="56" spans="1:65" ht="22.5" customHeight="1" x14ac:dyDescent="0.2">
      <c r="A56" s="7"/>
      <c r="B56" s="235" t="s">
        <v>40</v>
      </c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31"/>
      <c r="AG56" s="31"/>
      <c r="AH56" s="31"/>
      <c r="AI56" s="31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313" t="str">
        <f>内訳_１枚目!AS56</f>
        <v>123</v>
      </c>
      <c r="AT56" s="313"/>
      <c r="AU56" s="313"/>
      <c r="AV56" s="313"/>
      <c r="AW56" s="24" t="s">
        <v>43</v>
      </c>
      <c r="AX56" s="313" t="str">
        <f>内訳_１枚目!AX56</f>
        <v>4567</v>
      </c>
      <c r="AY56" s="313"/>
      <c r="AZ56" s="313"/>
      <c r="BA56" s="313"/>
      <c r="BB56" s="313"/>
      <c r="BC56" s="313"/>
      <c r="BD56" s="14" t="s">
        <v>45</v>
      </c>
    </row>
    <row r="57" spans="1:65" ht="15" customHeight="1" x14ac:dyDescent="0.2">
      <c r="A57" s="7"/>
      <c r="B57" s="248">
        <f>IF(内訳_１枚目!B57="","",内訳_１枚目!B57)</f>
        <v>2024</v>
      </c>
      <c r="C57" s="248"/>
      <c r="D57" s="248"/>
      <c r="E57" s="248"/>
      <c r="F57" s="248"/>
      <c r="G57" s="263" t="s">
        <v>46</v>
      </c>
      <c r="H57" s="263"/>
      <c r="I57" s="263">
        <f>内訳_１枚目!I57</f>
        <v>5</v>
      </c>
      <c r="J57" s="263"/>
      <c r="K57" s="263" t="s">
        <v>47</v>
      </c>
      <c r="L57" s="263"/>
      <c r="M57" s="263">
        <f>内訳_１枚目!M57</f>
        <v>11</v>
      </c>
      <c r="N57" s="263"/>
      <c r="O57" s="263" t="s">
        <v>48</v>
      </c>
      <c r="P57" s="263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31"/>
      <c r="AG57" s="31"/>
      <c r="AH57" s="31"/>
      <c r="AI57" s="31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323" t="str">
        <f>内訳_１枚目!AS57</f>
        <v>123</v>
      </c>
      <c r="AT57" s="323"/>
      <c r="AU57" s="323"/>
      <c r="AV57" s="24" t="s">
        <v>43</v>
      </c>
      <c r="AW57" s="323" t="str">
        <f>内訳_１枚目!AW57</f>
        <v>4444</v>
      </c>
      <c r="AX57" s="323"/>
      <c r="AY57" s="323"/>
      <c r="AZ57" s="24" t="s">
        <v>43</v>
      </c>
      <c r="BA57" s="323" t="str">
        <f>内訳_１枚目!BA57</f>
        <v>5555</v>
      </c>
      <c r="BB57" s="323"/>
      <c r="BC57" s="323"/>
      <c r="BD57" s="14" t="s">
        <v>45</v>
      </c>
      <c r="BE57" s="7"/>
      <c r="BF57" s="7"/>
      <c r="BG57" s="7"/>
    </row>
    <row r="58" spans="1:65" ht="9" customHeight="1" x14ac:dyDescent="0.2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31"/>
      <c r="AG58" s="31"/>
      <c r="AH58" s="31"/>
      <c r="AI58" s="31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5" ht="22.5" customHeight="1" x14ac:dyDescent="0.2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324" t="s">
        <v>52</v>
      </c>
      <c r="AG59" s="324"/>
      <c r="AH59" s="324"/>
      <c r="AI59" s="324"/>
      <c r="AJ59" s="325" t="str">
        <f>内訳_１枚目!AJ59</f>
        <v>東京都・・・</v>
      </c>
      <c r="AK59" s="325"/>
      <c r="AL59" s="325"/>
      <c r="AM59" s="325"/>
      <c r="AN59" s="325"/>
      <c r="AO59" s="325"/>
      <c r="AP59" s="325"/>
      <c r="AQ59" s="325"/>
      <c r="AR59" s="325"/>
      <c r="AS59" s="325"/>
      <c r="AT59" s="325"/>
      <c r="AU59" s="325"/>
      <c r="AV59" s="325"/>
      <c r="AW59" s="325"/>
      <c r="AX59" s="325"/>
      <c r="AY59" s="325"/>
      <c r="AZ59" s="325"/>
      <c r="BA59" s="325"/>
      <c r="BB59" s="325"/>
      <c r="BC59" s="325"/>
    </row>
    <row r="60" spans="1:65" ht="21.75" customHeight="1" x14ac:dyDescent="0.2">
      <c r="A60" s="12"/>
      <c r="B60" s="326" t="str">
        <f>内訳_１枚目!B60</f>
        <v>東京都</v>
      </c>
      <c r="C60" s="326"/>
      <c r="D60" s="326"/>
      <c r="E60" s="326"/>
      <c r="F60" s="326"/>
      <c r="G60" s="326"/>
      <c r="H60" s="244">
        <f>内訳_１枚目!H60</f>
        <v>0</v>
      </c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4"/>
      <c r="Z60" s="7"/>
      <c r="AA60" s="252" t="s">
        <v>55</v>
      </c>
      <c r="AB60" s="252"/>
      <c r="AC60" s="252"/>
      <c r="AD60" s="252"/>
      <c r="AE60" s="252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5" ht="10.5" customHeight="1" x14ac:dyDescent="0.2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323" t="s">
        <v>56</v>
      </c>
      <c r="AG61" s="323"/>
      <c r="AH61" s="323"/>
      <c r="AI61" s="323"/>
      <c r="AJ61" s="328" t="str">
        <f>内訳_１枚目!AJ61</f>
        <v>厚労太郎</v>
      </c>
      <c r="AK61" s="328"/>
      <c r="AL61" s="328"/>
      <c r="AM61" s="328"/>
      <c r="AN61" s="328"/>
      <c r="AO61" s="328"/>
      <c r="AP61" s="328"/>
      <c r="AQ61" s="328"/>
      <c r="AR61" s="328"/>
      <c r="AS61" s="328"/>
      <c r="AT61" s="328"/>
      <c r="AU61" s="328"/>
      <c r="AV61" s="328"/>
      <c r="AW61" s="328"/>
      <c r="AX61" s="328"/>
      <c r="AY61" s="328"/>
      <c r="AZ61" s="328"/>
      <c r="BA61" s="328"/>
      <c r="BB61" s="328"/>
      <c r="BC61" s="328"/>
    </row>
    <row r="62" spans="1:65" ht="12" customHeight="1" x14ac:dyDescent="0.2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324"/>
      <c r="AG62" s="324"/>
      <c r="AH62" s="324"/>
      <c r="AI62" s="324"/>
      <c r="AJ62" s="329"/>
      <c r="AK62" s="329"/>
      <c r="AL62" s="329"/>
      <c r="AM62" s="329"/>
      <c r="AN62" s="329"/>
      <c r="AO62" s="329"/>
      <c r="AP62" s="329"/>
      <c r="AQ62" s="329"/>
      <c r="AR62" s="329"/>
      <c r="AS62" s="329"/>
      <c r="AT62" s="329"/>
      <c r="AU62" s="329"/>
      <c r="AV62" s="329"/>
      <c r="AW62" s="329"/>
      <c r="AX62" s="329"/>
      <c r="AY62" s="329"/>
      <c r="AZ62" s="329"/>
      <c r="BA62" s="329"/>
      <c r="BB62" s="329"/>
      <c r="BC62" s="329"/>
      <c r="BE62" s="14"/>
      <c r="BF62" s="14"/>
      <c r="BG62" s="14"/>
      <c r="BH62" s="14"/>
      <c r="BI62" s="14"/>
      <c r="BJ62" s="14"/>
      <c r="BK62" s="9"/>
      <c r="BL62" s="9"/>
      <c r="BM62" s="9"/>
    </row>
    <row r="63" spans="1:65" ht="11.15" customHeight="1" x14ac:dyDescent="0.2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  <c r="BI63" s="14"/>
      <c r="BJ63" s="14"/>
      <c r="BK63" s="9"/>
      <c r="BL63" s="9"/>
      <c r="BM63" s="9"/>
    </row>
    <row r="64" spans="1:65" ht="11.15" customHeight="1" x14ac:dyDescent="0.2">
      <c r="A64" s="9"/>
      <c r="B64" s="12"/>
      <c r="C64" s="12"/>
      <c r="D64" s="12"/>
      <c r="E64" s="12"/>
      <c r="F64" s="12"/>
      <c r="G64" s="12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9"/>
      <c r="BL64" s="9"/>
      <c r="BM64" s="9"/>
    </row>
    <row r="65" spans="1:75" ht="12.75" customHeight="1" x14ac:dyDescent="0.2">
      <c r="A65" s="9"/>
      <c r="B65" s="253" t="s">
        <v>62</v>
      </c>
      <c r="C65" s="253"/>
      <c r="D65" s="253"/>
      <c r="E65" s="330" t="s">
        <v>63</v>
      </c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H65" s="330"/>
      <c r="AI65" s="330"/>
      <c r="AJ65" s="330"/>
      <c r="AK65" s="330"/>
      <c r="AL65" s="330"/>
      <c r="AM65" s="330"/>
      <c r="AN65" s="330"/>
      <c r="AO65" s="330"/>
      <c r="AP65" s="330"/>
      <c r="AQ65" s="330"/>
      <c r="AR65" s="330"/>
      <c r="AS65" s="330"/>
      <c r="AT65" s="330"/>
      <c r="AU65" s="330"/>
      <c r="AV65" s="330"/>
      <c r="AW65" s="330"/>
      <c r="AX65" s="330"/>
      <c r="AY65" s="330"/>
      <c r="AZ65" s="330"/>
      <c r="BA65" s="330"/>
      <c r="BB65" s="330"/>
      <c r="BC65" s="330"/>
      <c r="BD65" s="14"/>
      <c r="BE65" s="14"/>
      <c r="BF65" s="14"/>
      <c r="BG65" s="14"/>
      <c r="BH65" s="14"/>
      <c r="BI65" s="14"/>
      <c r="BJ65" s="14"/>
      <c r="BK65" s="9"/>
      <c r="BL65" s="9"/>
      <c r="BM65" s="9"/>
    </row>
    <row r="66" spans="1:75" ht="13.5" customHeight="1" x14ac:dyDescent="0.2">
      <c r="A66" s="9"/>
      <c r="B66" s="253"/>
      <c r="C66" s="253"/>
      <c r="D66" s="253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H66" s="330"/>
      <c r="AI66" s="330"/>
      <c r="AJ66" s="330"/>
      <c r="AK66" s="330"/>
      <c r="AL66" s="330"/>
      <c r="AM66" s="330"/>
      <c r="AN66" s="330"/>
      <c r="AO66" s="330"/>
      <c r="AP66" s="330"/>
      <c r="AQ66" s="330"/>
      <c r="AR66" s="330"/>
      <c r="AS66" s="330"/>
      <c r="AT66" s="330"/>
      <c r="AU66" s="330"/>
      <c r="AV66" s="330"/>
      <c r="AW66" s="330"/>
      <c r="AX66" s="330"/>
      <c r="AY66" s="330"/>
      <c r="AZ66" s="330"/>
      <c r="BA66" s="330"/>
      <c r="BB66" s="330"/>
      <c r="BC66" s="330"/>
      <c r="BD66" s="14"/>
      <c r="BE66" s="14"/>
      <c r="BF66" s="14"/>
      <c r="BG66" s="14"/>
      <c r="BH66" s="14"/>
      <c r="BI66" s="14"/>
      <c r="BJ66" s="14"/>
      <c r="BK66" s="9"/>
      <c r="BL66" s="9"/>
      <c r="BM66" s="9"/>
    </row>
    <row r="67" spans="1:75" ht="9" customHeight="1" x14ac:dyDescent="0.2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20"/>
      <c r="AH67" s="38"/>
      <c r="AI67" s="38"/>
      <c r="AJ67" s="24"/>
      <c r="AK67" s="24"/>
      <c r="AL67" s="24"/>
      <c r="AM67" s="331"/>
      <c r="AN67" s="331"/>
      <c r="AO67" s="331"/>
      <c r="AP67" s="331"/>
      <c r="AQ67" s="331"/>
      <c r="AR67" s="331"/>
      <c r="AS67" s="331"/>
      <c r="AT67" s="331"/>
      <c r="AU67" s="331"/>
      <c r="AV67" s="331"/>
      <c r="AW67" s="331"/>
      <c r="AX67" s="331"/>
      <c r="AY67" s="331"/>
      <c r="AZ67" s="331"/>
      <c r="BA67" s="331"/>
      <c r="BB67" s="331"/>
      <c r="BC67" s="14"/>
      <c r="BD67" s="14"/>
      <c r="BE67" s="14"/>
      <c r="BF67" s="14"/>
      <c r="BG67" s="14"/>
      <c r="BH67" s="14"/>
      <c r="BI67" s="14"/>
      <c r="BJ67" s="14"/>
      <c r="BK67" s="9"/>
      <c r="BL67" s="9"/>
      <c r="BM67" s="9"/>
    </row>
    <row r="68" spans="1:75" ht="18" customHeight="1" x14ac:dyDescent="0.2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20"/>
      <c r="AH68" s="256"/>
      <c r="AI68" s="256"/>
      <c r="AJ68" s="256"/>
      <c r="AK68" s="24"/>
      <c r="AL68" s="24"/>
      <c r="AM68" s="331"/>
      <c r="AN68" s="331"/>
      <c r="AO68" s="331"/>
      <c r="AP68" s="331"/>
      <c r="AQ68" s="331"/>
      <c r="AR68" s="331"/>
      <c r="AS68" s="331"/>
      <c r="AT68" s="331"/>
      <c r="AU68" s="331"/>
      <c r="AV68" s="331"/>
      <c r="AW68" s="331"/>
      <c r="AX68" s="331"/>
      <c r="AY68" s="331"/>
      <c r="AZ68" s="331"/>
      <c r="BA68" s="331"/>
      <c r="BB68" s="331"/>
      <c r="BC68" s="14"/>
      <c r="BD68" s="14"/>
      <c r="BE68" s="14"/>
      <c r="BF68" s="14"/>
      <c r="BG68" s="14"/>
      <c r="BH68" s="14"/>
      <c r="BI68" s="14"/>
      <c r="BJ68" s="14"/>
      <c r="BK68" s="9"/>
      <c r="BL68" s="9"/>
      <c r="BM68" s="9"/>
    </row>
    <row r="69" spans="1:75" ht="8.25" customHeight="1" x14ac:dyDescent="0.2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20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</row>
    <row r="70" spans="1:75" ht="18" customHeight="1" x14ac:dyDescent="0.2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20"/>
      <c r="AH70" s="256"/>
      <c r="AI70" s="256"/>
      <c r="AJ70" s="256"/>
      <c r="AK70" s="24"/>
      <c r="AL70" s="24"/>
      <c r="AM70" s="327"/>
      <c r="AN70" s="327"/>
      <c r="AO70" s="327"/>
      <c r="AP70" s="327"/>
      <c r="AQ70" s="327"/>
      <c r="AR70" s="327"/>
      <c r="AS70" s="327"/>
      <c r="AT70" s="327"/>
      <c r="AU70" s="327"/>
      <c r="AV70" s="327"/>
      <c r="AW70" s="327"/>
      <c r="AX70" s="327"/>
      <c r="AY70" s="327"/>
      <c r="AZ70" s="327"/>
      <c r="BA70" s="327"/>
      <c r="BB70" s="327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</row>
    <row r="71" spans="1:75" ht="11.25" customHeight="1" x14ac:dyDescent="0.2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20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</row>
    <row r="72" spans="1:75" ht="17.25" customHeight="1" x14ac:dyDescent="0.2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20"/>
      <c r="AH72" s="256"/>
      <c r="AI72" s="256"/>
      <c r="AJ72" s="256"/>
      <c r="AK72" s="256"/>
      <c r="AL72" s="256"/>
      <c r="AM72" s="323"/>
      <c r="AN72" s="323"/>
      <c r="AO72" s="323"/>
      <c r="AP72" s="323"/>
      <c r="AQ72" s="323"/>
      <c r="AR72" s="323"/>
      <c r="AS72" s="323"/>
      <c r="AT72" s="323"/>
      <c r="AU72" s="323"/>
      <c r="AV72" s="323"/>
      <c r="AW72" s="323"/>
      <c r="AX72" s="323"/>
      <c r="AY72" s="323"/>
      <c r="AZ72" s="323"/>
      <c r="BA72" s="323"/>
      <c r="BB72" s="323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</row>
    <row r="73" spans="1:75" ht="8.25" customHeight="1" x14ac:dyDescent="0.2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</row>
    <row r="74" spans="1:75" ht="10.5" customHeight="1" x14ac:dyDescent="0.2">
      <c r="Y74" s="4"/>
      <c r="AA74" s="9"/>
      <c r="AB74" s="9"/>
      <c r="AC74" s="9"/>
      <c r="AD74" s="9"/>
      <c r="AE74" s="9"/>
      <c r="AF74" s="9"/>
      <c r="AG74" s="9"/>
      <c r="AH74" s="266"/>
      <c r="AI74" s="266"/>
      <c r="AJ74" s="266"/>
      <c r="AK74" s="266"/>
      <c r="AL74" s="266"/>
      <c r="AM74" s="266"/>
      <c r="AN74" s="266"/>
      <c r="AO74" s="266"/>
      <c r="AP74" s="266"/>
      <c r="AQ74" s="266"/>
      <c r="AR74" s="266"/>
      <c r="AS74" s="266"/>
      <c r="AT74" s="266"/>
      <c r="AU74" s="266"/>
      <c r="AV74" s="266"/>
      <c r="AW74" s="266"/>
      <c r="AX74" s="266"/>
      <c r="AY74" s="266"/>
      <c r="AZ74" s="266"/>
      <c r="BA74" s="266"/>
      <c r="BB74" s="266"/>
      <c r="BC74" s="9"/>
      <c r="BD74" s="9"/>
    </row>
    <row r="75" spans="1:75" ht="12.75" customHeight="1" x14ac:dyDescent="0.2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75" ht="9.75" customHeight="1" x14ac:dyDescent="0.2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75" ht="24" customHeight="1" x14ac:dyDescent="0.2"/>
    <row r="78" spans="1:75" ht="24" customHeight="1" x14ac:dyDescent="0.2"/>
    <row r="79" spans="1:75" ht="24" customHeight="1" x14ac:dyDescent="0.2"/>
    <row r="80" spans="1:75" ht="24" customHeight="1" x14ac:dyDescent="0.2"/>
    <row r="81" ht="24" customHeight="1" x14ac:dyDescent="0.2"/>
    <row r="82" ht="24" customHeight="1" x14ac:dyDescent="0.2"/>
    <row r="83" ht="24" customHeight="1" x14ac:dyDescent="0.2"/>
    <row r="84" ht="24" customHeight="1" x14ac:dyDescent="0.2"/>
    <row r="85" ht="24" customHeight="1" x14ac:dyDescent="0.2"/>
    <row r="86" ht="24" customHeight="1" x14ac:dyDescent="0.2"/>
    <row r="87" ht="24" customHeight="1" x14ac:dyDescent="0.2"/>
    <row r="88" ht="24" customHeight="1" x14ac:dyDescent="0.2"/>
    <row r="89" ht="24" customHeight="1" x14ac:dyDescent="0.2"/>
    <row r="90" ht="24" customHeight="1" x14ac:dyDescent="0.2"/>
    <row r="91" ht="24" customHeight="1" x14ac:dyDescent="0.2"/>
    <row r="92" ht="24" customHeight="1" x14ac:dyDescent="0.2"/>
    <row r="93" ht="24" customHeight="1" x14ac:dyDescent="0.2"/>
    <row r="94" ht="24" customHeight="1" x14ac:dyDescent="0.2"/>
    <row r="95" ht="24" customHeight="1" x14ac:dyDescent="0.2"/>
    <row r="96" ht="24" customHeight="1" x14ac:dyDescent="0.2"/>
    <row r="97" ht="24" customHeight="1" x14ac:dyDescent="0.2"/>
    <row r="98" ht="24" customHeight="1" x14ac:dyDescent="0.2"/>
    <row r="99" ht="24" customHeight="1" x14ac:dyDescent="0.2"/>
    <row r="100" ht="24" customHeight="1" x14ac:dyDescent="0.2"/>
    <row r="101" ht="24" customHeight="1" x14ac:dyDescent="0.2"/>
    <row r="102" ht="24" customHeight="1" x14ac:dyDescent="0.2"/>
    <row r="103" ht="24" customHeight="1" x14ac:dyDescent="0.2"/>
    <row r="104" ht="24" customHeight="1" x14ac:dyDescent="0.2"/>
    <row r="105" ht="24" customHeight="1" x14ac:dyDescent="0.2"/>
    <row r="106" ht="24" customHeight="1" x14ac:dyDescent="0.2"/>
    <row r="107" ht="24" customHeight="1" x14ac:dyDescent="0.2"/>
    <row r="108" ht="24" customHeight="1" x14ac:dyDescent="0.2"/>
    <row r="109" ht="24" customHeight="1" x14ac:dyDescent="0.2"/>
    <row r="110" ht="24" customHeight="1" x14ac:dyDescent="0.2"/>
    <row r="111" ht="24" customHeight="1" x14ac:dyDescent="0.2"/>
    <row r="112" ht="24" customHeight="1" x14ac:dyDescent="0.2"/>
    <row r="113" ht="24" customHeight="1" x14ac:dyDescent="0.2"/>
    <row r="114" ht="24" customHeight="1" x14ac:dyDescent="0.2"/>
    <row r="115" ht="24" customHeight="1" x14ac:dyDescent="0.2"/>
    <row r="116" ht="24" customHeight="1" x14ac:dyDescent="0.2"/>
    <row r="117" ht="24" customHeight="1" x14ac:dyDescent="0.2"/>
    <row r="118" ht="24" customHeight="1" x14ac:dyDescent="0.2"/>
    <row r="119" ht="24" customHeight="1" x14ac:dyDescent="0.2"/>
    <row r="120" ht="24" customHeight="1" x14ac:dyDescent="0.2"/>
    <row r="121" ht="24" customHeight="1" x14ac:dyDescent="0.2"/>
    <row r="122" ht="24" customHeight="1" x14ac:dyDescent="0.2"/>
    <row r="123" ht="24" customHeight="1" x14ac:dyDescent="0.2"/>
    <row r="124" ht="24" customHeight="1" x14ac:dyDescent="0.2"/>
    <row r="125" ht="24" customHeight="1" x14ac:dyDescent="0.2"/>
    <row r="126" ht="24" customHeight="1" x14ac:dyDescent="0.2"/>
    <row r="127" ht="24" customHeight="1" x14ac:dyDescent="0.2"/>
    <row r="128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  <row r="266" ht="24" customHeight="1" x14ac:dyDescent="0.2"/>
    <row r="267" ht="24" customHeight="1" x14ac:dyDescent="0.2"/>
    <row r="268" ht="24" customHeight="1" x14ac:dyDescent="0.2"/>
    <row r="269" ht="24" customHeight="1" x14ac:dyDescent="0.2"/>
    <row r="270" ht="24" customHeight="1" x14ac:dyDescent="0.2"/>
    <row r="271" ht="24" customHeight="1" x14ac:dyDescent="0.2"/>
    <row r="272" ht="24" customHeight="1" x14ac:dyDescent="0.2"/>
    <row r="273" ht="24" customHeight="1" x14ac:dyDescent="0.2"/>
    <row r="274" ht="24" customHeight="1" x14ac:dyDescent="0.2"/>
    <row r="275" ht="24" customHeight="1" x14ac:dyDescent="0.2"/>
    <row r="276" ht="24" customHeight="1" x14ac:dyDescent="0.2"/>
    <row r="277" ht="24" customHeight="1" x14ac:dyDescent="0.2"/>
    <row r="278" ht="24" customHeight="1" x14ac:dyDescent="0.2"/>
    <row r="279" ht="24" customHeight="1" x14ac:dyDescent="0.2"/>
    <row r="280" ht="24" customHeight="1" x14ac:dyDescent="0.2"/>
    <row r="281" ht="24" customHeight="1" x14ac:dyDescent="0.2"/>
    <row r="282" ht="24" customHeight="1" x14ac:dyDescent="0.2"/>
    <row r="283" ht="24" customHeight="1" x14ac:dyDescent="0.2"/>
    <row r="284" ht="24" customHeight="1" x14ac:dyDescent="0.2"/>
    <row r="285" ht="24" customHeight="1" x14ac:dyDescent="0.2"/>
    <row r="286" ht="24" customHeight="1" x14ac:dyDescent="0.2"/>
    <row r="287" ht="24" customHeight="1" x14ac:dyDescent="0.2"/>
    <row r="288" ht="24" customHeight="1" x14ac:dyDescent="0.2"/>
    <row r="289" ht="24" customHeight="1" x14ac:dyDescent="0.2"/>
    <row r="290" ht="24" customHeight="1" x14ac:dyDescent="0.2"/>
    <row r="291" ht="24" customHeight="1" x14ac:dyDescent="0.2"/>
    <row r="292" ht="24" customHeight="1" x14ac:dyDescent="0.2"/>
    <row r="293" ht="24" customHeight="1" x14ac:dyDescent="0.2"/>
    <row r="294" ht="24" customHeight="1" x14ac:dyDescent="0.2"/>
    <row r="295" ht="24" customHeight="1" x14ac:dyDescent="0.2"/>
    <row r="296" ht="24" customHeight="1" x14ac:dyDescent="0.2"/>
    <row r="297" ht="24" customHeight="1" x14ac:dyDescent="0.2"/>
    <row r="298" ht="24" customHeight="1" x14ac:dyDescent="0.2"/>
    <row r="299" ht="24" customHeight="1" x14ac:dyDescent="0.2"/>
  </sheetData>
  <sheetProtection selectLockedCells="1"/>
  <mergeCells count="232">
    <mergeCell ref="Q47:X48"/>
    <mergeCell ref="Y47:AJ48"/>
    <mergeCell ref="AK47:AR48"/>
    <mergeCell ref="AS47:BD48"/>
    <mergeCell ref="I13:P14"/>
    <mergeCell ref="I15:P16"/>
    <mergeCell ref="I17:P18"/>
    <mergeCell ref="I19:P20"/>
    <mergeCell ref="I21:P22"/>
    <mergeCell ref="I23:P24"/>
    <mergeCell ref="I25:P26"/>
    <mergeCell ref="I27:P28"/>
    <mergeCell ref="I29:P30"/>
    <mergeCell ref="I31:P32"/>
    <mergeCell ref="I33:P34"/>
    <mergeCell ref="I35:P36"/>
    <mergeCell ref="I37:P38"/>
    <mergeCell ref="I39:P40"/>
    <mergeCell ref="I41:P42"/>
    <mergeCell ref="I43:P44"/>
    <mergeCell ref="I45:P46"/>
    <mergeCell ref="I47:P48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Q45:X46"/>
    <mergeCell ref="Y45:AJ46"/>
    <mergeCell ref="AK45:AR46"/>
    <mergeCell ref="AS45:BD46"/>
    <mergeCell ref="AK35:AR36"/>
    <mergeCell ref="AS35:BD36"/>
    <mergeCell ref="Q37:X38"/>
    <mergeCell ref="Y37:AJ38"/>
    <mergeCell ref="AK37:AR38"/>
    <mergeCell ref="AS37:BD38"/>
    <mergeCell ref="Q39:X40"/>
    <mergeCell ref="Y39:AJ40"/>
    <mergeCell ref="AK39:AR40"/>
    <mergeCell ref="AS39:BD40"/>
    <mergeCell ref="AK29:AR30"/>
    <mergeCell ref="AS29:BD30"/>
    <mergeCell ref="Q31:X32"/>
    <mergeCell ref="Y31:AJ32"/>
    <mergeCell ref="AK31:AR32"/>
    <mergeCell ref="AS31:BD32"/>
    <mergeCell ref="Q33:X34"/>
    <mergeCell ref="Y33:AJ34"/>
    <mergeCell ref="AK33:AR34"/>
    <mergeCell ref="AS33:BD34"/>
    <mergeCell ref="AK23:AR24"/>
    <mergeCell ref="AS23:BD24"/>
    <mergeCell ref="Q25:X26"/>
    <mergeCell ref="Y25:AJ26"/>
    <mergeCell ref="AK25:AR26"/>
    <mergeCell ref="AS25:BD26"/>
    <mergeCell ref="Q27:X28"/>
    <mergeCell ref="Y27:AJ28"/>
    <mergeCell ref="AK27:AR28"/>
    <mergeCell ref="AS27:BD28"/>
    <mergeCell ref="AK17:AR18"/>
    <mergeCell ref="AS17:BD18"/>
    <mergeCell ref="Q19:X20"/>
    <mergeCell ref="Y19:AJ20"/>
    <mergeCell ref="AK19:AR20"/>
    <mergeCell ref="AS19:BD20"/>
    <mergeCell ref="Q21:X22"/>
    <mergeCell ref="Y21:AJ22"/>
    <mergeCell ref="AK21:AR22"/>
    <mergeCell ref="AS21:BD22"/>
    <mergeCell ref="AK11:AR12"/>
    <mergeCell ref="AS11:BD12"/>
    <mergeCell ref="Q13:X14"/>
    <mergeCell ref="Y13:AJ14"/>
    <mergeCell ref="AK13:AR14"/>
    <mergeCell ref="AS13:BD14"/>
    <mergeCell ref="Q15:X16"/>
    <mergeCell ref="Y15:AJ16"/>
    <mergeCell ref="AK15:AR16"/>
    <mergeCell ref="AS15:BD16"/>
    <mergeCell ref="AH70:AJ70"/>
    <mergeCell ref="AM70:BB70"/>
    <mergeCell ref="AH72:AL72"/>
    <mergeCell ref="AM72:BB72"/>
    <mergeCell ref="AH74:BB74"/>
    <mergeCell ref="AF61:AI62"/>
    <mergeCell ref="AJ61:BC62"/>
    <mergeCell ref="B65:D66"/>
    <mergeCell ref="E65:BC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Q51:AR51"/>
    <mergeCell ref="AS51:BB51"/>
    <mergeCell ref="BC51:BD51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47:H48"/>
    <mergeCell ref="BC49:BD49"/>
    <mergeCell ref="I50:P50"/>
    <mergeCell ref="Q50:V50"/>
    <mergeCell ref="W50:X50"/>
    <mergeCell ref="A41:H42"/>
    <mergeCell ref="A45:H46"/>
    <mergeCell ref="A43:H44"/>
    <mergeCell ref="A39:H40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Y50:AH50"/>
    <mergeCell ref="AI50:AJ50"/>
    <mergeCell ref="AK50:AP50"/>
    <mergeCell ref="AQ50:AR50"/>
    <mergeCell ref="AS50:BB50"/>
    <mergeCell ref="BC50:BD50"/>
    <mergeCell ref="A37:H38"/>
    <mergeCell ref="A35:H36"/>
    <mergeCell ref="Q35:X36"/>
    <mergeCell ref="Y35:AJ36"/>
    <mergeCell ref="A29:H30"/>
    <mergeCell ref="A33:H34"/>
    <mergeCell ref="A31:H32"/>
    <mergeCell ref="A27:H28"/>
    <mergeCell ref="A25:H26"/>
    <mergeCell ref="Q29:X30"/>
    <mergeCell ref="Y29:AJ30"/>
    <mergeCell ref="A23:H24"/>
    <mergeCell ref="Q23:X24"/>
    <mergeCell ref="Y23:AJ24"/>
    <mergeCell ref="A17:H18"/>
    <mergeCell ref="A21:H22"/>
    <mergeCell ref="A19:H20"/>
    <mergeCell ref="A15:H16"/>
    <mergeCell ref="A13:H14"/>
    <mergeCell ref="A11:H12"/>
    <mergeCell ref="I11:P12"/>
    <mergeCell ref="Q11:X12"/>
    <mergeCell ref="Y11:AJ12"/>
    <mergeCell ref="Q17:X18"/>
    <mergeCell ref="Y17:AJ18"/>
    <mergeCell ref="AK9:AT9"/>
    <mergeCell ref="AU9:BD9"/>
    <mergeCell ref="Q10:X10"/>
    <mergeCell ref="Y10:AJ10"/>
    <mergeCell ref="AK10:AR10"/>
    <mergeCell ref="AS10:BD10"/>
    <mergeCell ref="F7:K7"/>
    <mergeCell ref="L7:Q7"/>
    <mergeCell ref="A9:H10"/>
    <mergeCell ref="I9:P10"/>
    <mergeCell ref="Q9:Z9"/>
    <mergeCell ref="AA9:AJ9"/>
    <mergeCell ref="CD6:CF6"/>
    <mergeCell ref="CG6:CK6"/>
    <mergeCell ref="CL6:CN6"/>
    <mergeCell ref="CO6:CR6"/>
    <mergeCell ref="AS6:AT8"/>
    <mergeCell ref="AU6:AV8"/>
    <mergeCell ref="AW6:AX8"/>
    <mergeCell ref="AY6:AZ8"/>
    <mergeCell ref="BA6:BB8"/>
    <mergeCell ref="BC6:BD8"/>
    <mergeCell ref="BT1:BV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  <mergeCell ref="AM6:AN8"/>
    <mergeCell ref="AO6:AP8"/>
    <mergeCell ref="AQ6:AR8"/>
    <mergeCell ref="BN6:BS6"/>
    <mergeCell ref="BT6:CA6"/>
  </mergeCells>
  <phoneticPr fontId="2"/>
  <conditionalFormatting sqref="A11:H48">
    <cfRule type="expression" dxfId="36" priority="1">
      <formula>OR(AND(OR($W11="継",$W11="変",$W11="退"),$F11&lt;&gt;"",$N11=""),AND($W11="新",$N11&lt;&gt;""))</formula>
    </cfRule>
  </conditionalFormatting>
  <pageMargins left="0.74803149606299213" right="0.74803149606299213" top="0.31496062992125984" bottom="0" header="0.51181102362204722" footer="0.51181102362204722"/>
  <pageSetup paperSize="9" scale="96" orientation="portrait" blackAndWhite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92B31-A933-4F84-8A2B-D28021A212FA}">
  <sheetPr codeName="Sheet4">
    <tabColor indexed="43"/>
  </sheetPr>
  <dimension ref="A1:CS299"/>
  <sheetViews>
    <sheetView showGridLines="0" view="pageBreakPreview" topLeftCell="A34" zoomScaleNormal="100" zoomScaleSheetLayoutView="100" workbookViewId="0">
      <selection activeCell="A11" sqref="A11:H12"/>
    </sheetView>
  </sheetViews>
  <sheetFormatPr defaultColWidth="9" defaultRowHeight="13" x14ac:dyDescent="0.2"/>
  <cols>
    <col min="1" max="57" width="1.6328125" style="2" customWidth="1"/>
    <col min="58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96" width="1.6328125" style="2" hidden="1" customWidth="1"/>
    <col min="97" max="122" width="1.6328125" style="2" customWidth="1"/>
    <col min="123" max="16384" width="9" style="2"/>
  </cols>
  <sheetData>
    <row r="1" spans="1:97" ht="19.5" customHeight="1" x14ac:dyDescent="0.2">
      <c r="B1" s="11"/>
      <c r="C1" s="11"/>
      <c r="D1" s="11"/>
      <c r="E1" s="11"/>
      <c r="F1" s="11"/>
      <c r="G1" s="11"/>
      <c r="BT1" s="150"/>
      <c r="BU1" s="150"/>
      <c r="BV1" s="150"/>
    </row>
    <row r="2" spans="1:97" ht="23.25" customHeight="1" x14ac:dyDescent="0.2">
      <c r="A2" s="151" t="s">
        <v>60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1"/>
      <c r="BA2" s="151"/>
      <c r="BB2" s="151"/>
      <c r="BC2" s="151"/>
      <c r="BD2" s="151"/>
      <c r="BM2" s="17"/>
      <c r="BX2" s="1"/>
    </row>
    <row r="3" spans="1:97" ht="15" customHeight="1" x14ac:dyDescent="0.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M3" s="17"/>
      <c r="BX3" s="1"/>
    </row>
    <row r="4" spans="1:97" ht="5.25" customHeight="1" x14ac:dyDescent="0.2">
      <c r="H4" s="10"/>
      <c r="I4" s="10"/>
      <c r="N4" s="10"/>
      <c r="O4" s="10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X4" s="1"/>
    </row>
    <row r="5" spans="1:97" ht="11.25" customHeight="1" x14ac:dyDescent="0.2">
      <c r="F5" s="109">
        <f>内訳_１枚目!F5</f>
        <v>2025</v>
      </c>
      <c r="G5" s="109"/>
      <c r="H5" s="109"/>
      <c r="I5" s="109"/>
      <c r="J5" s="109"/>
      <c r="K5" s="109"/>
      <c r="L5" s="154" t="s">
        <v>5</v>
      </c>
      <c r="M5" s="154"/>
      <c r="N5" s="154"/>
      <c r="O5" s="154"/>
      <c r="P5" s="154"/>
      <c r="Q5" s="154"/>
      <c r="V5" s="117" t="s">
        <v>6</v>
      </c>
      <c r="W5" s="275"/>
      <c r="X5" s="275"/>
      <c r="Y5" s="275"/>
      <c r="Z5" s="275"/>
      <c r="AA5" s="275"/>
      <c r="AB5" s="276"/>
      <c r="AC5" s="210" t="s">
        <v>7</v>
      </c>
      <c r="AD5" s="113"/>
      <c r="AE5" s="113"/>
      <c r="AF5" s="115"/>
      <c r="AG5" s="283" t="s">
        <v>8</v>
      </c>
      <c r="AH5" s="284"/>
      <c r="AI5" s="210" t="s">
        <v>9</v>
      </c>
      <c r="AJ5" s="113"/>
      <c r="AK5" s="113"/>
      <c r="AL5" s="115"/>
      <c r="AM5" s="210" t="s">
        <v>10</v>
      </c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5"/>
      <c r="AY5" s="210" t="s">
        <v>11</v>
      </c>
      <c r="AZ5" s="113"/>
      <c r="BA5" s="113"/>
      <c r="BB5" s="113"/>
      <c r="BC5" s="113"/>
      <c r="BD5" s="115"/>
      <c r="CS5" s="1"/>
    </row>
    <row r="6" spans="1:97" ht="3" customHeight="1" x14ac:dyDescent="0.2">
      <c r="F6" s="109"/>
      <c r="G6" s="109"/>
      <c r="H6" s="109"/>
      <c r="I6" s="109"/>
      <c r="J6" s="109"/>
      <c r="K6" s="109"/>
      <c r="L6" s="154"/>
      <c r="M6" s="154"/>
      <c r="N6" s="154"/>
      <c r="O6" s="154"/>
      <c r="P6" s="154"/>
      <c r="Q6" s="154"/>
      <c r="V6" s="277"/>
      <c r="W6" s="278"/>
      <c r="X6" s="278"/>
      <c r="Y6" s="278"/>
      <c r="Z6" s="278"/>
      <c r="AA6" s="278"/>
      <c r="AB6" s="279"/>
      <c r="AC6" s="285" t="str">
        <f>内訳_１枚目!AC6</f>
        <v>1</v>
      </c>
      <c r="AD6" s="286"/>
      <c r="AE6" s="291" t="str">
        <f>内訳_１枚目!AE6</f>
        <v>2</v>
      </c>
      <c r="AF6" s="292"/>
      <c r="AG6" s="291" t="str">
        <f>内訳_１枚目!AG6</f>
        <v>1</v>
      </c>
      <c r="AH6" s="292"/>
      <c r="AI6" s="291" t="str">
        <f>内訳_１枚目!AI6</f>
        <v>0</v>
      </c>
      <c r="AJ6" s="292"/>
      <c r="AK6" s="291" t="str">
        <f>内訳_１枚目!AK6</f>
        <v>4</v>
      </c>
      <c r="AL6" s="292"/>
      <c r="AM6" s="291" t="str">
        <f>内訳_１枚目!AM6</f>
        <v>1</v>
      </c>
      <c r="AN6" s="292"/>
      <c r="AO6" s="291" t="str">
        <f>内訳_１枚目!AO6</f>
        <v>2</v>
      </c>
      <c r="AP6" s="292"/>
      <c r="AQ6" s="291" t="str">
        <f>内訳_１枚目!AQ6</f>
        <v>3</v>
      </c>
      <c r="AR6" s="292"/>
      <c r="AS6" s="291" t="str">
        <f>内訳_１枚目!AS6</f>
        <v>4</v>
      </c>
      <c r="AT6" s="292"/>
      <c r="AU6" s="291" t="str">
        <f>内訳_１枚目!AU6</f>
        <v>5</v>
      </c>
      <c r="AV6" s="292"/>
      <c r="AW6" s="291" t="str">
        <f>内訳_１枚目!AW6</f>
        <v>6</v>
      </c>
      <c r="AX6" s="292"/>
      <c r="AY6" s="291" t="str">
        <f>内訳_１枚目!AY6</f>
        <v>0</v>
      </c>
      <c r="AZ6" s="292"/>
      <c r="BA6" s="291" t="str">
        <f>内訳_１枚目!BA6</f>
        <v>0</v>
      </c>
      <c r="BB6" s="292"/>
      <c r="BC6" s="291" t="str">
        <f>内訳_１枚目!BC6</f>
        <v>0</v>
      </c>
      <c r="BD6" s="292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13"/>
      <c r="CC6" s="13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1"/>
    </row>
    <row r="7" spans="1:97" ht="14.25" customHeight="1" x14ac:dyDescent="0.2">
      <c r="E7" s="3"/>
      <c r="F7" s="109">
        <f>内訳_１枚目!F7</f>
        <v>2026</v>
      </c>
      <c r="G7" s="109"/>
      <c r="H7" s="109"/>
      <c r="I7" s="109"/>
      <c r="J7" s="109"/>
      <c r="K7" s="109"/>
      <c r="L7" s="154" t="s">
        <v>12</v>
      </c>
      <c r="M7" s="154"/>
      <c r="N7" s="154"/>
      <c r="O7" s="154"/>
      <c r="P7" s="154"/>
      <c r="Q7" s="154"/>
      <c r="V7" s="277"/>
      <c r="W7" s="278"/>
      <c r="X7" s="278"/>
      <c r="Y7" s="278"/>
      <c r="Z7" s="278"/>
      <c r="AA7" s="278"/>
      <c r="AB7" s="279"/>
      <c r="AC7" s="287"/>
      <c r="AD7" s="288"/>
      <c r="AE7" s="293"/>
      <c r="AF7" s="294"/>
      <c r="AG7" s="293"/>
      <c r="AH7" s="294"/>
      <c r="AI7" s="293"/>
      <c r="AJ7" s="294"/>
      <c r="AK7" s="293"/>
      <c r="AL7" s="294"/>
      <c r="AM7" s="293"/>
      <c r="AN7" s="294"/>
      <c r="AO7" s="293"/>
      <c r="AP7" s="294"/>
      <c r="AQ7" s="293"/>
      <c r="AR7" s="294"/>
      <c r="AS7" s="293"/>
      <c r="AT7" s="294"/>
      <c r="AU7" s="293"/>
      <c r="AV7" s="294"/>
      <c r="AW7" s="293"/>
      <c r="AX7" s="294"/>
      <c r="AY7" s="293"/>
      <c r="AZ7" s="294"/>
      <c r="BA7" s="293"/>
      <c r="BB7" s="294"/>
      <c r="BC7" s="293"/>
      <c r="BD7" s="294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13"/>
      <c r="CC7" s="13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1"/>
    </row>
    <row r="8" spans="1:97" ht="6" customHeight="1" x14ac:dyDescent="0.2">
      <c r="V8" s="280"/>
      <c r="W8" s="281"/>
      <c r="X8" s="281"/>
      <c r="Y8" s="281"/>
      <c r="Z8" s="281"/>
      <c r="AA8" s="281"/>
      <c r="AB8" s="282"/>
      <c r="AC8" s="289"/>
      <c r="AD8" s="290"/>
      <c r="AE8" s="295"/>
      <c r="AF8" s="296"/>
      <c r="AG8" s="295"/>
      <c r="AH8" s="296"/>
      <c r="AI8" s="295"/>
      <c r="AJ8" s="296"/>
      <c r="AK8" s="295"/>
      <c r="AL8" s="296"/>
      <c r="AM8" s="295"/>
      <c r="AN8" s="296"/>
      <c r="AO8" s="295"/>
      <c r="AP8" s="296"/>
      <c r="AQ8" s="295"/>
      <c r="AR8" s="296"/>
      <c r="AS8" s="295"/>
      <c r="AT8" s="296"/>
      <c r="AU8" s="295"/>
      <c r="AV8" s="296"/>
      <c r="AW8" s="295"/>
      <c r="AX8" s="296"/>
      <c r="AY8" s="295"/>
      <c r="AZ8" s="296"/>
      <c r="BA8" s="295"/>
      <c r="BB8" s="296"/>
      <c r="BC8" s="295"/>
      <c r="BD8" s="296"/>
      <c r="CH8" s="8"/>
    </row>
    <row r="9" spans="1:97" ht="16.5" customHeight="1" x14ac:dyDescent="0.2">
      <c r="A9" s="157" t="s">
        <v>13</v>
      </c>
      <c r="B9" s="157"/>
      <c r="C9" s="157"/>
      <c r="D9" s="157"/>
      <c r="E9" s="157"/>
      <c r="F9" s="157"/>
      <c r="G9" s="157"/>
      <c r="H9" s="157"/>
      <c r="I9" s="297" t="s">
        <v>14</v>
      </c>
      <c r="J9" s="298"/>
      <c r="K9" s="298"/>
      <c r="L9" s="298"/>
      <c r="M9" s="298"/>
      <c r="N9" s="298"/>
      <c r="O9" s="298"/>
      <c r="P9" s="299"/>
      <c r="Q9" s="158">
        <f>内訳_１枚目!Q9</f>
        <v>2025</v>
      </c>
      <c r="R9" s="159"/>
      <c r="S9" s="159"/>
      <c r="T9" s="159"/>
      <c r="U9" s="159"/>
      <c r="V9" s="159"/>
      <c r="W9" s="159"/>
      <c r="X9" s="159"/>
      <c r="Y9" s="159"/>
      <c r="Z9" s="159"/>
      <c r="AA9" s="160" t="s">
        <v>15</v>
      </c>
      <c r="AB9" s="160"/>
      <c r="AC9" s="160"/>
      <c r="AD9" s="160"/>
      <c r="AE9" s="160"/>
      <c r="AF9" s="160"/>
      <c r="AG9" s="160"/>
      <c r="AH9" s="160"/>
      <c r="AI9" s="160"/>
      <c r="AJ9" s="161"/>
      <c r="AK9" s="158">
        <f>内訳_１枚目!AK9</f>
        <v>2026</v>
      </c>
      <c r="AL9" s="159"/>
      <c r="AM9" s="159"/>
      <c r="AN9" s="159"/>
      <c r="AO9" s="159"/>
      <c r="AP9" s="159"/>
      <c r="AQ9" s="159"/>
      <c r="AR9" s="159"/>
      <c r="AS9" s="159"/>
      <c r="AT9" s="159"/>
      <c r="AU9" s="160" t="s">
        <v>16</v>
      </c>
      <c r="AV9" s="160"/>
      <c r="AW9" s="160"/>
      <c r="AX9" s="160"/>
      <c r="AY9" s="160"/>
      <c r="AZ9" s="160"/>
      <c r="BA9" s="160"/>
      <c r="BB9" s="160"/>
      <c r="BC9" s="160"/>
      <c r="BD9" s="161"/>
      <c r="BE9" s="19"/>
    </row>
    <row r="10" spans="1:97" ht="16.5" customHeight="1" x14ac:dyDescent="0.2">
      <c r="A10" s="157"/>
      <c r="B10" s="157"/>
      <c r="C10" s="157"/>
      <c r="D10" s="157"/>
      <c r="E10" s="157"/>
      <c r="F10" s="157"/>
      <c r="G10" s="157"/>
      <c r="H10" s="157"/>
      <c r="I10" s="300"/>
      <c r="J10" s="301"/>
      <c r="K10" s="301"/>
      <c r="L10" s="301"/>
      <c r="M10" s="301"/>
      <c r="N10" s="301"/>
      <c r="O10" s="301"/>
      <c r="P10" s="302"/>
      <c r="Q10" s="158" t="s">
        <v>17</v>
      </c>
      <c r="R10" s="159"/>
      <c r="S10" s="159"/>
      <c r="T10" s="159"/>
      <c r="U10" s="159"/>
      <c r="V10" s="159"/>
      <c r="W10" s="159"/>
      <c r="X10" s="181"/>
      <c r="Y10" s="158" t="s">
        <v>18</v>
      </c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81"/>
      <c r="AK10" s="158" t="s">
        <v>17</v>
      </c>
      <c r="AL10" s="159"/>
      <c r="AM10" s="159"/>
      <c r="AN10" s="159"/>
      <c r="AO10" s="159"/>
      <c r="AP10" s="159"/>
      <c r="AQ10" s="159"/>
      <c r="AR10" s="181"/>
      <c r="AS10" s="158" t="s">
        <v>19</v>
      </c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81"/>
    </row>
    <row r="11" spans="1:97" ht="13.5" customHeight="1" x14ac:dyDescent="0.2">
      <c r="A11" s="332">
        <v>25000</v>
      </c>
      <c r="B11" s="333"/>
      <c r="C11" s="333"/>
      <c r="D11" s="333"/>
      <c r="E11" s="333"/>
      <c r="F11" s="333"/>
      <c r="G11" s="333"/>
      <c r="H11" s="333"/>
      <c r="I11" s="166">
        <f>内訳_１枚目!I11</f>
        <v>9125000</v>
      </c>
      <c r="J11" s="167"/>
      <c r="K11" s="167"/>
      <c r="L11" s="167"/>
      <c r="M11" s="167"/>
      <c r="N11" s="167"/>
      <c r="O11" s="167"/>
      <c r="P11" s="168"/>
      <c r="Q11" s="182">
        <f>内訳_１枚目!Q11</f>
        <v>1</v>
      </c>
      <c r="R11" s="183"/>
      <c r="S11" s="183"/>
      <c r="T11" s="183"/>
      <c r="U11" s="183"/>
      <c r="V11" s="183"/>
      <c r="W11" s="183"/>
      <c r="X11" s="184"/>
      <c r="Y11" s="182">
        <f>内訳_１枚目!Y11</f>
        <v>9125000</v>
      </c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4"/>
      <c r="AK11" s="182" t="str">
        <f>内訳_１枚目!AK11</f>
        <v/>
      </c>
      <c r="AL11" s="183"/>
      <c r="AM11" s="183"/>
      <c r="AN11" s="183"/>
      <c r="AO11" s="183"/>
      <c r="AP11" s="183"/>
      <c r="AQ11" s="183"/>
      <c r="AR11" s="184"/>
      <c r="AS11" s="340" t="str">
        <f>内訳_１枚目!AS11</f>
        <v/>
      </c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2"/>
    </row>
    <row r="12" spans="1:97" ht="13.5" customHeight="1" x14ac:dyDescent="0.2">
      <c r="A12" s="334"/>
      <c r="B12" s="335"/>
      <c r="C12" s="335"/>
      <c r="D12" s="335"/>
      <c r="E12" s="335"/>
      <c r="F12" s="335"/>
      <c r="G12" s="335"/>
      <c r="H12" s="335"/>
      <c r="I12" s="169"/>
      <c r="J12" s="170"/>
      <c r="K12" s="170"/>
      <c r="L12" s="170"/>
      <c r="M12" s="170"/>
      <c r="N12" s="170"/>
      <c r="O12" s="170"/>
      <c r="P12" s="171"/>
      <c r="Q12" s="175"/>
      <c r="R12" s="176"/>
      <c r="S12" s="176"/>
      <c r="T12" s="176"/>
      <c r="U12" s="176"/>
      <c r="V12" s="176"/>
      <c r="W12" s="176"/>
      <c r="X12" s="177"/>
      <c r="Y12" s="175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7"/>
      <c r="AK12" s="175"/>
      <c r="AL12" s="176"/>
      <c r="AM12" s="176"/>
      <c r="AN12" s="176"/>
      <c r="AO12" s="176"/>
      <c r="AP12" s="176"/>
      <c r="AQ12" s="176"/>
      <c r="AR12" s="177"/>
      <c r="AS12" s="175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7"/>
    </row>
    <row r="13" spans="1:97" ht="13.5" customHeight="1" x14ac:dyDescent="0.2">
      <c r="A13" s="332">
        <v>24000</v>
      </c>
      <c r="B13" s="333"/>
      <c r="C13" s="333"/>
      <c r="D13" s="333"/>
      <c r="E13" s="333"/>
      <c r="F13" s="333"/>
      <c r="G13" s="333"/>
      <c r="H13" s="333"/>
      <c r="I13" s="166">
        <f>内訳_１枚目!I13</f>
        <v>8760000</v>
      </c>
      <c r="J13" s="167"/>
      <c r="K13" s="167"/>
      <c r="L13" s="167"/>
      <c r="M13" s="167"/>
      <c r="N13" s="167"/>
      <c r="O13" s="167"/>
      <c r="P13" s="168"/>
      <c r="Q13" s="182" t="str">
        <f>内訳_１枚目!Q13</f>
        <v/>
      </c>
      <c r="R13" s="183"/>
      <c r="S13" s="183"/>
      <c r="T13" s="183"/>
      <c r="U13" s="183"/>
      <c r="V13" s="183"/>
      <c r="W13" s="183"/>
      <c r="X13" s="184"/>
      <c r="Y13" s="182" t="str">
        <f>内訳_１枚目!Y13</f>
        <v/>
      </c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4"/>
      <c r="AK13" s="182" t="str">
        <f>内訳_１枚目!AK13</f>
        <v/>
      </c>
      <c r="AL13" s="183"/>
      <c r="AM13" s="183"/>
      <c r="AN13" s="183"/>
      <c r="AO13" s="183"/>
      <c r="AP13" s="183"/>
      <c r="AQ13" s="183"/>
      <c r="AR13" s="184"/>
      <c r="AS13" s="340" t="str">
        <f>内訳_１枚目!AS13</f>
        <v/>
      </c>
      <c r="AT13" s="341"/>
      <c r="AU13" s="341"/>
      <c r="AV13" s="341"/>
      <c r="AW13" s="341"/>
      <c r="AX13" s="341"/>
      <c r="AY13" s="341"/>
      <c r="AZ13" s="341"/>
      <c r="BA13" s="341"/>
      <c r="BB13" s="341"/>
      <c r="BC13" s="341"/>
      <c r="BD13" s="342"/>
    </row>
    <row r="14" spans="1:97" ht="13.5" customHeight="1" x14ac:dyDescent="0.2">
      <c r="A14" s="334"/>
      <c r="B14" s="335"/>
      <c r="C14" s="335"/>
      <c r="D14" s="335"/>
      <c r="E14" s="335"/>
      <c r="F14" s="335"/>
      <c r="G14" s="335"/>
      <c r="H14" s="335"/>
      <c r="I14" s="169"/>
      <c r="J14" s="170"/>
      <c r="K14" s="170"/>
      <c r="L14" s="170"/>
      <c r="M14" s="170"/>
      <c r="N14" s="170"/>
      <c r="O14" s="170"/>
      <c r="P14" s="171"/>
      <c r="Q14" s="175"/>
      <c r="R14" s="176"/>
      <c r="S14" s="176"/>
      <c r="T14" s="176"/>
      <c r="U14" s="176"/>
      <c r="V14" s="176"/>
      <c r="W14" s="176"/>
      <c r="X14" s="177"/>
      <c r="Y14" s="175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7"/>
      <c r="AK14" s="175"/>
      <c r="AL14" s="176"/>
      <c r="AM14" s="176"/>
      <c r="AN14" s="176"/>
      <c r="AO14" s="176"/>
      <c r="AP14" s="176"/>
      <c r="AQ14" s="176"/>
      <c r="AR14" s="177"/>
      <c r="AS14" s="175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7"/>
    </row>
    <row r="15" spans="1:97" ht="13.5" customHeight="1" x14ac:dyDescent="0.2">
      <c r="A15" s="332">
        <v>22000</v>
      </c>
      <c r="B15" s="333"/>
      <c r="C15" s="333"/>
      <c r="D15" s="333"/>
      <c r="E15" s="333"/>
      <c r="F15" s="333"/>
      <c r="G15" s="333"/>
      <c r="H15" s="333"/>
      <c r="I15" s="166">
        <f>内訳_１枚目!I15</f>
        <v>8030000</v>
      </c>
      <c r="J15" s="167"/>
      <c r="K15" s="167"/>
      <c r="L15" s="167"/>
      <c r="M15" s="167"/>
      <c r="N15" s="167"/>
      <c r="O15" s="167"/>
      <c r="P15" s="168"/>
      <c r="Q15" s="182" t="str">
        <f>内訳_１枚目!Q15</f>
        <v/>
      </c>
      <c r="R15" s="183"/>
      <c r="S15" s="183"/>
      <c r="T15" s="183"/>
      <c r="U15" s="183"/>
      <c r="V15" s="183"/>
      <c r="W15" s="183"/>
      <c r="X15" s="184"/>
      <c r="Y15" s="182" t="str">
        <f>内訳_１枚目!Y15</f>
        <v/>
      </c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4"/>
      <c r="AK15" s="182" t="str">
        <f>内訳_１枚目!AK15</f>
        <v/>
      </c>
      <c r="AL15" s="183"/>
      <c r="AM15" s="183"/>
      <c r="AN15" s="183"/>
      <c r="AO15" s="183"/>
      <c r="AP15" s="183"/>
      <c r="AQ15" s="183"/>
      <c r="AR15" s="184"/>
      <c r="AS15" s="340" t="str">
        <f>内訳_１枚目!AS15</f>
        <v/>
      </c>
      <c r="AT15" s="341"/>
      <c r="AU15" s="341"/>
      <c r="AV15" s="341"/>
      <c r="AW15" s="341"/>
      <c r="AX15" s="341"/>
      <c r="AY15" s="341"/>
      <c r="AZ15" s="341"/>
      <c r="BA15" s="341"/>
      <c r="BB15" s="341"/>
      <c r="BC15" s="341"/>
      <c r="BD15" s="342"/>
    </row>
    <row r="16" spans="1:97" ht="13.5" customHeight="1" x14ac:dyDescent="0.2">
      <c r="A16" s="334"/>
      <c r="B16" s="335"/>
      <c r="C16" s="335"/>
      <c r="D16" s="335"/>
      <c r="E16" s="335"/>
      <c r="F16" s="335"/>
      <c r="G16" s="335"/>
      <c r="H16" s="335"/>
      <c r="I16" s="169"/>
      <c r="J16" s="170"/>
      <c r="K16" s="170"/>
      <c r="L16" s="170"/>
      <c r="M16" s="170"/>
      <c r="N16" s="170"/>
      <c r="O16" s="170"/>
      <c r="P16" s="171"/>
      <c r="Q16" s="175"/>
      <c r="R16" s="176"/>
      <c r="S16" s="176"/>
      <c r="T16" s="176"/>
      <c r="U16" s="176"/>
      <c r="V16" s="176"/>
      <c r="W16" s="176"/>
      <c r="X16" s="177"/>
      <c r="Y16" s="175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7"/>
      <c r="AK16" s="175"/>
      <c r="AL16" s="176"/>
      <c r="AM16" s="176"/>
      <c r="AN16" s="176"/>
      <c r="AO16" s="176"/>
      <c r="AP16" s="176"/>
      <c r="AQ16" s="176"/>
      <c r="AR16" s="177"/>
      <c r="AS16" s="175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7"/>
    </row>
    <row r="17" spans="1:56" ht="13.5" customHeight="1" x14ac:dyDescent="0.2">
      <c r="A17" s="332">
        <v>20000</v>
      </c>
      <c r="B17" s="333"/>
      <c r="C17" s="333"/>
      <c r="D17" s="333"/>
      <c r="E17" s="333"/>
      <c r="F17" s="333"/>
      <c r="G17" s="333"/>
      <c r="H17" s="333"/>
      <c r="I17" s="166">
        <f>内訳_１枚目!I17</f>
        <v>7300000</v>
      </c>
      <c r="J17" s="167"/>
      <c r="K17" s="167"/>
      <c r="L17" s="167"/>
      <c r="M17" s="167"/>
      <c r="N17" s="167"/>
      <c r="O17" s="167"/>
      <c r="P17" s="168"/>
      <c r="Q17" s="182" t="str">
        <f>内訳_１枚目!Q17</f>
        <v/>
      </c>
      <c r="R17" s="183"/>
      <c r="S17" s="183"/>
      <c r="T17" s="183"/>
      <c r="U17" s="183"/>
      <c r="V17" s="183"/>
      <c r="W17" s="183"/>
      <c r="X17" s="184"/>
      <c r="Y17" s="182" t="str">
        <f>内訳_１枚目!Y17</f>
        <v/>
      </c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4"/>
      <c r="AK17" s="182" t="str">
        <f>内訳_１枚目!AK17</f>
        <v/>
      </c>
      <c r="AL17" s="183"/>
      <c r="AM17" s="183"/>
      <c r="AN17" s="183"/>
      <c r="AO17" s="183"/>
      <c r="AP17" s="183"/>
      <c r="AQ17" s="183"/>
      <c r="AR17" s="184"/>
      <c r="AS17" s="340" t="str">
        <f>内訳_１枚目!AS17</f>
        <v/>
      </c>
      <c r="AT17" s="341"/>
      <c r="AU17" s="341"/>
      <c r="AV17" s="341"/>
      <c r="AW17" s="341"/>
      <c r="AX17" s="341"/>
      <c r="AY17" s="341"/>
      <c r="AZ17" s="341"/>
      <c r="BA17" s="341"/>
      <c r="BB17" s="341"/>
      <c r="BC17" s="341"/>
      <c r="BD17" s="342"/>
    </row>
    <row r="18" spans="1:56" ht="13.5" customHeight="1" x14ac:dyDescent="0.2">
      <c r="A18" s="334"/>
      <c r="B18" s="335"/>
      <c r="C18" s="335"/>
      <c r="D18" s="335"/>
      <c r="E18" s="335"/>
      <c r="F18" s="335"/>
      <c r="G18" s="335"/>
      <c r="H18" s="335"/>
      <c r="I18" s="169"/>
      <c r="J18" s="170"/>
      <c r="K18" s="170"/>
      <c r="L18" s="170"/>
      <c r="M18" s="170"/>
      <c r="N18" s="170"/>
      <c r="O18" s="170"/>
      <c r="P18" s="171"/>
      <c r="Q18" s="175"/>
      <c r="R18" s="176"/>
      <c r="S18" s="176"/>
      <c r="T18" s="176"/>
      <c r="U18" s="176"/>
      <c r="V18" s="176"/>
      <c r="W18" s="176"/>
      <c r="X18" s="177"/>
      <c r="Y18" s="175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7"/>
      <c r="AK18" s="175"/>
      <c r="AL18" s="176"/>
      <c r="AM18" s="176"/>
      <c r="AN18" s="176"/>
      <c r="AO18" s="176"/>
      <c r="AP18" s="176"/>
      <c r="AQ18" s="176"/>
      <c r="AR18" s="177"/>
      <c r="AS18" s="175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7"/>
    </row>
    <row r="19" spans="1:56" ht="13.5" customHeight="1" x14ac:dyDescent="0.2">
      <c r="A19" s="332">
        <v>18000</v>
      </c>
      <c r="B19" s="333"/>
      <c r="C19" s="333"/>
      <c r="D19" s="333"/>
      <c r="E19" s="333"/>
      <c r="F19" s="333"/>
      <c r="G19" s="333"/>
      <c r="H19" s="333"/>
      <c r="I19" s="166">
        <f>内訳_１枚目!I19</f>
        <v>6570000</v>
      </c>
      <c r="J19" s="167"/>
      <c r="K19" s="167"/>
      <c r="L19" s="167"/>
      <c r="M19" s="167"/>
      <c r="N19" s="167"/>
      <c r="O19" s="167"/>
      <c r="P19" s="168"/>
      <c r="Q19" s="182">
        <f>内訳_１枚目!Q19</f>
        <v>1</v>
      </c>
      <c r="R19" s="183"/>
      <c r="S19" s="183"/>
      <c r="T19" s="183"/>
      <c r="U19" s="183"/>
      <c r="V19" s="183"/>
      <c r="W19" s="183"/>
      <c r="X19" s="184"/>
      <c r="Y19" s="182">
        <f>内訳_１枚目!Y19</f>
        <v>6570000</v>
      </c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4"/>
      <c r="AK19" s="182" t="str">
        <f>内訳_１枚目!AK19</f>
        <v/>
      </c>
      <c r="AL19" s="183"/>
      <c r="AM19" s="183"/>
      <c r="AN19" s="183"/>
      <c r="AO19" s="183"/>
      <c r="AP19" s="183"/>
      <c r="AQ19" s="183"/>
      <c r="AR19" s="184"/>
      <c r="AS19" s="340" t="str">
        <f>内訳_１枚目!AS19</f>
        <v/>
      </c>
      <c r="AT19" s="341"/>
      <c r="AU19" s="341"/>
      <c r="AV19" s="341"/>
      <c r="AW19" s="341"/>
      <c r="AX19" s="341"/>
      <c r="AY19" s="341"/>
      <c r="AZ19" s="341"/>
      <c r="BA19" s="341"/>
      <c r="BB19" s="341"/>
      <c r="BC19" s="341"/>
      <c r="BD19" s="342"/>
    </row>
    <row r="20" spans="1:56" ht="13.5" customHeight="1" x14ac:dyDescent="0.2">
      <c r="A20" s="334"/>
      <c r="B20" s="335"/>
      <c r="C20" s="335"/>
      <c r="D20" s="335"/>
      <c r="E20" s="335"/>
      <c r="F20" s="335"/>
      <c r="G20" s="335"/>
      <c r="H20" s="335"/>
      <c r="I20" s="169"/>
      <c r="J20" s="170"/>
      <c r="K20" s="170"/>
      <c r="L20" s="170"/>
      <c r="M20" s="170"/>
      <c r="N20" s="170"/>
      <c r="O20" s="170"/>
      <c r="P20" s="171"/>
      <c r="Q20" s="175"/>
      <c r="R20" s="176"/>
      <c r="S20" s="176"/>
      <c r="T20" s="176"/>
      <c r="U20" s="176"/>
      <c r="V20" s="176"/>
      <c r="W20" s="176"/>
      <c r="X20" s="177"/>
      <c r="Y20" s="175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7"/>
      <c r="AK20" s="175"/>
      <c r="AL20" s="176"/>
      <c r="AM20" s="176"/>
      <c r="AN20" s="176"/>
      <c r="AO20" s="176"/>
      <c r="AP20" s="176"/>
      <c r="AQ20" s="176"/>
      <c r="AR20" s="177"/>
      <c r="AS20" s="175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7"/>
    </row>
    <row r="21" spans="1:56" ht="13.5" customHeight="1" x14ac:dyDescent="0.2">
      <c r="A21" s="332">
        <v>16000</v>
      </c>
      <c r="B21" s="333"/>
      <c r="C21" s="333"/>
      <c r="D21" s="333"/>
      <c r="E21" s="333"/>
      <c r="F21" s="333"/>
      <c r="G21" s="333"/>
      <c r="H21" s="333"/>
      <c r="I21" s="166">
        <f>内訳_１枚目!I21</f>
        <v>5840000</v>
      </c>
      <c r="J21" s="167"/>
      <c r="K21" s="167"/>
      <c r="L21" s="167"/>
      <c r="M21" s="167"/>
      <c r="N21" s="167"/>
      <c r="O21" s="167"/>
      <c r="P21" s="168"/>
      <c r="Q21" s="182" t="str">
        <f>内訳_１枚目!Q21</f>
        <v/>
      </c>
      <c r="R21" s="183"/>
      <c r="S21" s="183"/>
      <c r="T21" s="183"/>
      <c r="U21" s="183"/>
      <c r="V21" s="183"/>
      <c r="W21" s="183"/>
      <c r="X21" s="184"/>
      <c r="Y21" s="182" t="str">
        <f>内訳_１枚目!Y21</f>
        <v/>
      </c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4"/>
      <c r="AK21" s="182" t="str">
        <f>内訳_１枚目!AK21</f>
        <v/>
      </c>
      <c r="AL21" s="183"/>
      <c r="AM21" s="183"/>
      <c r="AN21" s="183"/>
      <c r="AO21" s="183"/>
      <c r="AP21" s="183"/>
      <c r="AQ21" s="183"/>
      <c r="AR21" s="184"/>
      <c r="AS21" s="340" t="str">
        <f>内訳_１枚目!AS21</f>
        <v/>
      </c>
      <c r="AT21" s="341"/>
      <c r="AU21" s="341"/>
      <c r="AV21" s="341"/>
      <c r="AW21" s="341"/>
      <c r="AX21" s="341"/>
      <c r="AY21" s="341"/>
      <c r="AZ21" s="341"/>
      <c r="BA21" s="341"/>
      <c r="BB21" s="341"/>
      <c r="BC21" s="341"/>
      <c r="BD21" s="342"/>
    </row>
    <row r="22" spans="1:56" ht="13.5" customHeight="1" x14ac:dyDescent="0.2">
      <c r="A22" s="334"/>
      <c r="B22" s="335"/>
      <c r="C22" s="335"/>
      <c r="D22" s="335"/>
      <c r="E22" s="335"/>
      <c r="F22" s="335"/>
      <c r="G22" s="335"/>
      <c r="H22" s="335"/>
      <c r="I22" s="169"/>
      <c r="J22" s="170"/>
      <c r="K22" s="170"/>
      <c r="L22" s="170"/>
      <c r="M22" s="170"/>
      <c r="N22" s="170"/>
      <c r="O22" s="170"/>
      <c r="P22" s="171"/>
      <c r="Q22" s="175"/>
      <c r="R22" s="176"/>
      <c r="S22" s="176"/>
      <c r="T22" s="176"/>
      <c r="U22" s="176"/>
      <c r="V22" s="176"/>
      <c r="W22" s="176"/>
      <c r="X22" s="177"/>
      <c r="Y22" s="175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7"/>
      <c r="AK22" s="175"/>
      <c r="AL22" s="176"/>
      <c r="AM22" s="176"/>
      <c r="AN22" s="176"/>
      <c r="AO22" s="176"/>
      <c r="AP22" s="176"/>
      <c r="AQ22" s="176"/>
      <c r="AR22" s="177"/>
      <c r="AS22" s="175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7"/>
    </row>
    <row r="23" spans="1:56" ht="13.5" customHeight="1" x14ac:dyDescent="0.2">
      <c r="A23" s="332">
        <v>14000</v>
      </c>
      <c r="B23" s="333"/>
      <c r="C23" s="333"/>
      <c r="D23" s="333"/>
      <c r="E23" s="333"/>
      <c r="F23" s="333"/>
      <c r="G23" s="333"/>
      <c r="H23" s="333"/>
      <c r="I23" s="166">
        <f>内訳_１枚目!I23</f>
        <v>5110000</v>
      </c>
      <c r="J23" s="167"/>
      <c r="K23" s="167"/>
      <c r="L23" s="167"/>
      <c r="M23" s="167"/>
      <c r="N23" s="167"/>
      <c r="O23" s="167"/>
      <c r="P23" s="168"/>
      <c r="Q23" s="182">
        <f>内訳_１枚目!Q23</f>
        <v>1</v>
      </c>
      <c r="R23" s="183"/>
      <c r="S23" s="183"/>
      <c r="T23" s="183"/>
      <c r="U23" s="183"/>
      <c r="V23" s="183"/>
      <c r="W23" s="183"/>
      <c r="X23" s="184"/>
      <c r="Y23" s="182">
        <f>内訳_１枚目!Y23</f>
        <v>5110000</v>
      </c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4"/>
      <c r="AK23" s="182" t="str">
        <f>内訳_１枚目!AK23</f>
        <v/>
      </c>
      <c r="AL23" s="183"/>
      <c r="AM23" s="183"/>
      <c r="AN23" s="183"/>
      <c r="AO23" s="183"/>
      <c r="AP23" s="183"/>
      <c r="AQ23" s="183"/>
      <c r="AR23" s="184"/>
      <c r="AS23" s="340" t="str">
        <f>内訳_１枚目!AS23</f>
        <v/>
      </c>
      <c r="AT23" s="341"/>
      <c r="AU23" s="341"/>
      <c r="AV23" s="341"/>
      <c r="AW23" s="341"/>
      <c r="AX23" s="341"/>
      <c r="AY23" s="341"/>
      <c r="AZ23" s="341"/>
      <c r="BA23" s="341"/>
      <c r="BB23" s="341"/>
      <c r="BC23" s="341"/>
      <c r="BD23" s="342"/>
    </row>
    <row r="24" spans="1:56" ht="13.5" customHeight="1" x14ac:dyDescent="0.2">
      <c r="A24" s="334"/>
      <c r="B24" s="335"/>
      <c r="C24" s="335"/>
      <c r="D24" s="335"/>
      <c r="E24" s="335"/>
      <c r="F24" s="335"/>
      <c r="G24" s="335"/>
      <c r="H24" s="335"/>
      <c r="I24" s="169"/>
      <c r="J24" s="170"/>
      <c r="K24" s="170"/>
      <c r="L24" s="170"/>
      <c r="M24" s="170"/>
      <c r="N24" s="170"/>
      <c r="O24" s="170"/>
      <c r="P24" s="171"/>
      <c r="Q24" s="175"/>
      <c r="R24" s="176"/>
      <c r="S24" s="176"/>
      <c r="T24" s="176"/>
      <c r="U24" s="176"/>
      <c r="V24" s="176"/>
      <c r="W24" s="176"/>
      <c r="X24" s="177"/>
      <c r="Y24" s="175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7"/>
      <c r="AK24" s="175"/>
      <c r="AL24" s="176"/>
      <c r="AM24" s="176"/>
      <c r="AN24" s="176"/>
      <c r="AO24" s="176"/>
      <c r="AP24" s="176"/>
      <c r="AQ24" s="176"/>
      <c r="AR24" s="177"/>
      <c r="AS24" s="175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7"/>
    </row>
    <row r="25" spans="1:56" ht="13.5" customHeight="1" x14ac:dyDescent="0.2">
      <c r="A25" s="332">
        <v>12000</v>
      </c>
      <c r="B25" s="333"/>
      <c r="C25" s="333"/>
      <c r="D25" s="333"/>
      <c r="E25" s="333"/>
      <c r="F25" s="333"/>
      <c r="G25" s="333"/>
      <c r="H25" s="333"/>
      <c r="I25" s="166">
        <f>内訳_１枚目!I25</f>
        <v>4380000</v>
      </c>
      <c r="J25" s="167"/>
      <c r="K25" s="167"/>
      <c r="L25" s="167"/>
      <c r="M25" s="167"/>
      <c r="N25" s="167"/>
      <c r="O25" s="167"/>
      <c r="P25" s="168"/>
      <c r="Q25" s="182">
        <f>内訳_１枚目!Q25</f>
        <v>2</v>
      </c>
      <c r="R25" s="183"/>
      <c r="S25" s="183"/>
      <c r="T25" s="183"/>
      <c r="U25" s="183"/>
      <c r="V25" s="183"/>
      <c r="W25" s="183"/>
      <c r="X25" s="184"/>
      <c r="Y25" s="182">
        <f>内訳_１枚目!Y25</f>
        <v>8760000</v>
      </c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4"/>
      <c r="AK25" s="182" t="str">
        <f>内訳_１枚目!AK25</f>
        <v/>
      </c>
      <c r="AL25" s="183"/>
      <c r="AM25" s="183"/>
      <c r="AN25" s="183"/>
      <c r="AO25" s="183"/>
      <c r="AP25" s="183"/>
      <c r="AQ25" s="183"/>
      <c r="AR25" s="184"/>
      <c r="AS25" s="340" t="str">
        <f>内訳_１枚目!AS25</f>
        <v/>
      </c>
      <c r="AT25" s="341"/>
      <c r="AU25" s="341"/>
      <c r="AV25" s="341"/>
      <c r="AW25" s="341"/>
      <c r="AX25" s="341"/>
      <c r="AY25" s="341"/>
      <c r="AZ25" s="341"/>
      <c r="BA25" s="341"/>
      <c r="BB25" s="341"/>
      <c r="BC25" s="341"/>
      <c r="BD25" s="342"/>
    </row>
    <row r="26" spans="1:56" ht="13.5" customHeight="1" x14ac:dyDescent="0.2">
      <c r="A26" s="334"/>
      <c r="B26" s="335"/>
      <c r="C26" s="335"/>
      <c r="D26" s="335"/>
      <c r="E26" s="335"/>
      <c r="F26" s="335"/>
      <c r="G26" s="335"/>
      <c r="H26" s="335"/>
      <c r="I26" s="169"/>
      <c r="J26" s="170"/>
      <c r="K26" s="170"/>
      <c r="L26" s="170"/>
      <c r="M26" s="170"/>
      <c r="N26" s="170"/>
      <c r="O26" s="170"/>
      <c r="P26" s="171"/>
      <c r="Q26" s="175"/>
      <c r="R26" s="176"/>
      <c r="S26" s="176"/>
      <c r="T26" s="176"/>
      <c r="U26" s="176"/>
      <c r="V26" s="176"/>
      <c r="W26" s="176"/>
      <c r="X26" s="177"/>
      <c r="Y26" s="175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7"/>
      <c r="AK26" s="175"/>
      <c r="AL26" s="176"/>
      <c r="AM26" s="176"/>
      <c r="AN26" s="176"/>
      <c r="AO26" s="176"/>
      <c r="AP26" s="176"/>
      <c r="AQ26" s="176"/>
      <c r="AR26" s="177"/>
      <c r="AS26" s="175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7"/>
    </row>
    <row r="27" spans="1:56" ht="13.5" customHeight="1" x14ac:dyDescent="0.2">
      <c r="A27" s="332">
        <v>10000</v>
      </c>
      <c r="B27" s="333"/>
      <c r="C27" s="333"/>
      <c r="D27" s="333"/>
      <c r="E27" s="333"/>
      <c r="F27" s="333"/>
      <c r="G27" s="333"/>
      <c r="H27" s="333"/>
      <c r="I27" s="166">
        <f>内訳_１枚目!I27</f>
        <v>3650000</v>
      </c>
      <c r="J27" s="167"/>
      <c r="K27" s="167"/>
      <c r="L27" s="167"/>
      <c r="M27" s="167"/>
      <c r="N27" s="167"/>
      <c r="O27" s="167"/>
      <c r="P27" s="168"/>
      <c r="Q27" s="182">
        <f>内訳_１枚目!Q27</f>
        <v>2</v>
      </c>
      <c r="R27" s="183"/>
      <c r="S27" s="183"/>
      <c r="T27" s="183"/>
      <c r="U27" s="183"/>
      <c r="V27" s="183"/>
      <c r="W27" s="183"/>
      <c r="X27" s="184"/>
      <c r="Y27" s="182">
        <f>内訳_１枚目!Y27</f>
        <v>7300000</v>
      </c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4"/>
      <c r="AK27" s="182" t="str">
        <f>内訳_１枚目!AK27</f>
        <v/>
      </c>
      <c r="AL27" s="183"/>
      <c r="AM27" s="183"/>
      <c r="AN27" s="183"/>
      <c r="AO27" s="183"/>
      <c r="AP27" s="183"/>
      <c r="AQ27" s="183"/>
      <c r="AR27" s="184"/>
      <c r="AS27" s="340" t="str">
        <f>内訳_１枚目!AS27</f>
        <v/>
      </c>
      <c r="AT27" s="341"/>
      <c r="AU27" s="341"/>
      <c r="AV27" s="341"/>
      <c r="AW27" s="341"/>
      <c r="AX27" s="341"/>
      <c r="AY27" s="341"/>
      <c r="AZ27" s="341"/>
      <c r="BA27" s="341"/>
      <c r="BB27" s="341"/>
      <c r="BC27" s="341"/>
      <c r="BD27" s="342"/>
    </row>
    <row r="28" spans="1:56" ht="13.5" customHeight="1" x14ac:dyDescent="0.2">
      <c r="A28" s="334"/>
      <c r="B28" s="335"/>
      <c r="C28" s="335"/>
      <c r="D28" s="335"/>
      <c r="E28" s="335"/>
      <c r="F28" s="335"/>
      <c r="G28" s="335"/>
      <c r="H28" s="335"/>
      <c r="I28" s="169"/>
      <c r="J28" s="170"/>
      <c r="K28" s="170"/>
      <c r="L28" s="170"/>
      <c r="M28" s="170"/>
      <c r="N28" s="170"/>
      <c r="O28" s="170"/>
      <c r="P28" s="171"/>
      <c r="Q28" s="175"/>
      <c r="R28" s="176"/>
      <c r="S28" s="176"/>
      <c r="T28" s="176"/>
      <c r="U28" s="176"/>
      <c r="V28" s="176"/>
      <c r="W28" s="176"/>
      <c r="X28" s="177"/>
      <c r="Y28" s="175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7"/>
      <c r="AK28" s="175"/>
      <c r="AL28" s="176"/>
      <c r="AM28" s="176"/>
      <c r="AN28" s="176"/>
      <c r="AO28" s="176"/>
      <c r="AP28" s="176"/>
      <c r="AQ28" s="176"/>
      <c r="AR28" s="177"/>
      <c r="AS28" s="175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7"/>
    </row>
    <row r="29" spans="1:56" ht="13.5" customHeight="1" x14ac:dyDescent="0.2">
      <c r="A29" s="332">
        <v>9000</v>
      </c>
      <c r="B29" s="333"/>
      <c r="C29" s="333"/>
      <c r="D29" s="333"/>
      <c r="E29" s="333"/>
      <c r="F29" s="333"/>
      <c r="G29" s="333"/>
      <c r="H29" s="333"/>
      <c r="I29" s="166">
        <f>内訳_１枚目!I29</f>
        <v>3285000</v>
      </c>
      <c r="J29" s="167"/>
      <c r="K29" s="167"/>
      <c r="L29" s="167"/>
      <c r="M29" s="167"/>
      <c r="N29" s="167"/>
      <c r="O29" s="167"/>
      <c r="P29" s="168"/>
      <c r="Q29" s="182">
        <f>内訳_１枚目!Q29</f>
        <v>1</v>
      </c>
      <c r="R29" s="183"/>
      <c r="S29" s="183"/>
      <c r="T29" s="183"/>
      <c r="U29" s="183"/>
      <c r="V29" s="183"/>
      <c r="W29" s="183"/>
      <c r="X29" s="184"/>
      <c r="Y29" s="182">
        <f>内訳_１枚目!Y29</f>
        <v>3285000</v>
      </c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4"/>
      <c r="AK29" s="182" t="str">
        <f>内訳_１枚目!AK29</f>
        <v/>
      </c>
      <c r="AL29" s="183"/>
      <c r="AM29" s="183"/>
      <c r="AN29" s="183"/>
      <c r="AO29" s="183"/>
      <c r="AP29" s="183"/>
      <c r="AQ29" s="183"/>
      <c r="AR29" s="184"/>
      <c r="AS29" s="340" t="str">
        <f>内訳_１枚目!AS29</f>
        <v/>
      </c>
      <c r="AT29" s="341"/>
      <c r="AU29" s="341"/>
      <c r="AV29" s="341"/>
      <c r="AW29" s="341"/>
      <c r="AX29" s="341"/>
      <c r="AY29" s="341"/>
      <c r="AZ29" s="341"/>
      <c r="BA29" s="341"/>
      <c r="BB29" s="341"/>
      <c r="BC29" s="341"/>
      <c r="BD29" s="342"/>
    </row>
    <row r="30" spans="1:56" ht="13.5" customHeight="1" x14ac:dyDescent="0.2">
      <c r="A30" s="334"/>
      <c r="B30" s="335"/>
      <c r="C30" s="335"/>
      <c r="D30" s="335"/>
      <c r="E30" s="335"/>
      <c r="F30" s="335"/>
      <c r="G30" s="335"/>
      <c r="H30" s="335"/>
      <c r="I30" s="169"/>
      <c r="J30" s="170"/>
      <c r="K30" s="170"/>
      <c r="L30" s="170"/>
      <c r="M30" s="170"/>
      <c r="N30" s="170"/>
      <c r="O30" s="170"/>
      <c r="P30" s="171"/>
      <c r="Q30" s="175"/>
      <c r="R30" s="176"/>
      <c r="S30" s="176"/>
      <c r="T30" s="176"/>
      <c r="U30" s="176"/>
      <c r="V30" s="176"/>
      <c r="W30" s="176"/>
      <c r="X30" s="177"/>
      <c r="Y30" s="175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7"/>
      <c r="AK30" s="175"/>
      <c r="AL30" s="176"/>
      <c r="AM30" s="176"/>
      <c r="AN30" s="176"/>
      <c r="AO30" s="176"/>
      <c r="AP30" s="176"/>
      <c r="AQ30" s="176"/>
      <c r="AR30" s="177"/>
      <c r="AS30" s="175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7"/>
    </row>
    <row r="31" spans="1:56" ht="13.5" customHeight="1" x14ac:dyDescent="0.2">
      <c r="A31" s="332">
        <v>8000</v>
      </c>
      <c r="B31" s="333"/>
      <c r="C31" s="333"/>
      <c r="D31" s="333"/>
      <c r="E31" s="333"/>
      <c r="F31" s="333"/>
      <c r="G31" s="333"/>
      <c r="H31" s="333"/>
      <c r="I31" s="166">
        <f>内訳_１枚目!I31</f>
        <v>2920000</v>
      </c>
      <c r="J31" s="167"/>
      <c r="K31" s="167"/>
      <c r="L31" s="167"/>
      <c r="M31" s="167"/>
      <c r="N31" s="167"/>
      <c r="O31" s="167"/>
      <c r="P31" s="168"/>
      <c r="Q31" s="182">
        <f>内訳_１枚目!Q31</f>
        <v>1</v>
      </c>
      <c r="R31" s="183"/>
      <c r="S31" s="183"/>
      <c r="T31" s="183"/>
      <c r="U31" s="183"/>
      <c r="V31" s="183"/>
      <c r="W31" s="183"/>
      <c r="X31" s="184"/>
      <c r="Y31" s="182">
        <f>内訳_１枚目!Y31</f>
        <v>2920000</v>
      </c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4"/>
      <c r="AK31" s="182" t="str">
        <f>内訳_１枚目!AK31</f>
        <v/>
      </c>
      <c r="AL31" s="183"/>
      <c r="AM31" s="183"/>
      <c r="AN31" s="183"/>
      <c r="AO31" s="183"/>
      <c r="AP31" s="183"/>
      <c r="AQ31" s="183"/>
      <c r="AR31" s="184"/>
      <c r="AS31" s="340" t="str">
        <f>内訳_１枚目!AS31</f>
        <v/>
      </c>
      <c r="AT31" s="341"/>
      <c r="AU31" s="341"/>
      <c r="AV31" s="341"/>
      <c r="AW31" s="341"/>
      <c r="AX31" s="341"/>
      <c r="AY31" s="341"/>
      <c r="AZ31" s="341"/>
      <c r="BA31" s="341"/>
      <c r="BB31" s="341"/>
      <c r="BC31" s="341"/>
      <c r="BD31" s="342"/>
    </row>
    <row r="32" spans="1:56" ht="13.5" customHeight="1" x14ac:dyDescent="0.2">
      <c r="A32" s="334"/>
      <c r="B32" s="335"/>
      <c r="C32" s="335"/>
      <c r="D32" s="335"/>
      <c r="E32" s="335"/>
      <c r="F32" s="335"/>
      <c r="G32" s="335"/>
      <c r="H32" s="335"/>
      <c r="I32" s="169"/>
      <c r="J32" s="170"/>
      <c r="K32" s="170"/>
      <c r="L32" s="170"/>
      <c r="M32" s="170"/>
      <c r="N32" s="170"/>
      <c r="O32" s="170"/>
      <c r="P32" s="171"/>
      <c r="Q32" s="175"/>
      <c r="R32" s="176"/>
      <c r="S32" s="176"/>
      <c r="T32" s="176"/>
      <c r="U32" s="176"/>
      <c r="V32" s="176"/>
      <c r="W32" s="176"/>
      <c r="X32" s="177"/>
      <c r="Y32" s="175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7"/>
      <c r="AK32" s="175"/>
      <c r="AL32" s="176"/>
      <c r="AM32" s="176"/>
      <c r="AN32" s="176"/>
      <c r="AO32" s="176"/>
      <c r="AP32" s="176"/>
      <c r="AQ32" s="176"/>
      <c r="AR32" s="177"/>
      <c r="AS32" s="175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7"/>
    </row>
    <row r="33" spans="1:56" ht="13.5" customHeight="1" x14ac:dyDescent="0.2">
      <c r="A33" s="332">
        <v>7000</v>
      </c>
      <c r="B33" s="333"/>
      <c r="C33" s="333"/>
      <c r="D33" s="333"/>
      <c r="E33" s="333"/>
      <c r="F33" s="333"/>
      <c r="G33" s="333"/>
      <c r="H33" s="333"/>
      <c r="I33" s="166">
        <f>内訳_１枚目!I33</f>
        <v>2555000</v>
      </c>
      <c r="J33" s="167"/>
      <c r="K33" s="167"/>
      <c r="L33" s="167"/>
      <c r="M33" s="167"/>
      <c r="N33" s="167"/>
      <c r="O33" s="167"/>
      <c r="P33" s="168"/>
      <c r="Q33" s="182" t="str">
        <f>内訳_１枚目!Q33</f>
        <v/>
      </c>
      <c r="R33" s="183"/>
      <c r="S33" s="183"/>
      <c r="T33" s="183"/>
      <c r="U33" s="183"/>
      <c r="V33" s="183"/>
      <c r="W33" s="183"/>
      <c r="X33" s="184"/>
      <c r="Y33" s="182" t="str">
        <f>内訳_１枚目!Y33</f>
        <v/>
      </c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4"/>
      <c r="AK33" s="182" t="str">
        <f>内訳_１枚目!AK33</f>
        <v/>
      </c>
      <c r="AL33" s="183"/>
      <c r="AM33" s="183"/>
      <c r="AN33" s="183"/>
      <c r="AO33" s="183"/>
      <c r="AP33" s="183"/>
      <c r="AQ33" s="183"/>
      <c r="AR33" s="184"/>
      <c r="AS33" s="340" t="str">
        <f>内訳_１枚目!AS33</f>
        <v/>
      </c>
      <c r="AT33" s="341"/>
      <c r="AU33" s="341"/>
      <c r="AV33" s="341"/>
      <c r="AW33" s="341"/>
      <c r="AX33" s="341"/>
      <c r="AY33" s="341"/>
      <c r="AZ33" s="341"/>
      <c r="BA33" s="341"/>
      <c r="BB33" s="341"/>
      <c r="BC33" s="341"/>
      <c r="BD33" s="342"/>
    </row>
    <row r="34" spans="1:56" ht="13.5" customHeight="1" x14ac:dyDescent="0.2">
      <c r="A34" s="334"/>
      <c r="B34" s="335"/>
      <c r="C34" s="335"/>
      <c r="D34" s="335"/>
      <c r="E34" s="335"/>
      <c r="F34" s="335"/>
      <c r="G34" s="335"/>
      <c r="H34" s="335"/>
      <c r="I34" s="169"/>
      <c r="J34" s="170"/>
      <c r="K34" s="170"/>
      <c r="L34" s="170"/>
      <c r="M34" s="170"/>
      <c r="N34" s="170"/>
      <c r="O34" s="170"/>
      <c r="P34" s="171"/>
      <c r="Q34" s="175"/>
      <c r="R34" s="176"/>
      <c r="S34" s="176"/>
      <c r="T34" s="176"/>
      <c r="U34" s="176"/>
      <c r="V34" s="176"/>
      <c r="W34" s="176"/>
      <c r="X34" s="177"/>
      <c r="Y34" s="175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7"/>
      <c r="AK34" s="175"/>
      <c r="AL34" s="176"/>
      <c r="AM34" s="176"/>
      <c r="AN34" s="176"/>
      <c r="AO34" s="176"/>
      <c r="AP34" s="176"/>
      <c r="AQ34" s="176"/>
      <c r="AR34" s="177"/>
      <c r="AS34" s="175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7"/>
    </row>
    <row r="35" spans="1:56" ht="13.5" customHeight="1" x14ac:dyDescent="0.2">
      <c r="A35" s="332">
        <v>6000</v>
      </c>
      <c r="B35" s="333"/>
      <c r="C35" s="333"/>
      <c r="D35" s="333"/>
      <c r="E35" s="333"/>
      <c r="F35" s="333"/>
      <c r="G35" s="333"/>
      <c r="H35" s="333"/>
      <c r="I35" s="166">
        <f>内訳_１枚目!I35</f>
        <v>2190000</v>
      </c>
      <c r="J35" s="167"/>
      <c r="K35" s="167"/>
      <c r="L35" s="167"/>
      <c r="M35" s="167"/>
      <c r="N35" s="167"/>
      <c r="O35" s="167"/>
      <c r="P35" s="168"/>
      <c r="Q35" s="182">
        <f>内訳_１枚目!Q35</f>
        <v>1</v>
      </c>
      <c r="R35" s="183"/>
      <c r="S35" s="183"/>
      <c r="T35" s="183"/>
      <c r="U35" s="183"/>
      <c r="V35" s="183"/>
      <c r="W35" s="183"/>
      <c r="X35" s="184"/>
      <c r="Y35" s="182">
        <f>内訳_１枚目!Y35</f>
        <v>2190000</v>
      </c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4"/>
      <c r="AK35" s="182" t="str">
        <f>内訳_１枚目!AK35</f>
        <v/>
      </c>
      <c r="AL35" s="183"/>
      <c r="AM35" s="183"/>
      <c r="AN35" s="183"/>
      <c r="AO35" s="183"/>
      <c r="AP35" s="183"/>
      <c r="AQ35" s="183"/>
      <c r="AR35" s="184"/>
      <c r="AS35" s="340" t="str">
        <f>内訳_１枚目!AS35</f>
        <v/>
      </c>
      <c r="AT35" s="341"/>
      <c r="AU35" s="341"/>
      <c r="AV35" s="341"/>
      <c r="AW35" s="341"/>
      <c r="AX35" s="341"/>
      <c r="AY35" s="341"/>
      <c r="AZ35" s="341"/>
      <c r="BA35" s="341"/>
      <c r="BB35" s="341"/>
      <c r="BC35" s="341"/>
      <c r="BD35" s="342"/>
    </row>
    <row r="36" spans="1:56" ht="13.5" customHeight="1" x14ac:dyDescent="0.2">
      <c r="A36" s="334"/>
      <c r="B36" s="335"/>
      <c r="C36" s="335"/>
      <c r="D36" s="335"/>
      <c r="E36" s="335"/>
      <c r="F36" s="335"/>
      <c r="G36" s="335"/>
      <c r="H36" s="335"/>
      <c r="I36" s="169"/>
      <c r="J36" s="170"/>
      <c r="K36" s="170"/>
      <c r="L36" s="170"/>
      <c r="M36" s="170"/>
      <c r="N36" s="170"/>
      <c r="O36" s="170"/>
      <c r="P36" s="171"/>
      <c r="Q36" s="175"/>
      <c r="R36" s="176"/>
      <c r="S36" s="176"/>
      <c r="T36" s="176"/>
      <c r="U36" s="176"/>
      <c r="V36" s="176"/>
      <c r="W36" s="176"/>
      <c r="X36" s="177"/>
      <c r="Y36" s="175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7"/>
      <c r="AK36" s="175"/>
      <c r="AL36" s="176"/>
      <c r="AM36" s="176"/>
      <c r="AN36" s="176"/>
      <c r="AO36" s="176"/>
      <c r="AP36" s="176"/>
      <c r="AQ36" s="176"/>
      <c r="AR36" s="177"/>
      <c r="AS36" s="175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7"/>
    </row>
    <row r="37" spans="1:56" ht="13.5" customHeight="1" x14ac:dyDescent="0.2">
      <c r="A37" s="332">
        <v>5000</v>
      </c>
      <c r="B37" s="333"/>
      <c r="C37" s="333"/>
      <c r="D37" s="333"/>
      <c r="E37" s="333"/>
      <c r="F37" s="333"/>
      <c r="G37" s="333"/>
      <c r="H37" s="333"/>
      <c r="I37" s="166">
        <f>内訳_１枚目!I37</f>
        <v>1825000</v>
      </c>
      <c r="J37" s="167"/>
      <c r="K37" s="167"/>
      <c r="L37" s="167"/>
      <c r="M37" s="167"/>
      <c r="N37" s="167"/>
      <c r="O37" s="167"/>
      <c r="P37" s="168"/>
      <c r="Q37" s="182" t="str">
        <f>内訳_１枚目!Q37</f>
        <v/>
      </c>
      <c r="R37" s="183"/>
      <c r="S37" s="183"/>
      <c r="T37" s="183"/>
      <c r="U37" s="183"/>
      <c r="V37" s="183"/>
      <c r="W37" s="183"/>
      <c r="X37" s="184"/>
      <c r="Y37" s="182" t="str">
        <f>内訳_１枚目!Y37</f>
        <v/>
      </c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4"/>
      <c r="AK37" s="182" t="str">
        <f>内訳_１枚目!AK37</f>
        <v/>
      </c>
      <c r="AL37" s="183"/>
      <c r="AM37" s="183"/>
      <c r="AN37" s="183"/>
      <c r="AO37" s="183"/>
      <c r="AP37" s="183"/>
      <c r="AQ37" s="183"/>
      <c r="AR37" s="184"/>
      <c r="AS37" s="340" t="str">
        <f>内訳_１枚目!AS37</f>
        <v/>
      </c>
      <c r="AT37" s="341"/>
      <c r="AU37" s="341"/>
      <c r="AV37" s="341"/>
      <c r="AW37" s="341"/>
      <c r="AX37" s="341"/>
      <c r="AY37" s="341"/>
      <c r="AZ37" s="341"/>
      <c r="BA37" s="341"/>
      <c r="BB37" s="341"/>
      <c r="BC37" s="341"/>
      <c r="BD37" s="342"/>
    </row>
    <row r="38" spans="1:56" ht="13.5" customHeight="1" x14ac:dyDescent="0.2">
      <c r="A38" s="334"/>
      <c r="B38" s="335"/>
      <c r="C38" s="335"/>
      <c r="D38" s="335"/>
      <c r="E38" s="335"/>
      <c r="F38" s="335"/>
      <c r="G38" s="335"/>
      <c r="H38" s="335"/>
      <c r="I38" s="169"/>
      <c r="J38" s="170"/>
      <c r="K38" s="170"/>
      <c r="L38" s="170"/>
      <c r="M38" s="170"/>
      <c r="N38" s="170"/>
      <c r="O38" s="170"/>
      <c r="P38" s="171"/>
      <c r="Q38" s="175"/>
      <c r="R38" s="176"/>
      <c r="S38" s="176"/>
      <c r="T38" s="176"/>
      <c r="U38" s="176"/>
      <c r="V38" s="176"/>
      <c r="W38" s="176"/>
      <c r="X38" s="177"/>
      <c r="Y38" s="175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7"/>
      <c r="AK38" s="175"/>
      <c r="AL38" s="176"/>
      <c r="AM38" s="176"/>
      <c r="AN38" s="176"/>
      <c r="AO38" s="176"/>
      <c r="AP38" s="176"/>
      <c r="AQ38" s="176"/>
      <c r="AR38" s="177"/>
      <c r="AS38" s="175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7"/>
    </row>
    <row r="39" spans="1:56" ht="13.5" customHeight="1" x14ac:dyDescent="0.2">
      <c r="A39" s="332">
        <v>4000</v>
      </c>
      <c r="B39" s="333"/>
      <c r="C39" s="333"/>
      <c r="D39" s="333"/>
      <c r="E39" s="333"/>
      <c r="F39" s="333"/>
      <c r="G39" s="333"/>
      <c r="H39" s="333"/>
      <c r="I39" s="166">
        <f>内訳_１枚目!I39</f>
        <v>1460000</v>
      </c>
      <c r="J39" s="167"/>
      <c r="K39" s="167"/>
      <c r="L39" s="167"/>
      <c r="M39" s="167"/>
      <c r="N39" s="167"/>
      <c r="O39" s="167"/>
      <c r="P39" s="168"/>
      <c r="Q39" s="182" t="str">
        <f>内訳_１枚目!Q39</f>
        <v/>
      </c>
      <c r="R39" s="183"/>
      <c r="S39" s="183"/>
      <c r="T39" s="183"/>
      <c r="U39" s="183"/>
      <c r="V39" s="183"/>
      <c r="W39" s="183"/>
      <c r="X39" s="184"/>
      <c r="Y39" s="182" t="str">
        <f>内訳_１枚目!Y39</f>
        <v/>
      </c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4"/>
      <c r="AK39" s="182" t="str">
        <f>内訳_１枚目!AK39</f>
        <v/>
      </c>
      <c r="AL39" s="183"/>
      <c r="AM39" s="183"/>
      <c r="AN39" s="183"/>
      <c r="AO39" s="183"/>
      <c r="AP39" s="183"/>
      <c r="AQ39" s="183"/>
      <c r="AR39" s="184"/>
      <c r="AS39" s="340" t="str">
        <f>内訳_１枚目!AS39</f>
        <v/>
      </c>
      <c r="AT39" s="341"/>
      <c r="AU39" s="341"/>
      <c r="AV39" s="341"/>
      <c r="AW39" s="341"/>
      <c r="AX39" s="341"/>
      <c r="AY39" s="341"/>
      <c r="AZ39" s="341"/>
      <c r="BA39" s="341"/>
      <c r="BB39" s="341"/>
      <c r="BC39" s="341"/>
      <c r="BD39" s="342"/>
    </row>
    <row r="40" spans="1:56" ht="13.5" customHeight="1" x14ac:dyDescent="0.2">
      <c r="A40" s="334"/>
      <c r="B40" s="335"/>
      <c r="C40" s="335"/>
      <c r="D40" s="335"/>
      <c r="E40" s="335"/>
      <c r="F40" s="335"/>
      <c r="G40" s="335"/>
      <c r="H40" s="335"/>
      <c r="I40" s="169"/>
      <c r="J40" s="170"/>
      <c r="K40" s="170"/>
      <c r="L40" s="170"/>
      <c r="M40" s="170"/>
      <c r="N40" s="170"/>
      <c r="O40" s="170"/>
      <c r="P40" s="171"/>
      <c r="Q40" s="175"/>
      <c r="R40" s="176"/>
      <c r="S40" s="176"/>
      <c r="T40" s="176"/>
      <c r="U40" s="176"/>
      <c r="V40" s="176"/>
      <c r="W40" s="176"/>
      <c r="X40" s="177"/>
      <c r="Y40" s="175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7"/>
      <c r="AK40" s="175"/>
      <c r="AL40" s="176"/>
      <c r="AM40" s="176"/>
      <c r="AN40" s="176"/>
      <c r="AO40" s="176"/>
      <c r="AP40" s="176"/>
      <c r="AQ40" s="176"/>
      <c r="AR40" s="177"/>
      <c r="AS40" s="175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7"/>
    </row>
    <row r="41" spans="1:56" ht="13.5" customHeight="1" x14ac:dyDescent="0.2">
      <c r="A41" s="332">
        <v>3500</v>
      </c>
      <c r="B41" s="333"/>
      <c r="C41" s="333"/>
      <c r="D41" s="333"/>
      <c r="E41" s="333"/>
      <c r="F41" s="333"/>
      <c r="G41" s="333"/>
      <c r="H41" s="333"/>
      <c r="I41" s="166">
        <f>内訳_１枚目!I41</f>
        <v>1277500</v>
      </c>
      <c r="J41" s="167"/>
      <c r="K41" s="167"/>
      <c r="L41" s="167"/>
      <c r="M41" s="167"/>
      <c r="N41" s="167"/>
      <c r="O41" s="167"/>
      <c r="P41" s="168"/>
      <c r="Q41" s="182" t="str">
        <f>内訳_１枚目!Q41</f>
        <v/>
      </c>
      <c r="R41" s="183"/>
      <c r="S41" s="183"/>
      <c r="T41" s="183"/>
      <c r="U41" s="183"/>
      <c r="V41" s="183"/>
      <c r="W41" s="183"/>
      <c r="X41" s="184"/>
      <c r="Y41" s="182" t="str">
        <f>内訳_１枚目!Y41</f>
        <v/>
      </c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4"/>
      <c r="AK41" s="182" t="str">
        <f>内訳_１枚目!AK41</f>
        <v/>
      </c>
      <c r="AL41" s="183"/>
      <c r="AM41" s="183"/>
      <c r="AN41" s="183"/>
      <c r="AO41" s="183"/>
      <c r="AP41" s="183"/>
      <c r="AQ41" s="183"/>
      <c r="AR41" s="184"/>
      <c r="AS41" s="340" t="str">
        <f>内訳_１枚目!AS41</f>
        <v/>
      </c>
      <c r="AT41" s="341"/>
      <c r="AU41" s="341"/>
      <c r="AV41" s="341"/>
      <c r="AW41" s="341"/>
      <c r="AX41" s="341"/>
      <c r="AY41" s="341"/>
      <c r="AZ41" s="341"/>
      <c r="BA41" s="341"/>
      <c r="BB41" s="341"/>
      <c r="BC41" s="341"/>
      <c r="BD41" s="342"/>
    </row>
    <row r="42" spans="1:56" ht="13.5" customHeight="1" x14ac:dyDescent="0.2">
      <c r="A42" s="334"/>
      <c r="B42" s="335"/>
      <c r="C42" s="335"/>
      <c r="D42" s="335"/>
      <c r="E42" s="335"/>
      <c r="F42" s="335"/>
      <c r="G42" s="335"/>
      <c r="H42" s="335"/>
      <c r="I42" s="169"/>
      <c r="J42" s="170"/>
      <c r="K42" s="170"/>
      <c r="L42" s="170"/>
      <c r="M42" s="170"/>
      <c r="N42" s="170"/>
      <c r="O42" s="170"/>
      <c r="P42" s="171"/>
      <c r="Q42" s="175"/>
      <c r="R42" s="176"/>
      <c r="S42" s="176"/>
      <c r="T42" s="176"/>
      <c r="U42" s="176"/>
      <c r="V42" s="176"/>
      <c r="W42" s="176"/>
      <c r="X42" s="177"/>
      <c r="Y42" s="175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7"/>
      <c r="AK42" s="175"/>
      <c r="AL42" s="176"/>
      <c r="AM42" s="176"/>
      <c r="AN42" s="176"/>
      <c r="AO42" s="176"/>
      <c r="AP42" s="176"/>
      <c r="AQ42" s="176"/>
      <c r="AR42" s="177"/>
      <c r="AS42" s="175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7"/>
    </row>
    <row r="43" spans="1:56" ht="13.5" customHeight="1" x14ac:dyDescent="0.2">
      <c r="A43" s="336" t="s">
        <v>20</v>
      </c>
      <c r="B43" s="337"/>
      <c r="C43" s="337"/>
      <c r="D43" s="337"/>
      <c r="E43" s="337"/>
      <c r="F43" s="337"/>
      <c r="G43" s="337"/>
      <c r="H43" s="337"/>
      <c r="I43" s="166">
        <f>内訳_１枚目!I43</f>
        <v>1095000</v>
      </c>
      <c r="J43" s="167"/>
      <c r="K43" s="167"/>
      <c r="L43" s="167"/>
      <c r="M43" s="167"/>
      <c r="N43" s="167"/>
      <c r="O43" s="167"/>
      <c r="P43" s="168"/>
      <c r="Q43" s="182" t="str">
        <f>内訳_１枚目!Q43</f>
        <v/>
      </c>
      <c r="R43" s="183"/>
      <c r="S43" s="183"/>
      <c r="T43" s="183"/>
      <c r="U43" s="183"/>
      <c r="V43" s="183"/>
      <c r="W43" s="183"/>
      <c r="X43" s="184"/>
      <c r="Y43" s="182" t="str">
        <f>内訳_１枚目!Y43</f>
        <v/>
      </c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4"/>
      <c r="AK43" s="182" t="str">
        <f>内訳_１枚目!AK43</f>
        <v/>
      </c>
      <c r="AL43" s="183"/>
      <c r="AM43" s="183"/>
      <c r="AN43" s="183"/>
      <c r="AO43" s="183"/>
      <c r="AP43" s="183"/>
      <c r="AQ43" s="183"/>
      <c r="AR43" s="184"/>
      <c r="AS43" s="340" t="str">
        <f>内訳_１枚目!AS43</f>
        <v/>
      </c>
      <c r="AT43" s="341"/>
      <c r="AU43" s="341"/>
      <c r="AV43" s="341"/>
      <c r="AW43" s="341"/>
      <c r="AX43" s="341"/>
      <c r="AY43" s="341"/>
      <c r="AZ43" s="341"/>
      <c r="BA43" s="341"/>
      <c r="BB43" s="341"/>
      <c r="BC43" s="341"/>
      <c r="BD43" s="342"/>
    </row>
    <row r="44" spans="1:56" ht="13.5" customHeight="1" x14ac:dyDescent="0.2">
      <c r="A44" s="338"/>
      <c r="B44" s="339"/>
      <c r="C44" s="339"/>
      <c r="D44" s="339"/>
      <c r="E44" s="339"/>
      <c r="F44" s="339"/>
      <c r="G44" s="339"/>
      <c r="H44" s="339"/>
      <c r="I44" s="169"/>
      <c r="J44" s="170"/>
      <c r="K44" s="170"/>
      <c r="L44" s="170"/>
      <c r="M44" s="170"/>
      <c r="N44" s="170"/>
      <c r="O44" s="170"/>
      <c r="P44" s="171"/>
      <c r="Q44" s="175"/>
      <c r="R44" s="176"/>
      <c r="S44" s="176"/>
      <c r="T44" s="176"/>
      <c r="U44" s="176"/>
      <c r="V44" s="176"/>
      <c r="W44" s="176"/>
      <c r="X44" s="177"/>
      <c r="Y44" s="175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7"/>
      <c r="AK44" s="175"/>
      <c r="AL44" s="176"/>
      <c r="AM44" s="176"/>
      <c r="AN44" s="176"/>
      <c r="AO44" s="176"/>
      <c r="AP44" s="176"/>
      <c r="AQ44" s="176"/>
      <c r="AR44" s="177"/>
      <c r="AS44" s="175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7"/>
    </row>
    <row r="45" spans="1:56" ht="13.5" customHeight="1" x14ac:dyDescent="0.2">
      <c r="A45" s="336" t="s">
        <v>21</v>
      </c>
      <c r="B45" s="337"/>
      <c r="C45" s="337"/>
      <c r="D45" s="337"/>
      <c r="E45" s="337"/>
      <c r="F45" s="337"/>
      <c r="G45" s="337"/>
      <c r="H45" s="337"/>
      <c r="I45" s="166">
        <f>内訳_１枚目!I45</f>
        <v>912500</v>
      </c>
      <c r="J45" s="167"/>
      <c r="K45" s="167"/>
      <c r="L45" s="167"/>
      <c r="M45" s="167"/>
      <c r="N45" s="167"/>
      <c r="O45" s="167"/>
      <c r="P45" s="168"/>
      <c r="Q45" s="182" t="str">
        <f>内訳_１枚目!Q45</f>
        <v/>
      </c>
      <c r="R45" s="183"/>
      <c r="S45" s="183"/>
      <c r="T45" s="183"/>
      <c r="U45" s="183"/>
      <c r="V45" s="183"/>
      <c r="W45" s="183"/>
      <c r="X45" s="184"/>
      <c r="Y45" s="182" t="str">
        <f>内訳_１枚目!Y45</f>
        <v/>
      </c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4"/>
      <c r="AK45" s="182" t="str">
        <f>内訳_１枚目!AK45</f>
        <v/>
      </c>
      <c r="AL45" s="183"/>
      <c r="AM45" s="183"/>
      <c r="AN45" s="183"/>
      <c r="AO45" s="183"/>
      <c r="AP45" s="183"/>
      <c r="AQ45" s="183"/>
      <c r="AR45" s="184"/>
      <c r="AS45" s="340" t="str">
        <f>内訳_１枚目!AS45</f>
        <v/>
      </c>
      <c r="AT45" s="341"/>
      <c r="AU45" s="341"/>
      <c r="AV45" s="341"/>
      <c r="AW45" s="341"/>
      <c r="AX45" s="341"/>
      <c r="AY45" s="341"/>
      <c r="AZ45" s="341"/>
      <c r="BA45" s="341"/>
      <c r="BB45" s="341"/>
      <c r="BC45" s="341"/>
      <c r="BD45" s="342"/>
    </row>
    <row r="46" spans="1:56" ht="13.5" customHeight="1" x14ac:dyDescent="0.2">
      <c r="A46" s="338"/>
      <c r="B46" s="339"/>
      <c r="C46" s="339"/>
      <c r="D46" s="339"/>
      <c r="E46" s="339"/>
      <c r="F46" s="339"/>
      <c r="G46" s="339"/>
      <c r="H46" s="339"/>
      <c r="I46" s="169"/>
      <c r="J46" s="170"/>
      <c r="K46" s="170"/>
      <c r="L46" s="170"/>
      <c r="M46" s="170"/>
      <c r="N46" s="170"/>
      <c r="O46" s="170"/>
      <c r="P46" s="171"/>
      <c r="Q46" s="175"/>
      <c r="R46" s="176"/>
      <c r="S46" s="176"/>
      <c r="T46" s="176"/>
      <c r="U46" s="176"/>
      <c r="V46" s="176"/>
      <c r="W46" s="176"/>
      <c r="X46" s="177"/>
      <c r="Y46" s="175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7"/>
      <c r="AK46" s="175"/>
      <c r="AL46" s="176"/>
      <c r="AM46" s="176"/>
      <c r="AN46" s="176"/>
      <c r="AO46" s="176"/>
      <c r="AP46" s="176"/>
      <c r="AQ46" s="176"/>
      <c r="AR46" s="177"/>
      <c r="AS46" s="175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7"/>
    </row>
    <row r="47" spans="1:56" ht="13.5" customHeight="1" x14ac:dyDescent="0.2">
      <c r="A47" s="336" t="s">
        <v>22</v>
      </c>
      <c r="B47" s="337"/>
      <c r="C47" s="337"/>
      <c r="D47" s="337"/>
      <c r="E47" s="337"/>
      <c r="F47" s="337"/>
      <c r="G47" s="337"/>
      <c r="H47" s="337"/>
      <c r="I47" s="166">
        <f>内訳_１枚目!I47</f>
        <v>730000</v>
      </c>
      <c r="J47" s="167"/>
      <c r="K47" s="167"/>
      <c r="L47" s="167"/>
      <c r="M47" s="167"/>
      <c r="N47" s="167"/>
      <c r="O47" s="167"/>
      <c r="P47" s="168"/>
      <c r="Q47" s="182" t="str">
        <f>内訳_１枚目!Q47</f>
        <v/>
      </c>
      <c r="R47" s="183"/>
      <c r="S47" s="183"/>
      <c r="T47" s="183"/>
      <c r="U47" s="183"/>
      <c r="V47" s="183"/>
      <c r="W47" s="183"/>
      <c r="X47" s="184"/>
      <c r="Y47" s="182" t="str">
        <f>内訳_１枚目!Y47</f>
        <v/>
      </c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4"/>
      <c r="AK47" s="182" t="str">
        <f>内訳_１枚目!AK47</f>
        <v/>
      </c>
      <c r="AL47" s="183"/>
      <c r="AM47" s="183"/>
      <c r="AN47" s="183"/>
      <c r="AO47" s="183"/>
      <c r="AP47" s="183"/>
      <c r="AQ47" s="183"/>
      <c r="AR47" s="184"/>
      <c r="AS47" s="340" t="str">
        <f>内訳_１枚目!AS47</f>
        <v/>
      </c>
      <c r="AT47" s="341"/>
      <c r="AU47" s="341"/>
      <c r="AV47" s="341"/>
      <c r="AW47" s="341"/>
      <c r="AX47" s="341"/>
      <c r="AY47" s="341"/>
      <c r="AZ47" s="341"/>
      <c r="BA47" s="341"/>
      <c r="BB47" s="341"/>
      <c r="BC47" s="341"/>
      <c r="BD47" s="342"/>
    </row>
    <row r="48" spans="1:56" ht="13.5" customHeight="1" x14ac:dyDescent="0.2">
      <c r="A48" s="338"/>
      <c r="B48" s="339"/>
      <c r="C48" s="339"/>
      <c r="D48" s="339"/>
      <c r="E48" s="339"/>
      <c r="F48" s="339"/>
      <c r="G48" s="339"/>
      <c r="H48" s="339"/>
      <c r="I48" s="169"/>
      <c r="J48" s="170"/>
      <c r="K48" s="170"/>
      <c r="L48" s="170"/>
      <c r="M48" s="170"/>
      <c r="N48" s="170"/>
      <c r="O48" s="170"/>
      <c r="P48" s="171"/>
      <c r="Q48" s="175"/>
      <c r="R48" s="176"/>
      <c r="S48" s="176"/>
      <c r="T48" s="176"/>
      <c r="U48" s="176"/>
      <c r="V48" s="176"/>
      <c r="W48" s="176"/>
      <c r="X48" s="177"/>
      <c r="Y48" s="175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7"/>
      <c r="AK48" s="175"/>
      <c r="AL48" s="176"/>
      <c r="AM48" s="176"/>
      <c r="AN48" s="176"/>
      <c r="AO48" s="176"/>
      <c r="AP48" s="176"/>
      <c r="AQ48" s="176"/>
      <c r="AR48" s="177"/>
      <c r="AS48" s="175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7"/>
    </row>
    <row r="49" spans="1:65" ht="16.5" customHeight="1" x14ac:dyDescent="0.2">
      <c r="A49" s="189" t="s">
        <v>23</v>
      </c>
      <c r="B49" s="155"/>
      <c r="C49" s="155"/>
      <c r="D49" s="155"/>
      <c r="E49" s="155"/>
      <c r="F49" s="155"/>
      <c r="G49" s="155"/>
      <c r="H49" s="190"/>
      <c r="I49" s="194" t="s">
        <v>24</v>
      </c>
      <c r="J49" s="195"/>
      <c r="K49" s="195"/>
      <c r="L49" s="195"/>
      <c r="M49" s="195"/>
      <c r="N49" s="195"/>
      <c r="O49" s="195"/>
      <c r="P49" s="196"/>
      <c r="Q49" s="200">
        <f>内訳_１枚目!Q49</f>
        <v>10</v>
      </c>
      <c r="R49" s="201"/>
      <c r="S49" s="201"/>
      <c r="T49" s="201"/>
      <c r="U49" s="201"/>
      <c r="V49" s="201"/>
      <c r="W49" s="202" t="s">
        <v>25</v>
      </c>
      <c r="X49" s="203"/>
      <c r="Y49" s="200">
        <f>内訳_１枚目!Y49</f>
        <v>45260000</v>
      </c>
      <c r="Z49" s="201"/>
      <c r="AA49" s="201"/>
      <c r="AB49" s="201"/>
      <c r="AC49" s="201"/>
      <c r="AD49" s="201"/>
      <c r="AE49" s="201"/>
      <c r="AF49" s="201"/>
      <c r="AG49" s="201"/>
      <c r="AH49" s="201"/>
      <c r="AI49" s="202" t="s">
        <v>26</v>
      </c>
      <c r="AJ49" s="203"/>
      <c r="AK49" s="200">
        <f>内訳_１枚目!AK49</f>
        <v>0</v>
      </c>
      <c r="AL49" s="201"/>
      <c r="AM49" s="201"/>
      <c r="AN49" s="201"/>
      <c r="AO49" s="201"/>
      <c r="AP49" s="201"/>
      <c r="AQ49" s="202" t="s">
        <v>25</v>
      </c>
      <c r="AR49" s="203"/>
      <c r="AS49" s="306">
        <f>内訳_１枚目!AS49</f>
        <v>0</v>
      </c>
      <c r="AT49" s="307"/>
      <c r="AU49" s="307"/>
      <c r="AV49" s="307"/>
      <c r="AW49" s="307"/>
      <c r="AX49" s="307"/>
      <c r="AY49" s="307"/>
      <c r="AZ49" s="307"/>
      <c r="BA49" s="307"/>
      <c r="BB49" s="307"/>
      <c r="BC49" s="250" t="s">
        <v>26</v>
      </c>
      <c r="BD49" s="251"/>
    </row>
    <row r="50" spans="1:65" ht="15.75" customHeight="1" x14ac:dyDescent="0.2">
      <c r="A50" s="191"/>
      <c r="B50" s="192"/>
      <c r="C50" s="192"/>
      <c r="D50" s="192"/>
      <c r="E50" s="192"/>
      <c r="F50" s="192"/>
      <c r="G50" s="192"/>
      <c r="H50" s="193"/>
      <c r="I50" s="303" t="s">
        <v>27</v>
      </c>
      <c r="J50" s="304"/>
      <c r="K50" s="304"/>
      <c r="L50" s="304"/>
      <c r="M50" s="304"/>
      <c r="N50" s="304"/>
      <c r="O50" s="304"/>
      <c r="P50" s="305"/>
      <c r="Q50" s="269">
        <f>内訳_１枚目!Q50</f>
        <v>0</v>
      </c>
      <c r="R50" s="270"/>
      <c r="S50" s="270"/>
      <c r="T50" s="270"/>
      <c r="U50" s="270"/>
      <c r="V50" s="270"/>
      <c r="W50" s="271" t="s">
        <v>25</v>
      </c>
      <c r="X50" s="272"/>
      <c r="Y50" s="269">
        <f>内訳_１枚目!Y50</f>
        <v>0</v>
      </c>
      <c r="Z50" s="270"/>
      <c r="AA50" s="270"/>
      <c r="AB50" s="270"/>
      <c r="AC50" s="270"/>
      <c r="AD50" s="270"/>
      <c r="AE50" s="270"/>
      <c r="AF50" s="270"/>
      <c r="AG50" s="270"/>
      <c r="AH50" s="270"/>
      <c r="AI50" s="271" t="s">
        <v>26</v>
      </c>
      <c r="AJ50" s="272"/>
      <c r="AK50" s="200">
        <f>内訳_１枚目!AK50</f>
        <v>0</v>
      </c>
      <c r="AL50" s="201"/>
      <c r="AM50" s="201"/>
      <c r="AN50" s="201"/>
      <c r="AO50" s="201"/>
      <c r="AP50" s="201"/>
      <c r="AQ50" s="271" t="s">
        <v>25</v>
      </c>
      <c r="AR50" s="272"/>
      <c r="AS50" s="306">
        <f>内訳_１枚目!AS50</f>
        <v>0</v>
      </c>
      <c r="AT50" s="307"/>
      <c r="AU50" s="307"/>
      <c r="AV50" s="307"/>
      <c r="AW50" s="307"/>
      <c r="AX50" s="307"/>
      <c r="AY50" s="307"/>
      <c r="AZ50" s="307"/>
      <c r="BA50" s="307"/>
      <c r="BB50" s="307"/>
      <c r="BC50" s="273" t="s">
        <v>26</v>
      </c>
      <c r="BD50" s="274"/>
    </row>
    <row r="51" spans="1:65" ht="15.75" customHeight="1" x14ac:dyDescent="0.2">
      <c r="A51" s="218" t="s">
        <v>28</v>
      </c>
      <c r="B51" s="219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20"/>
      <c r="Q51" s="223">
        <f>内訳_１枚目!Q51</f>
        <v>10</v>
      </c>
      <c r="R51" s="311"/>
      <c r="S51" s="311"/>
      <c r="T51" s="311"/>
      <c r="U51" s="311"/>
      <c r="V51" s="311"/>
      <c r="W51" s="225" t="s">
        <v>25</v>
      </c>
      <c r="X51" s="226"/>
      <c r="Y51" s="223">
        <f>内訳_１枚目!Y51</f>
        <v>45260000</v>
      </c>
      <c r="Z51" s="311"/>
      <c r="AA51" s="311"/>
      <c r="AB51" s="311"/>
      <c r="AC51" s="311"/>
      <c r="AD51" s="311"/>
      <c r="AE51" s="311"/>
      <c r="AF51" s="311"/>
      <c r="AG51" s="311"/>
      <c r="AH51" s="311"/>
      <c r="AI51" s="225" t="s">
        <v>26</v>
      </c>
      <c r="AJ51" s="226"/>
      <c r="AK51" s="223">
        <f>内訳_１枚目!AK51</f>
        <v>0</v>
      </c>
      <c r="AL51" s="311"/>
      <c r="AM51" s="311"/>
      <c r="AN51" s="311"/>
      <c r="AO51" s="311"/>
      <c r="AP51" s="311"/>
      <c r="AQ51" s="225" t="s">
        <v>25</v>
      </c>
      <c r="AR51" s="226"/>
      <c r="AS51" s="308">
        <f>内訳_１枚目!AS51</f>
        <v>0</v>
      </c>
      <c r="AT51" s="309"/>
      <c r="AU51" s="309"/>
      <c r="AV51" s="309"/>
      <c r="AW51" s="309"/>
      <c r="AX51" s="309"/>
      <c r="AY51" s="309"/>
      <c r="AZ51" s="309"/>
      <c r="BA51" s="309"/>
      <c r="BB51" s="309"/>
      <c r="BC51" s="229" t="s">
        <v>26</v>
      </c>
      <c r="BD51" s="230"/>
    </row>
    <row r="52" spans="1:65" ht="15.75" customHeight="1" x14ac:dyDescent="0.2">
      <c r="A52" s="210" t="s">
        <v>29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5"/>
      <c r="Q52" s="310" t="s">
        <v>30</v>
      </c>
      <c r="R52" s="225"/>
      <c r="S52" s="213">
        <f>内訳_１枚目!S52</f>
        <v>45260</v>
      </c>
      <c r="T52" s="213"/>
      <c r="U52" s="213"/>
      <c r="V52" s="213"/>
      <c r="W52" s="213"/>
      <c r="X52" s="213"/>
      <c r="Y52" s="213"/>
      <c r="Z52" s="213"/>
      <c r="AA52" s="213"/>
      <c r="AB52" s="213"/>
      <c r="AC52" s="213"/>
      <c r="AD52" s="213"/>
      <c r="AE52" s="213"/>
      <c r="AF52" s="213"/>
      <c r="AG52" s="213"/>
      <c r="AH52" s="225" t="s">
        <v>31</v>
      </c>
      <c r="AI52" s="225"/>
      <c r="AJ52" s="226"/>
      <c r="AK52" s="310" t="s">
        <v>32</v>
      </c>
      <c r="AL52" s="225"/>
      <c r="AM52" s="215">
        <f>内訳_１枚目!AM52</f>
        <v>0</v>
      </c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29" t="s">
        <v>31</v>
      </c>
      <c r="BC52" s="229"/>
      <c r="BD52" s="230"/>
    </row>
    <row r="53" spans="1:65" ht="15.75" customHeight="1" x14ac:dyDescent="0.2">
      <c r="A53" s="314" t="s">
        <v>61</v>
      </c>
      <c r="B53" s="315"/>
      <c r="C53" s="315"/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6"/>
      <c r="Q53" s="182" t="s">
        <v>34</v>
      </c>
      <c r="R53" s="183"/>
      <c r="S53" s="319">
        <f>内訳_１枚目!S53</f>
        <v>12</v>
      </c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I53" s="319"/>
      <c r="AJ53" s="320"/>
      <c r="AK53" s="182" t="s">
        <v>35</v>
      </c>
      <c r="AL53" s="183"/>
      <c r="AM53" s="319">
        <f>内訳_１枚目!AM53</f>
        <v>11</v>
      </c>
      <c r="AN53" s="319"/>
      <c r="AO53" s="319"/>
      <c r="AP53" s="319"/>
      <c r="AQ53" s="319"/>
      <c r="AR53" s="319"/>
      <c r="AS53" s="319"/>
      <c r="AT53" s="319"/>
      <c r="AU53" s="319"/>
      <c r="AV53" s="319"/>
      <c r="AW53" s="319"/>
      <c r="AX53" s="319"/>
      <c r="AY53" s="319"/>
      <c r="AZ53" s="319"/>
      <c r="BA53" s="319"/>
      <c r="BB53" s="319"/>
      <c r="BC53" s="319"/>
      <c r="BD53" s="320"/>
    </row>
    <row r="54" spans="1:65" ht="15.75" customHeight="1" x14ac:dyDescent="0.2">
      <c r="A54" s="247">
        <f>内訳_１枚目!S53</f>
        <v>12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9"/>
      <c r="Q54" s="317"/>
      <c r="R54" s="318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2"/>
      <c r="AK54" s="317"/>
      <c r="AL54" s="318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  <c r="AZ54" s="321"/>
      <c r="BA54" s="321"/>
      <c r="BB54" s="321"/>
      <c r="BC54" s="321"/>
      <c r="BD54" s="322"/>
    </row>
    <row r="55" spans="1:65" ht="16.5" customHeight="1" x14ac:dyDescent="0.2">
      <c r="A55" s="210" t="s">
        <v>37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5"/>
      <c r="Q55" s="310" t="s">
        <v>38</v>
      </c>
      <c r="R55" s="225"/>
      <c r="S55" s="225"/>
      <c r="T55" s="225"/>
      <c r="U55" s="215">
        <f>内訳_１枚目!U55</f>
        <v>543120</v>
      </c>
      <c r="V55" s="215"/>
      <c r="W55" s="215"/>
      <c r="X55" s="215"/>
      <c r="Y55" s="215"/>
      <c r="Z55" s="215"/>
      <c r="AA55" s="215"/>
      <c r="AB55" s="215"/>
      <c r="AC55" s="215"/>
      <c r="AD55" s="215"/>
      <c r="AE55" s="215"/>
      <c r="AF55" s="215"/>
      <c r="AG55" s="215"/>
      <c r="AH55" s="215"/>
      <c r="AI55" s="215"/>
      <c r="AJ55" s="312"/>
      <c r="AK55" s="310" t="s">
        <v>39</v>
      </c>
      <c r="AL55" s="225"/>
      <c r="AM55" s="225"/>
      <c r="AN55" s="225"/>
      <c r="AO55" s="215">
        <f>内訳_１枚目!AO55</f>
        <v>0</v>
      </c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312"/>
    </row>
    <row r="56" spans="1:65" ht="22.5" customHeight="1" x14ac:dyDescent="0.2">
      <c r="A56" s="7"/>
      <c r="B56" s="235" t="s">
        <v>40</v>
      </c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31"/>
      <c r="AG56" s="31"/>
      <c r="AH56" s="31"/>
      <c r="AI56" s="31"/>
      <c r="AJ56" s="31"/>
      <c r="AK56" s="31"/>
      <c r="AL56" s="31"/>
      <c r="AM56" s="31"/>
      <c r="AN56" s="24" t="s">
        <v>41</v>
      </c>
      <c r="AO56" s="24"/>
      <c r="AP56" s="24"/>
      <c r="AQ56" s="24"/>
      <c r="AR56" s="24"/>
      <c r="AS56" s="313" t="str">
        <f>内訳_１枚目!AS56</f>
        <v>123</v>
      </c>
      <c r="AT56" s="313"/>
      <c r="AU56" s="313"/>
      <c r="AV56" s="313"/>
      <c r="AW56" s="24" t="s">
        <v>43</v>
      </c>
      <c r="AX56" s="313" t="str">
        <f>内訳_１枚目!AX56</f>
        <v>4567</v>
      </c>
      <c r="AY56" s="313"/>
      <c r="AZ56" s="313"/>
      <c r="BA56" s="313"/>
      <c r="BB56" s="313"/>
      <c r="BC56" s="313"/>
      <c r="BD56" s="14" t="s">
        <v>45</v>
      </c>
    </row>
    <row r="57" spans="1:65" ht="15" customHeight="1" x14ac:dyDescent="0.2">
      <c r="A57" s="7"/>
      <c r="B57" s="248">
        <f>IF(内訳_１枚目!B57="","",内訳_１枚目!B57)</f>
        <v>2024</v>
      </c>
      <c r="C57" s="248"/>
      <c r="D57" s="248"/>
      <c r="E57" s="248"/>
      <c r="F57" s="248"/>
      <c r="G57" s="263" t="s">
        <v>46</v>
      </c>
      <c r="H57" s="263"/>
      <c r="I57" s="263">
        <f>内訳_１枚目!I57</f>
        <v>5</v>
      </c>
      <c r="J57" s="263"/>
      <c r="K57" s="263" t="s">
        <v>47</v>
      </c>
      <c r="L57" s="263"/>
      <c r="M57" s="263">
        <f>内訳_１枚目!M57</f>
        <v>11</v>
      </c>
      <c r="N57" s="263"/>
      <c r="O57" s="263" t="s">
        <v>48</v>
      </c>
      <c r="P57" s="263"/>
      <c r="Q57" s="33"/>
      <c r="R57" s="33"/>
      <c r="S57" s="33"/>
      <c r="T57" s="33"/>
      <c r="U57" s="33"/>
      <c r="V57" s="33"/>
      <c r="W57" s="33"/>
      <c r="X57" s="33"/>
      <c r="Y57" s="33"/>
      <c r="Z57" s="7"/>
      <c r="AA57" s="7"/>
      <c r="AB57" s="7"/>
      <c r="AC57" s="7"/>
      <c r="AD57" s="7"/>
      <c r="AE57" s="7"/>
      <c r="AF57" s="31"/>
      <c r="AG57" s="31"/>
      <c r="AH57" s="31"/>
      <c r="AI57" s="31"/>
      <c r="AJ57" s="31"/>
      <c r="AK57" s="31"/>
      <c r="AL57" s="31"/>
      <c r="AM57" s="34"/>
      <c r="AN57" s="24" t="s">
        <v>49</v>
      </c>
      <c r="AO57" s="24"/>
      <c r="AP57" s="24"/>
      <c r="AQ57" s="24"/>
      <c r="AR57" s="24"/>
      <c r="AS57" s="323" t="str">
        <f>内訳_１枚目!AS57</f>
        <v>123</v>
      </c>
      <c r="AT57" s="323"/>
      <c r="AU57" s="323"/>
      <c r="AV57" s="24" t="s">
        <v>43</v>
      </c>
      <c r="AW57" s="323" t="str">
        <f>内訳_１枚目!AW57</f>
        <v>4444</v>
      </c>
      <c r="AX57" s="323"/>
      <c r="AY57" s="323"/>
      <c r="AZ57" s="24" t="s">
        <v>43</v>
      </c>
      <c r="BA57" s="323" t="str">
        <f>内訳_１枚目!BA57</f>
        <v>5555</v>
      </c>
      <c r="BB57" s="323"/>
      <c r="BC57" s="323"/>
      <c r="BD57" s="14" t="s">
        <v>45</v>
      </c>
      <c r="BE57" s="7"/>
      <c r="BF57" s="7"/>
      <c r="BG57" s="7"/>
    </row>
    <row r="58" spans="1:65" ht="9" customHeight="1" x14ac:dyDescent="0.2">
      <c r="A58" s="7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3"/>
      <c r="R58" s="33"/>
      <c r="S58" s="33"/>
      <c r="T58" s="33"/>
      <c r="U58" s="33"/>
      <c r="V58" s="33"/>
      <c r="W58" s="33"/>
      <c r="X58" s="33"/>
      <c r="Y58" s="33"/>
      <c r="Z58" s="7"/>
      <c r="AA58" s="7"/>
      <c r="AB58" s="7"/>
      <c r="AC58" s="7"/>
      <c r="AD58" s="7"/>
      <c r="AE58" s="7"/>
      <c r="AF58" s="31"/>
      <c r="AG58" s="31"/>
      <c r="AH58" s="31"/>
      <c r="AI58" s="31"/>
      <c r="AJ58" s="31"/>
      <c r="AK58" s="31"/>
      <c r="AL58" s="31"/>
      <c r="AM58" s="31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</row>
    <row r="59" spans="1:65" ht="22.5" customHeight="1" x14ac:dyDescent="0.2">
      <c r="A59" s="7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7"/>
      <c r="AA59" s="7"/>
      <c r="AB59" s="7"/>
      <c r="AC59" s="7"/>
      <c r="AD59" s="7"/>
      <c r="AE59" s="7"/>
      <c r="AF59" s="324" t="s">
        <v>52</v>
      </c>
      <c r="AG59" s="324"/>
      <c r="AH59" s="324"/>
      <c r="AI59" s="324"/>
      <c r="AJ59" s="325" t="str">
        <f>内訳_１枚目!AJ59</f>
        <v>東京都・・・</v>
      </c>
      <c r="AK59" s="325"/>
      <c r="AL59" s="325"/>
      <c r="AM59" s="325"/>
      <c r="AN59" s="325"/>
      <c r="AO59" s="325"/>
      <c r="AP59" s="325"/>
      <c r="AQ59" s="325"/>
      <c r="AR59" s="325"/>
      <c r="AS59" s="325"/>
      <c r="AT59" s="325"/>
      <c r="AU59" s="325"/>
      <c r="AV59" s="325"/>
      <c r="AW59" s="325"/>
      <c r="AX59" s="325"/>
      <c r="AY59" s="325"/>
      <c r="AZ59" s="325"/>
      <c r="BA59" s="325"/>
      <c r="BB59" s="325"/>
      <c r="BC59" s="325"/>
    </row>
    <row r="60" spans="1:65" ht="21.75" customHeight="1" x14ac:dyDescent="0.2">
      <c r="A60" s="12"/>
      <c r="B60" s="326" t="str">
        <f>内訳_１枚目!B60</f>
        <v>東京都</v>
      </c>
      <c r="C60" s="326"/>
      <c r="D60" s="326"/>
      <c r="E60" s="326"/>
      <c r="F60" s="326"/>
      <c r="G60" s="326"/>
      <c r="H60" s="244">
        <f>内訳_１枚目!H60</f>
        <v>0</v>
      </c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4"/>
      <c r="Z60" s="7"/>
      <c r="AA60" s="252" t="s">
        <v>55</v>
      </c>
      <c r="AB60" s="252"/>
      <c r="AC60" s="252"/>
      <c r="AD60" s="252"/>
      <c r="AE60" s="252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4"/>
      <c r="AU60" s="31"/>
      <c r="AV60" s="36"/>
      <c r="AW60" s="31"/>
      <c r="AX60" s="31"/>
      <c r="AY60" s="31"/>
      <c r="AZ60" s="31"/>
      <c r="BA60" s="31"/>
      <c r="BB60" s="31"/>
      <c r="BC60" s="34"/>
    </row>
    <row r="61" spans="1:65" ht="10.5" customHeight="1" x14ac:dyDescent="0.2">
      <c r="A61" s="12"/>
      <c r="B61" s="3"/>
      <c r="C61" s="3"/>
      <c r="D61" s="3"/>
      <c r="E61" s="3"/>
      <c r="F61" s="3"/>
      <c r="G61" s="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7"/>
      <c r="AA61" s="15"/>
      <c r="AB61" s="15"/>
      <c r="AC61" s="15"/>
      <c r="AD61" s="15"/>
      <c r="AE61" s="15"/>
      <c r="AF61" s="323" t="s">
        <v>56</v>
      </c>
      <c r="AG61" s="323"/>
      <c r="AH61" s="323"/>
      <c r="AI61" s="323"/>
      <c r="AJ61" s="328" t="str">
        <f>内訳_１枚目!AJ61</f>
        <v>厚労太郎</v>
      </c>
      <c r="AK61" s="328"/>
      <c r="AL61" s="328"/>
      <c r="AM61" s="328"/>
      <c r="AN61" s="328"/>
      <c r="AO61" s="328"/>
      <c r="AP61" s="328"/>
      <c r="AQ61" s="328"/>
      <c r="AR61" s="328"/>
      <c r="AS61" s="328"/>
      <c r="AT61" s="328"/>
      <c r="AU61" s="328"/>
      <c r="AV61" s="328"/>
      <c r="AW61" s="328"/>
      <c r="AX61" s="328"/>
      <c r="AY61" s="328"/>
      <c r="AZ61" s="328"/>
      <c r="BA61" s="328"/>
      <c r="BB61" s="328"/>
      <c r="BC61" s="328"/>
    </row>
    <row r="62" spans="1:65" ht="12" customHeight="1" x14ac:dyDescent="0.2">
      <c r="A62" s="9"/>
      <c r="B62" s="3"/>
      <c r="C62" s="3"/>
      <c r="D62" s="3"/>
      <c r="E62" s="3"/>
      <c r="F62" s="3"/>
      <c r="G62" s="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7"/>
      <c r="AA62" s="7"/>
      <c r="AB62" s="7"/>
      <c r="AC62" s="7"/>
      <c r="AD62" s="7"/>
      <c r="AE62" s="7"/>
      <c r="AF62" s="324"/>
      <c r="AG62" s="324"/>
      <c r="AH62" s="324"/>
      <c r="AI62" s="324"/>
      <c r="AJ62" s="329"/>
      <c r="AK62" s="329"/>
      <c r="AL62" s="329"/>
      <c r="AM62" s="329"/>
      <c r="AN62" s="329"/>
      <c r="AO62" s="329"/>
      <c r="AP62" s="329"/>
      <c r="AQ62" s="329"/>
      <c r="AR62" s="329"/>
      <c r="AS62" s="329"/>
      <c r="AT62" s="329"/>
      <c r="AU62" s="329"/>
      <c r="AV62" s="329"/>
      <c r="AW62" s="329"/>
      <c r="AX62" s="329"/>
      <c r="AY62" s="329"/>
      <c r="AZ62" s="329"/>
      <c r="BA62" s="329"/>
      <c r="BB62" s="329"/>
      <c r="BC62" s="329"/>
      <c r="BE62" s="14"/>
      <c r="BF62" s="14"/>
      <c r="BG62" s="14"/>
      <c r="BH62" s="14"/>
      <c r="BI62" s="14"/>
      <c r="BJ62" s="14"/>
      <c r="BK62" s="9"/>
      <c r="BL62" s="9"/>
      <c r="BM62" s="9"/>
    </row>
    <row r="63" spans="1:65" ht="11.15" customHeight="1" x14ac:dyDescent="0.2">
      <c r="A63" s="9"/>
      <c r="B63" s="3"/>
      <c r="C63" s="3"/>
      <c r="D63" s="3"/>
      <c r="E63" s="3"/>
      <c r="F63" s="3"/>
      <c r="G63" s="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8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16" t="s">
        <v>58</v>
      </c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14"/>
      <c r="BF63" s="14"/>
      <c r="BG63" s="14"/>
      <c r="BH63" s="14"/>
      <c r="BI63" s="14"/>
      <c r="BJ63" s="14"/>
      <c r="BK63" s="9"/>
      <c r="BL63" s="9"/>
      <c r="BM63" s="9"/>
    </row>
    <row r="64" spans="1:65" ht="11.15" customHeight="1" x14ac:dyDescent="0.2">
      <c r="A64" s="9"/>
      <c r="B64" s="12"/>
      <c r="C64" s="12"/>
      <c r="D64" s="12"/>
      <c r="E64" s="12"/>
      <c r="F64" s="12"/>
      <c r="G64" s="12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7"/>
      <c r="W64" s="7"/>
      <c r="X64" s="7"/>
      <c r="Y64" s="7"/>
      <c r="Z64" s="9"/>
      <c r="AA64" s="9"/>
      <c r="AB64" s="9"/>
      <c r="AC64" s="9"/>
      <c r="AD64" s="9"/>
      <c r="AE64" s="9"/>
      <c r="AF64" s="9"/>
      <c r="AG64" s="20"/>
      <c r="AH64" s="20"/>
      <c r="AI64" s="20"/>
      <c r="AJ64" s="22"/>
      <c r="AK64" s="21"/>
      <c r="AL64" s="21"/>
      <c r="AM64" s="21"/>
      <c r="AN64" s="21"/>
      <c r="AO64" s="21"/>
      <c r="AP64" s="21"/>
      <c r="AQ64" s="21"/>
      <c r="AR64" s="21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9"/>
      <c r="BL64" s="9"/>
      <c r="BM64" s="9"/>
    </row>
    <row r="65" spans="1:75" ht="12.75" customHeight="1" x14ac:dyDescent="0.2">
      <c r="A65" s="9"/>
      <c r="B65" s="253" t="s">
        <v>62</v>
      </c>
      <c r="C65" s="253"/>
      <c r="D65" s="253"/>
      <c r="E65" s="330" t="s">
        <v>63</v>
      </c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H65" s="330"/>
      <c r="AI65" s="330"/>
      <c r="AJ65" s="330"/>
      <c r="AK65" s="330"/>
      <c r="AL65" s="330"/>
      <c r="AM65" s="330"/>
      <c r="AN65" s="330"/>
      <c r="AO65" s="330"/>
      <c r="AP65" s="330"/>
      <c r="AQ65" s="330"/>
      <c r="AR65" s="330"/>
      <c r="AS65" s="330"/>
      <c r="AT65" s="330"/>
      <c r="AU65" s="330"/>
      <c r="AV65" s="330"/>
      <c r="AW65" s="330"/>
      <c r="AX65" s="330"/>
      <c r="AY65" s="330"/>
      <c r="AZ65" s="330"/>
      <c r="BA65" s="330"/>
      <c r="BB65" s="330"/>
      <c r="BC65" s="330"/>
      <c r="BD65" s="14"/>
      <c r="BE65" s="14"/>
      <c r="BF65" s="14"/>
      <c r="BG65" s="14"/>
      <c r="BH65" s="14"/>
      <c r="BI65" s="14"/>
      <c r="BJ65" s="14"/>
      <c r="BK65" s="9"/>
      <c r="BL65" s="9"/>
      <c r="BM65" s="9"/>
    </row>
    <row r="66" spans="1:75" ht="13.5" customHeight="1" x14ac:dyDescent="0.2">
      <c r="A66" s="9"/>
      <c r="B66" s="253"/>
      <c r="C66" s="253"/>
      <c r="D66" s="253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H66" s="330"/>
      <c r="AI66" s="330"/>
      <c r="AJ66" s="330"/>
      <c r="AK66" s="330"/>
      <c r="AL66" s="330"/>
      <c r="AM66" s="330"/>
      <c r="AN66" s="330"/>
      <c r="AO66" s="330"/>
      <c r="AP66" s="330"/>
      <c r="AQ66" s="330"/>
      <c r="AR66" s="330"/>
      <c r="AS66" s="330"/>
      <c r="AT66" s="330"/>
      <c r="AU66" s="330"/>
      <c r="AV66" s="330"/>
      <c r="AW66" s="330"/>
      <c r="AX66" s="330"/>
      <c r="AY66" s="330"/>
      <c r="AZ66" s="330"/>
      <c r="BA66" s="330"/>
      <c r="BB66" s="330"/>
      <c r="BC66" s="330"/>
      <c r="BD66" s="14"/>
      <c r="BE66" s="14"/>
      <c r="BF66" s="14"/>
      <c r="BG66" s="14"/>
      <c r="BH66" s="14"/>
      <c r="BI66" s="14"/>
      <c r="BJ66" s="14"/>
      <c r="BK66" s="9"/>
      <c r="BL66" s="9"/>
      <c r="BM66" s="9"/>
    </row>
    <row r="67" spans="1:75" ht="9" customHeight="1" x14ac:dyDescent="0.2">
      <c r="A67" s="9"/>
      <c r="B67" s="4"/>
      <c r="C67" s="9"/>
      <c r="D67" s="9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9"/>
      <c r="Z67" s="9"/>
      <c r="AB67" s="14"/>
      <c r="AC67" s="14"/>
      <c r="AD67" s="14"/>
      <c r="AE67" s="14"/>
      <c r="AF67" s="9"/>
      <c r="AG67" s="20"/>
      <c r="AH67" s="38"/>
      <c r="AI67" s="38"/>
      <c r="AJ67" s="24"/>
      <c r="AK67" s="24"/>
      <c r="AL67" s="24"/>
      <c r="AM67" s="331"/>
      <c r="AN67" s="331"/>
      <c r="AO67" s="331"/>
      <c r="AP67" s="331"/>
      <c r="AQ67" s="331"/>
      <c r="AR67" s="331"/>
      <c r="AS67" s="331"/>
      <c r="AT67" s="331"/>
      <c r="AU67" s="331"/>
      <c r="AV67" s="331"/>
      <c r="AW67" s="331"/>
      <c r="AX67" s="331"/>
      <c r="AY67" s="331"/>
      <c r="AZ67" s="331"/>
      <c r="BA67" s="331"/>
      <c r="BB67" s="331"/>
      <c r="BC67" s="14"/>
      <c r="BD67" s="14"/>
      <c r="BE67" s="14"/>
      <c r="BF67" s="14"/>
      <c r="BG67" s="14"/>
      <c r="BH67" s="14"/>
      <c r="BI67" s="14"/>
      <c r="BJ67" s="14"/>
      <c r="BK67" s="9"/>
      <c r="BL67" s="9"/>
      <c r="BM67" s="9"/>
    </row>
    <row r="68" spans="1:75" ht="18" customHeight="1" x14ac:dyDescent="0.2">
      <c r="A68" s="9"/>
      <c r="B68" s="4"/>
      <c r="C68" s="4"/>
      <c r="D68" s="9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9"/>
      <c r="Z68" s="9"/>
      <c r="AA68" s="14"/>
      <c r="AB68" s="14"/>
      <c r="AC68" s="14"/>
      <c r="AD68" s="14"/>
      <c r="AF68" s="9"/>
      <c r="AG68" s="20"/>
      <c r="AH68" s="256"/>
      <c r="AI68" s="256"/>
      <c r="AJ68" s="256"/>
      <c r="AK68" s="24"/>
      <c r="AL68" s="24"/>
      <c r="AM68" s="331"/>
      <c r="AN68" s="331"/>
      <c r="AO68" s="331"/>
      <c r="AP68" s="331"/>
      <c r="AQ68" s="331"/>
      <c r="AR68" s="331"/>
      <c r="AS68" s="331"/>
      <c r="AT68" s="331"/>
      <c r="AU68" s="331"/>
      <c r="AV68" s="331"/>
      <c r="AW68" s="331"/>
      <c r="AX68" s="331"/>
      <c r="AY68" s="331"/>
      <c r="AZ68" s="331"/>
      <c r="BA68" s="331"/>
      <c r="BB68" s="331"/>
      <c r="BC68" s="14"/>
      <c r="BD68" s="14"/>
      <c r="BE68" s="14"/>
      <c r="BF68" s="14"/>
      <c r="BG68" s="14"/>
      <c r="BH68" s="14"/>
      <c r="BI68" s="14"/>
      <c r="BJ68" s="14"/>
      <c r="BK68" s="9"/>
      <c r="BL68" s="9"/>
      <c r="BM68" s="9"/>
    </row>
    <row r="69" spans="1:75" ht="8.25" customHeight="1" x14ac:dyDescent="0.2">
      <c r="B69" s="4"/>
      <c r="C69" s="9"/>
      <c r="D69" s="9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9"/>
      <c r="Z69" s="9"/>
      <c r="AB69" s="14"/>
      <c r="AC69" s="14"/>
      <c r="AD69" s="14"/>
      <c r="AE69" s="14"/>
      <c r="AF69" s="9"/>
      <c r="AG69" s="20"/>
      <c r="AH69" s="38"/>
      <c r="AI69" s="38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14"/>
      <c r="BD69" s="14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</row>
    <row r="70" spans="1:75" ht="18" customHeight="1" x14ac:dyDescent="0.2">
      <c r="B70" s="4"/>
      <c r="C70" s="4"/>
      <c r="D70" s="9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9"/>
      <c r="Z70" s="9"/>
      <c r="AA70" s="14"/>
      <c r="AB70" s="14"/>
      <c r="AC70" s="14"/>
      <c r="AD70" s="14"/>
      <c r="AE70" s="14"/>
      <c r="AF70" s="9"/>
      <c r="AG70" s="20"/>
      <c r="AH70" s="256"/>
      <c r="AI70" s="256"/>
      <c r="AJ70" s="256"/>
      <c r="AK70" s="24"/>
      <c r="AL70" s="24"/>
      <c r="AM70" s="327"/>
      <c r="AN70" s="327"/>
      <c r="AO70" s="327"/>
      <c r="AP70" s="327"/>
      <c r="AQ70" s="327"/>
      <c r="AR70" s="327"/>
      <c r="AS70" s="327"/>
      <c r="AT70" s="327"/>
      <c r="AU70" s="327"/>
      <c r="AV70" s="327"/>
      <c r="AW70" s="327"/>
      <c r="AX70" s="327"/>
      <c r="AY70" s="327"/>
      <c r="AZ70" s="327"/>
      <c r="BA70" s="327"/>
      <c r="BB70" s="327"/>
      <c r="BC70" s="14"/>
      <c r="BD70" s="14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</row>
    <row r="71" spans="1:75" ht="11.25" customHeight="1" x14ac:dyDescent="0.2">
      <c r="B71" s="4"/>
      <c r="C71" s="9"/>
      <c r="D71" s="9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9"/>
      <c r="Z71" s="4"/>
      <c r="AA71" s="9"/>
      <c r="AB71" s="9"/>
      <c r="AC71" s="9"/>
      <c r="AD71" s="9"/>
      <c r="AE71" s="9"/>
      <c r="AF71" s="9"/>
      <c r="AG71" s="20"/>
      <c r="AH71" s="38"/>
      <c r="AI71" s="38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39"/>
      <c r="AX71" s="24"/>
      <c r="AY71" s="24"/>
      <c r="AZ71" s="24"/>
      <c r="BA71" s="24"/>
      <c r="BB71" s="24"/>
      <c r="BC71" s="40"/>
      <c r="BD71" s="14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</row>
    <row r="72" spans="1:75" ht="17.25" customHeight="1" x14ac:dyDescent="0.2">
      <c r="B72" s="4"/>
      <c r="C72" s="4"/>
      <c r="D72" s="4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9"/>
      <c r="AA72" s="9"/>
      <c r="AB72" s="9"/>
      <c r="AC72" s="9"/>
      <c r="AD72" s="9"/>
      <c r="AE72" s="9"/>
      <c r="AF72" s="9"/>
      <c r="AG72" s="20"/>
      <c r="AH72" s="256"/>
      <c r="AI72" s="256"/>
      <c r="AJ72" s="256"/>
      <c r="AK72" s="256"/>
      <c r="AL72" s="256"/>
      <c r="AM72" s="323"/>
      <c r="AN72" s="323"/>
      <c r="AO72" s="323"/>
      <c r="AP72" s="323"/>
      <c r="AQ72" s="323"/>
      <c r="AR72" s="323"/>
      <c r="AS72" s="323"/>
      <c r="AT72" s="323"/>
      <c r="AU72" s="323"/>
      <c r="AV72" s="323"/>
      <c r="AW72" s="323"/>
      <c r="AX72" s="323"/>
      <c r="AY72" s="323"/>
      <c r="AZ72" s="323"/>
      <c r="BA72" s="323"/>
      <c r="BB72" s="323"/>
      <c r="BC72" s="40"/>
      <c r="BD72" s="1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</row>
    <row r="73" spans="1:75" ht="8.25" customHeight="1" x14ac:dyDescent="0.2">
      <c r="Y73" s="4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</row>
    <row r="74" spans="1:75" ht="10.5" customHeight="1" x14ac:dyDescent="0.2">
      <c r="Y74" s="4"/>
      <c r="AA74" s="9"/>
      <c r="AB74" s="9"/>
      <c r="AC74" s="9"/>
      <c r="AD74" s="9"/>
      <c r="AE74" s="9"/>
      <c r="AF74" s="9"/>
      <c r="AG74" s="9"/>
      <c r="AH74" s="266"/>
      <c r="AI74" s="266"/>
      <c r="AJ74" s="266"/>
      <c r="AK74" s="266"/>
      <c r="AL74" s="266"/>
      <c r="AM74" s="266"/>
      <c r="AN74" s="266"/>
      <c r="AO74" s="266"/>
      <c r="AP74" s="266"/>
      <c r="AQ74" s="266"/>
      <c r="AR74" s="266"/>
      <c r="AS74" s="266"/>
      <c r="AT74" s="266"/>
      <c r="AU74" s="266"/>
      <c r="AV74" s="266"/>
      <c r="AW74" s="266"/>
      <c r="AX74" s="266"/>
      <c r="AY74" s="266"/>
      <c r="AZ74" s="266"/>
      <c r="BA74" s="266"/>
      <c r="BB74" s="266"/>
      <c r="BC74" s="9"/>
      <c r="BD74" s="9"/>
    </row>
    <row r="75" spans="1:75" ht="12.75" customHeight="1" x14ac:dyDescent="0.2"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</row>
    <row r="76" spans="1:75" ht="9.75" customHeight="1" x14ac:dyDescent="0.2"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75" ht="24" customHeight="1" x14ac:dyDescent="0.2"/>
    <row r="78" spans="1:75" ht="24" customHeight="1" x14ac:dyDescent="0.2"/>
    <row r="79" spans="1:75" ht="24" customHeight="1" x14ac:dyDescent="0.2"/>
    <row r="80" spans="1:75" ht="24" customHeight="1" x14ac:dyDescent="0.2"/>
    <row r="81" ht="24" customHeight="1" x14ac:dyDescent="0.2"/>
    <row r="82" ht="24" customHeight="1" x14ac:dyDescent="0.2"/>
    <row r="83" ht="24" customHeight="1" x14ac:dyDescent="0.2"/>
    <row r="84" ht="24" customHeight="1" x14ac:dyDescent="0.2"/>
    <row r="85" ht="24" customHeight="1" x14ac:dyDescent="0.2"/>
    <row r="86" ht="24" customHeight="1" x14ac:dyDescent="0.2"/>
    <row r="87" ht="24" customHeight="1" x14ac:dyDescent="0.2"/>
    <row r="88" ht="24" customHeight="1" x14ac:dyDescent="0.2"/>
    <row r="89" ht="24" customHeight="1" x14ac:dyDescent="0.2"/>
    <row r="90" ht="24" customHeight="1" x14ac:dyDescent="0.2"/>
    <row r="91" ht="24" customHeight="1" x14ac:dyDescent="0.2"/>
    <row r="92" ht="24" customHeight="1" x14ac:dyDescent="0.2"/>
    <row r="93" ht="24" customHeight="1" x14ac:dyDescent="0.2"/>
    <row r="94" ht="24" customHeight="1" x14ac:dyDescent="0.2"/>
    <row r="95" ht="24" customHeight="1" x14ac:dyDescent="0.2"/>
    <row r="96" ht="24" customHeight="1" x14ac:dyDescent="0.2"/>
    <row r="97" ht="24" customHeight="1" x14ac:dyDescent="0.2"/>
    <row r="98" ht="24" customHeight="1" x14ac:dyDescent="0.2"/>
    <row r="99" ht="24" customHeight="1" x14ac:dyDescent="0.2"/>
    <row r="100" ht="24" customHeight="1" x14ac:dyDescent="0.2"/>
    <row r="101" ht="24" customHeight="1" x14ac:dyDescent="0.2"/>
    <row r="102" ht="24" customHeight="1" x14ac:dyDescent="0.2"/>
    <row r="103" ht="24" customHeight="1" x14ac:dyDescent="0.2"/>
    <row r="104" ht="24" customHeight="1" x14ac:dyDescent="0.2"/>
    <row r="105" ht="24" customHeight="1" x14ac:dyDescent="0.2"/>
    <row r="106" ht="24" customHeight="1" x14ac:dyDescent="0.2"/>
    <row r="107" ht="24" customHeight="1" x14ac:dyDescent="0.2"/>
    <row r="108" ht="24" customHeight="1" x14ac:dyDescent="0.2"/>
    <row r="109" ht="24" customHeight="1" x14ac:dyDescent="0.2"/>
    <row r="110" ht="24" customHeight="1" x14ac:dyDescent="0.2"/>
    <row r="111" ht="24" customHeight="1" x14ac:dyDescent="0.2"/>
    <row r="112" ht="24" customHeight="1" x14ac:dyDescent="0.2"/>
    <row r="113" ht="24" customHeight="1" x14ac:dyDescent="0.2"/>
    <row r="114" ht="24" customHeight="1" x14ac:dyDescent="0.2"/>
    <row r="115" ht="24" customHeight="1" x14ac:dyDescent="0.2"/>
    <row r="116" ht="24" customHeight="1" x14ac:dyDescent="0.2"/>
    <row r="117" ht="24" customHeight="1" x14ac:dyDescent="0.2"/>
    <row r="118" ht="24" customHeight="1" x14ac:dyDescent="0.2"/>
    <row r="119" ht="24" customHeight="1" x14ac:dyDescent="0.2"/>
    <row r="120" ht="24" customHeight="1" x14ac:dyDescent="0.2"/>
    <row r="121" ht="24" customHeight="1" x14ac:dyDescent="0.2"/>
    <row r="122" ht="24" customHeight="1" x14ac:dyDescent="0.2"/>
    <row r="123" ht="24" customHeight="1" x14ac:dyDescent="0.2"/>
    <row r="124" ht="24" customHeight="1" x14ac:dyDescent="0.2"/>
    <row r="125" ht="24" customHeight="1" x14ac:dyDescent="0.2"/>
    <row r="126" ht="24" customHeight="1" x14ac:dyDescent="0.2"/>
    <row r="127" ht="24" customHeight="1" x14ac:dyDescent="0.2"/>
    <row r="128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  <row r="266" ht="24" customHeight="1" x14ac:dyDescent="0.2"/>
    <row r="267" ht="24" customHeight="1" x14ac:dyDescent="0.2"/>
    <row r="268" ht="24" customHeight="1" x14ac:dyDescent="0.2"/>
    <row r="269" ht="24" customHeight="1" x14ac:dyDescent="0.2"/>
    <row r="270" ht="24" customHeight="1" x14ac:dyDescent="0.2"/>
    <row r="271" ht="24" customHeight="1" x14ac:dyDescent="0.2"/>
    <row r="272" ht="24" customHeight="1" x14ac:dyDescent="0.2"/>
    <row r="273" ht="24" customHeight="1" x14ac:dyDescent="0.2"/>
    <row r="274" ht="24" customHeight="1" x14ac:dyDescent="0.2"/>
    <row r="275" ht="24" customHeight="1" x14ac:dyDescent="0.2"/>
    <row r="276" ht="24" customHeight="1" x14ac:dyDescent="0.2"/>
    <row r="277" ht="24" customHeight="1" x14ac:dyDescent="0.2"/>
    <row r="278" ht="24" customHeight="1" x14ac:dyDescent="0.2"/>
    <row r="279" ht="24" customHeight="1" x14ac:dyDescent="0.2"/>
    <row r="280" ht="24" customHeight="1" x14ac:dyDescent="0.2"/>
    <row r="281" ht="24" customHeight="1" x14ac:dyDescent="0.2"/>
    <row r="282" ht="24" customHeight="1" x14ac:dyDescent="0.2"/>
    <row r="283" ht="24" customHeight="1" x14ac:dyDescent="0.2"/>
    <row r="284" ht="24" customHeight="1" x14ac:dyDescent="0.2"/>
    <row r="285" ht="24" customHeight="1" x14ac:dyDescent="0.2"/>
    <row r="286" ht="24" customHeight="1" x14ac:dyDescent="0.2"/>
    <row r="287" ht="24" customHeight="1" x14ac:dyDescent="0.2"/>
    <row r="288" ht="24" customHeight="1" x14ac:dyDescent="0.2"/>
    <row r="289" ht="24" customHeight="1" x14ac:dyDescent="0.2"/>
    <row r="290" ht="24" customHeight="1" x14ac:dyDescent="0.2"/>
    <row r="291" ht="24" customHeight="1" x14ac:dyDescent="0.2"/>
    <row r="292" ht="24" customHeight="1" x14ac:dyDescent="0.2"/>
    <row r="293" ht="24" customHeight="1" x14ac:dyDescent="0.2"/>
    <row r="294" ht="24" customHeight="1" x14ac:dyDescent="0.2"/>
    <row r="295" ht="24" customHeight="1" x14ac:dyDescent="0.2"/>
    <row r="296" ht="24" customHeight="1" x14ac:dyDescent="0.2"/>
    <row r="297" ht="24" customHeight="1" x14ac:dyDescent="0.2"/>
    <row r="298" ht="24" customHeight="1" x14ac:dyDescent="0.2"/>
    <row r="299" ht="24" customHeight="1" x14ac:dyDescent="0.2"/>
  </sheetData>
  <sheetProtection selectLockedCells="1"/>
  <mergeCells count="232">
    <mergeCell ref="Q47:X48"/>
    <mergeCell ref="Y47:AJ48"/>
    <mergeCell ref="AK47:AR48"/>
    <mergeCell ref="AS47:BD48"/>
    <mergeCell ref="I11:P12"/>
    <mergeCell ref="I13:P14"/>
    <mergeCell ref="I15:P16"/>
    <mergeCell ref="I17:P18"/>
    <mergeCell ref="I19:P20"/>
    <mergeCell ref="I21:P22"/>
    <mergeCell ref="I23:P24"/>
    <mergeCell ref="I25:P26"/>
    <mergeCell ref="I27:P28"/>
    <mergeCell ref="I29:P30"/>
    <mergeCell ref="I31:P32"/>
    <mergeCell ref="I33:P34"/>
    <mergeCell ref="I35:P36"/>
    <mergeCell ref="I37:P38"/>
    <mergeCell ref="I39:P40"/>
    <mergeCell ref="I41:P42"/>
    <mergeCell ref="I43:P44"/>
    <mergeCell ref="I45:P46"/>
    <mergeCell ref="I47:P48"/>
    <mergeCell ref="Q41:X42"/>
    <mergeCell ref="Y41:AJ42"/>
    <mergeCell ref="AK41:AR42"/>
    <mergeCell ref="AS41:BD42"/>
    <mergeCell ref="Q43:X44"/>
    <mergeCell ref="Y43:AJ44"/>
    <mergeCell ref="AK43:AR44"/>
    <mergeCell ref="AS43:BD44"/>
    <mergeCell ref="Q45:X46"/>
    <mergeCell ref="Y45:AJ46"/>
    <mergeCell ref="AK45:AR46"/>
    <mergeCell ref="AS45:BD46"/>
    <mergeCell ref="AK35:AR36"/>
    <mergeCell ref="AS35:BD36"/>
    <mergeCell ref="Q37:X38"/>
    <mergeCell ref="Y37:AJ38"/>
    <mergeCell ref="AK37:AR38"/>
    <mergeCell ref="AS37:BD38"/>
    <mergeCell ref="Q39:X40"/>
    <mergeCell ref="Y39:AJ40"/>
    <mergeCell ref="AK39:AR40"/>
    <mergeCell ref="AS39:BD40"/>
    <mergeCell ref="AK29:AR30"/>
    <mergeCell ref="AS29:BD30"/>
    <mergeCell ref="Q31:X32"/>
    <mergeCell ref="Y31:AJ32"/>
    <mergeCell ref="AK31:AR32"/>
    <mergeCell ref="AS31:BD32"/>
    <mergeCell ref="Q33:X34"/>
    <mergeCell ref="Y33:AJ34"/>
    <mergeCell ref="AK33:AR34"/>
    <mergeCell ref="AS33:BD34"/>
    <mergeCell ref="AK23:AR24"/>
    <mergeCell ref="AS23:BD24"/>
    <mergeCell ref="Q25:X26"/>
    <mergeCell ref="Y25:AJ26"/>
    <mergeCell ref="AK25:AR26"/>
    <mergeCell ref="AS25:BD26"/>
    <mergeCell ref="Q27:X28"/>
    <mergeCell ref="Y27:AJ28"/>
    <mergeCell ref="AK27:AR28"/>
    <mergeCell ref="AS27:BD28"/>
    <mergeCell ref="AK17:AR18"/>
    <mergeCell ref="AS17:BD18"/>
    <mergeCell ref="Q19:X20"/>
    <mergeCell ref="Y19:AJ20"/>
    <mergeCell ref="AK19:AR20"/>
    <mergeCell ref="AS19:BD20"/>
    <mergeCell ref="Q21:X22"/>
    <mergeCell ref="Y21:AJ22"/>
    <mergeCell ref="AK21:AR22"/>
    <mergeCell ref="AS21:BD22"/>
    <mergeCell ref="AK11:AR12"/>
    <mergeCell ref="AS11:BD12"/>
    <mergeCell ref="Q13:X14"/>
    <mergeCell ref="Y13:AJ14"/>
    <mergeCell ref="AK13:AR14"/>
    <mergeCell ref="AS13:BD14"/>
    <mergeCell ref="Q15:X16"/>
    <mergeCell ref="Y15:AJ16"/>
    <mergeCell ref="AK15:AR16"/>
    <mergeCell ref="AS15:BD16"/>
    <mergeCell ref="AH70:AJ70"/>
    <mergeCell ref="AM70:BB70"/>
    <mergeCell ref="AH72:AL72"/>
    <mergeCell ref="AM72:BB72"/>
    <mergeCell ref="AH74:BB74"/>
    <mergeCell ref="AF61:AI62"/>
    <mergeCell ref="AJ61:BC62"/>
    <mergeCell ref="B65:D66"/>
    <mergeCell ref="E65:BC66"/>
    <mergeCell ref="AM67:BB68"/>
    <mergeCell ref="AH68:AJ68"/>
    <mergeCell ref="AS57:AU57"/>
    <mergeCell ref="AW57:AY57"/>
    <mergeCell ref="BA57:BC57"/>
    <mergeCell ref="AF59:AI59"/>
    <mergeCell ref="AJ59:BC59"/>
    <mergeCell ref="B60:G60"/>
    <mergeCell ref="H60:Y60"/>
    <mergeCell ref="AA60:AE60"/>
    <mergeCell ref="B57:F57"/>
    <mergeCell ref="G57:H57"/>
    <mergeCell ref="I57:J57"/>
    <mergeCell ref="K57:L57"/>
    <mergeCell ref="M57:N57"/>
    <mergeCell ref="O57:P57"/>
    <mergeCell ref="A55:P55"/>
    <mergeCell ref="Q55:T55"/>
    <mergeCell ref="U55:AJ55"/>
    <mergeCell ref="AK55:AN55"/>
    <mergeCell ref="AO55:BD55"/>
    <mergeCell ref="B56:S56"/>
    <mergeCell ref="AS56:AV56"/>
    <mergeCell ref="AX56:BC56"/>
    <mergeCell ref="A53:P53"/>
    <mergeCell ref="Q53:R54"/>
    <mergeCell ref="S53:AJ54"/>
    <mergeCell ref="AK53:AL54"/>
    <mergeCell ref="AM53:BD54"/>
    <mergeCell ref="A54:P54"/>
    <mergeCell ref="AQ51:AR51"/>
    <mergeCell ref="AS51:BB51"/>
    <mergeCell ref="BC51:BD51"/>
    <mergeCell ref="A52:P52"/>
    <mergeCell ref="Q52:R52"/>
    <mergeCell ref="S52:AG52"/>
    <mergeCell ref="AH52:AJ52"/>
    <mergeCell ref="AK52:AL52"/>
    <mergeCell ref="AM52:BA52"/>
    <mergeCell ref="BB52:BD52"/>
    <mergeCell ref="A51:P51"/>
    <mergeCell ref="Q51:V51"/>
    <mergeCell ref="W51:X51"/>
    <mergeCell ref="Y51:AH51"/>
    <mergeCell ref="AI51:AJ51"/>
    <mergeCell ref="AK51:AP51"/>
    <mergeCell ref="A47:H48"/>
    <mergeCell ref="BC49:BD49"/>
    <mergeCell ref="I50:P50"/>
    <mergeCell ref="Q50:V50"/>
    <mergeCell ref="W50:X50"/>
    <mergeCell ref="A41:H42"/>
    <mergeCell ref="A45:H46"/>
    <mergeCell ref="A43:H44"/>
    <mergeCell ref="A39:H40"/>
    <mergeCell ref="A49:H50"/>
    <mergeCell ref="I49:P49"/>
    <mergeCell ref="Q49:V49"/>
    <mergeCell ref="W49:X49"/>
    <mergeCell ref="Y49:AH49"/>
    <mergeCell ref="AI49:AJ49"/>
    <mergeCell ref="AK49:AP49"/>
    <mergeCell ref="AQ49:AR49"/>
    <mergeCell ref="AS49:BB49"/>
    <mergeCell ref="Y50:AH50"/>
    <mergeCell ref="AI50:AJ50"/>
    <mergeCell ref="AK50:AP50"/>
    <mergeCell ref="AQ50:AR50"/>
    <mergeCell ref="AS50:BB50"/>
    <mergeCell ref="BC50:BD50"/>
    <mergeCell ref="A37:H38"/>
    <mergeCell ref="A35:H36"/>
    <mergeCell ref="Q35:X36"/>
    <mergeCell ref="Y35:AJ36"/>
    <mergeCell ref="A29:H30"/>
    <mergeCell ref="A33:H34"/>
    <mergeCell ref="A31:H32"/>
    <mergeCell ref="A27:H28"/>
    <mergeCell ref="A25:H26"/>
    <mergeCell ref="Q29:X30"/>
    <mergeCell ref="Y29:AJ30"/>
    <mergeCell ref="A23:H24"/>
    <mergeCell ref="Q23:X24"/>
    <mergeCell ref="Y23:AJ24"/>
    <mergeCell ref="A17:H18"/>
    <mergeCell ref="A21:H22"/>
    <mergeCell ref="A19:H20"/>
    <mergeCell ref="A15:H16"/>
    <mergeCell ref="A13:H14"/>
    <mergeCell ref="A11:H12"/>
    <mergeCell ref="Q11:X12"/>
    <mergeCell ref="Y11:AJ12"/>
    <mergeCell ref="Q17:X18"/>
    <mergeCell ref="Y17:AJ18"/>
    <mergeCell ref="AK9:AT9"/>
    <mergeCell ref="AU9:BD9"/>
    <mergeCell ref="Q10:X10"/>
    <mergeCell ref="Y10:AJ10"/>
    <mergeCell ref="AK10:AR10"/>
    <mergeCell ref="AS10:BD10"/>
    <mergeCell ref="F7:K7"/>
    <mergeCell ref="L7:Q7"/>
    <mergeCell ref="A9:H10"/>
    <mergeCell ref="I9:P10"/>
    <mergeCell ref="Q9:Z9"/>
    <mergeCell ref="AA9:AJ9"/>
    <mergeCell ref="CD6:CF6"/>
    <mergeCell ref="CG6:CK6"/>
    <mergeCell ref="CL6:CN6"/>
    <mergeCell ref="CO6:CR6"/>
    <mergeCell ref="AS6:AT8"/>
    <mergeCell ref="AU6:AV8"/>
    <mergeCell ref="AW6:AX8"/>
    <mergeCell ref="AY6:AZ8"/>
    <mergeCell ref="BA6:BB8"/>
    <mergeCell ref="BC6:BD8"/>
    <mergeCell ref="BT1:BV1"/>
    <mergeCell ref="A2:BD2"/>
    <mergeCell ref="A3:BD3"/>
    <mergeCell ref="Q4:BA4"/>
    <mergeCell ref="F5:K6"/>
    <mergeCell ref="L5:Q6"/>
    <mergeCell ref="V5:AB8"/>
    <mergeCell ref="AC5:AF5"/>
    <mergeCell ref="AG5:AH5"/>
    <mergeCell ref="AI5:AL5"/>
    <mergeCell ref="AM5:AX5"/>
    <mergeCell ref="AY5:BD5"/>
    <mergeCell ref="AC6:AD8"/>
    <mergeCell ref="AE6:AF8"/>
    <mergeCell ref="AG6:AH8"/>
    <mergeCell ref="AI6:AJ8"/>
    <mergeCell ref="AK6:AL8"/>
    <mergeCell ref="AM6:AN8"/>
    <mergeCell ref="AO6:AP8"/>
    <mergeCell ref="AQ6:AR8"/>
    <mergeCell ref="BN6:BS6"/>
    <mergeCell ref="BT6:CA6"/>
  </mergeCells>
  <phoneticPr fontId="2"/>
  <conditionalFormatting sqref="A11:H48">
    <cfRule type="expression" dxfId="35" priority="1">
      <formula>OR(AND(OR($W11="継",$W11="変",$W11="退"),$F11&lt;&gt;"",$N11=""),AND($W11="新",$N11&lt;&gt;""))</formula>
    </cfRule>
  </conditionalFormatting>
  <pageMargins left="0.74803149606299213" right="0.74803149606299213" top="0.31496062992125984" bottom="0" header="0.51181102362204722" footer="0.51181102362204722"/>
  <pageSetup paperSize="9" scale="96" orientation="portrait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AD207-3C73-4917-A2E1-E3CFDA4304D8}">
  <sheetPr codeName="Sheet2"/>
  <dimension ref="A2:C27"/>
  <sheetViews>
    <sheetView topLeftCell="F1" workbookViewId="0">
      <selection activeCell="A2" sqref="A2"/>
    </sheetView>
  </sheetViews>
  <sheetFormatPr defaultRowHeight="13" x14ac:dyDescent="0.2"/>
  <cols>
    <col min="1" max="1" width="25.36328125" bestFit="1" customWidth="1"/>
  </cols>
  <sheetData>
    <row r="2" spans="1:3" x14ac:dyDescent="0.2">
      <c r="A2" s="43" t="s">
        <v>64</v>
      </c>
      <c r="B2" s="44">
        <v>44743</v>
      </c>
      <c r="C2" s="44">
        <v>45383</v>
      </c>
    </row>
    <row r="3" spans="1:3" x14ac:dyDescent="0.2">
      <c r="A3" s="28" t="s">
        <v>36</v>
      </c>
      <c r="B3" s="28">
        <v>12</v>
      </c>
      <c r="C3" s="28">
        <v>11</v>
      </c>
    </row>
    <row r="4" spans="1:3" x14ac:dyDescent="0.2">
      <c r="A4" s="28" t="s">
        <v>65</v>
      </c>
      <c r="B4" s="28">
        <v>18</v>
      </c>
      <c r="C4" s="28">
        <v>17</v>
      </c>
    </row>
    <row r="5" spans="1:3" x14ac:dyDescent="0.2">
      <c r="A5" s="28" t="s">
        <v>66</v>
      </c>
      <c r="B5" s="28">
        <v>45</v>
      </c>
      <c r="C5" s="28">
        <v>45</v>
      </c>
    </row>
    <row r="6" spans="1:3" x14ac:dyDescent="0.2">
      <c r="A6" s="28" t="s">
        <v>67</v>
      </c>
      <c r="B6" s="28">
        <v>52</v>
      </c>
      <c r="C6" s="28">
        <v>52</v>
      </c>
    </row>
    <row r="7" spans="1:3" x14ac:dyDescent="0.2">
      <c r="A7" s="28" t="s">
        <v>68</v>
      </c>
      <c r="B7" s="28">
        <v>7</v>
      </c>
      <c r="C7" s="28">
        <v>6</v>
      </c>
    </row>
    <row r="8" spans="1:3" x14ac:dyDescent="0.2">
      <c r="A8" s="28" t="s">
        <v>69</v>
      </c>
      <c r="B8" s="28">
        <v>14</v>
      </c>
      <c r="C8" s="28">
        <v>14</v>
      </c>
    </row>
    <row r="9" spans="1:3" x14ac:dyDescent="0.2">
      <c r="A9" s="28" t="s">
        <v>70</v>
      </c>
      <c r="B9" s="28">
        <v>48</v>
      </c>
      <c r="C9" s="28">
        <v>48</v>
      </c>
    </row>
    <row r="10" spans="1:3" x14ac:dyDescent="0.2">
      <c r="A10" s="28" t="s">
        <v>71</v>
      </c>
      <c r="B10" s="28">
        <v>3</v>
      </c>
      <c r="C10" s="28">
        <v>3</v>
      </c>
    </row>
    <row r="11" spans="1:3" x14ac:dyDescent="0.2">
      <c r="A11" s="28" t="s">
        <v>72</v>
      </c>
      <c r="B11" s="28">
        <v>3</v>
      </c>
      <c r="C11" s="28">
        <v>3</v>
      </c>
    </row>
    <row r="12" spans="1:3" x14ac:dyDescent="0.2">
      <c r="A12" s="28" t="s">
        <v>73</v>
      </c>
      <c r="B12" s="28">
        <v>3</v>
      </c>
      <c r="C12" s="28">
        <v>3</v>
      </c>
    </row>
    <row r="13" spans="1:3" x14ac:dyDescent="0.2">
      <c r="A13" s="28" t="s">
        <v>74</v>
      </c>
      <c r="B13" s="28">
        <v>3</v>
      </c>
      <c r="C13" s="28">
        <v>3</v>
      </c>
    </row>
    <row r="14" spans="1:3" x14ac:dyDescent="0.2">
      <c r="A14" s="28" t="s">
        <v>75</v>
      </c>
      <c r="B14" s="28">
        <v>3</v>
      </c>
      <c r="C14" s="28">
        <v>3</v>
      </c>
    </row>
    <row r="15" spans="1:3" x14ac:dyDescent="0.2">
      <c r="A15" s="28" t="s">
        <v>76</v>
      </c>
      <c r="B15" s="28">
        <v>3</v>
      </c>
      <c r="C15" s="28">
        <v>3</v>
      </c>
    </row>
    <row r="16" spans="1:3" x14ac:dyDescent="0.2">
      <c r="A16" s="28" t="s">
        <v>77</v>
      </c>
      <c r="B16" s="28">
        <v>15</v>
      </c>
      <c r="C16" s="28">
        <v>14</v>
      </c>
    </row>
    <row r="17" spans="1:3" x14ac:dyDescent="0.2">
      <c r="A17" s="28" t="s">
        <v>78</v>
      </c>
      <c r="B17" s="28">
        <v>6</v>
      </c>
      <c r="C17" s="28">
        <v>5</v>
      </c>
    </row>
    <row r="18" spans="1:3" x14ac:dyDescent="0.2">
      <c r="A18" s="28" t="s">
        <v>79</v>
      </c>
      <c r="B18" s="28">
        <v>17</v>
      </c>
      <c r="C18" s="28">
        <v>17</v>
      </c>
    </row>
    <row r="19" spans="1:3" x14ac:dyDescent="0.2">
      <c r="A19" s="28" t="s">
        <v>80</v>
      </c>
      <c r="B19" s="28">
        <v>3</v>
      </c>
      <c r="C19" s="28">
        <v>3</v>
      </c>
    </row>
    <row r="20" spans="1:3" x14ac:dyDescent="0.2">
      <c r="A20" s="28" t="s">
        <v>81</v>
      </c>
      <c r="B20" s="28">
        <v>18</v>
      </c>
      <c r="C20" s="28">
        <v>18</v>
      </c>
    </row>
    <row r="21" spans="1:3" x14ac:dyDescent="0.2">
      <c r="A21" s="28" t="s">
        <v>82</v>
      </c>
      <c r="B21" s="28">
        <v>3</v>
      </c>
      <c r="C21" s="28">
        <v>3</v>
      </c>
    </row>
    <row r="22" spans="1:3" x14ac:dyDescent="0.2">
      <c r="A22" s="28" t="s">
        <v>83</v>
      </c>
      <c r="B22" s="28">
        <v>9</v>
      </c>
      <c r="C22" s="28">
        <v>9</v>
      </c>
    </row>
    <row r="23" spans="1:3" x14ac:dyDescent="0.2">
      <c r="A23" s="28" t="s">
        <v>84</v>
      </c>
      <c r="B23" s="28">
        <v>3</v>
      </c>
      <c r="C23" s="28">
        <v>3</v>
      </c>
    </row>
    <row r="24" spans="1:3" x14ac:dyDescent="0.2">
      <c r="A24" s="28" t="s">
        <v>85</v>
      </c>
      <c r="B24" s="28">
        <v>5</v>
      </c>
      <c r="C24" s="28">
        <v>5</v>
      </c>
    </row>
    <row r="25" spans="1:3" x14ac:dyDescent="0.2">
      <c r="A25" s="28" t="s">
        <v>86</v>
      </c>
      <c r="B25" s="28">
        <v>3</v>
      </c>
      <c r="C25" s="28">
        <v>3</v>
      </c>
    </row>
    <row r="26" spans="1:3" x14ac:dyDescent="0.2">
      <c r="A26" s="28" t="s">
        <v>87</v>
      </c>
      <c r="B26" s="28">
        <v>3</v>
      </c>
      <c r="C26" s="28">
        <v>3</v>
      </c>
    </row>
    <row r="27" spans="1:3" x14ac:dyDescent="0.2">
      <c r="A27" s="28" t="s">
        <v>88</v>
      </c>
      <c r="B27" s="28">
        <v>3</v>
      </c>
      <c r="C27" s="28">
        <v>3</v>
      </c>
    </row>
  </sheetData>
  <sheetProtection selectLockedCells="1"/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tabColor indexed="43"/>
  </sheetPr>
  <dimension ref="A1:CV338"/>
  <sheetViews>
    <sheetView tabSelected="1" zoomScaleNormal="100" zoomScaleSheetLayoutView="100" workbookViewId="0">
      <selection activeCell="AC9" sqref="AC9:AD11"/>
    </sheetView>
  </sheetViews>
  <sheetFormatPr defaultColWidth="9" defaultRowHeight="13" x14ac:dyDescent="0.2"/>
  <cols>
    <col min="1" max="56" width="1.6328125" style="2" customWidth="1"/>
    <col min="57" max="61" width="1.6328125" style="2" hidden="1" customWidth="1"/>
    <col min="62" max="62" width="5.36328125" style="2" hidden="1" customWidth="1"/>
    <col min="63" max="63" width="11.36328125" style="2" hidden="1" customWidth="1"/>
    <col min="64" max="64" width="17.08984375" style="2" hidden="1" customWidth="1"/>
    <col min="65" max="92" width="1.6328125" style="2" hidden="1" customWidth="1"/>
    <col min="93" max="93" width="3" style="2" hidden="1" customWidth="1"/>
    <col min="94" max="94" width="2.6328125" style="2" hidden="1" customWidth="1"/>
    <col min="95" max="95" width="14" style="2" hidden="1" customWidth="1"/>
    <col min="96" max="96" width="27.7265625" style="2" hidden="1" customWidth="1"/>
    <col min="97" max="97" width="8.08984375" style="2" hidden="1" customWidth="1"/>
    <col min="98" max="98" width="32.08984375" style="2" hidden="1" customWidth="1"/>
    <col min="99" max="99" width="32" style="2" hidden="1" customWidth="1"/>
    <col min="100" max="123" width="0" style="2" hidden="1" customWidth="1"/>
    <col min="124" max="16383" width="9" style="2"/>
    <col min="16384" max="16384" width="9" style="2" customWidth="1"/>
  </cols>
  <sheetData>
    <row r="1" spans="1:100" ht="19.5" customHeight="1" x14ac:dyDescent="0.2">
      <c r="A1" s="2" t="s">
        <v>89</v>
      </c>
      <c r="B1" s="11"/>
      <c r="C1" s="11"/>
      <c r="D1" s="11"/>
      <c r="E1" s="11"/>
      <c r="F1" s="11"/>
      <c r="G1" s="11"/>
    </row>
    <row r="2" spans="1:100" ht="12.75" customHeight="1" x14ac:dyDescent="0.2">
      <c r="A2"/>
      <c r="B2" s="11"/>
      <c r="C2" s="11"/>
      <c r="D2" s="11"/>
      <c r="E2" s="11"/>
      <c r="F2" s="11"/>
      <c r="G2" s="11"/>
      <c r="AA2" s="105" t="s">
        <v>90</v>
      </c>
      <c r="AB2" s="106"/>
      <c r="AC2" s="106"/>
      <c r="AD2" s="106"/>
      <c r="AE2" s="106"/>
      <c r="AF2" s="106"/>
      <c r="AG2" s="106"/>
      <c r="AH2" s="106"/>
      <c r="AI2" s="107"/>
      <c r="AJ2" s="107"/>
    </row>
    <row r="3" spans="1:100" ht="23.25" customHeight="1" x14ac:dyDescent="0.2">
      <c r="A3" s="108" t="s">
        <v>91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</row>
    <row r="4" spans="1:100" ht="15" customHeight="1" x14ac:dyDescent="0.2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</row>
    <row r="5" spans="1:100" ht="9.75" customHeight="1" x14ac:dyDescent="0.2">
      <c r="K5" s="18"/>
      <c r="L5" s="5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BF5" s="12"/>
    </row>
    <row r="6" spans="1:100" ht="20.25" customHeight="1" x14ac:dyDescent="0.2">
      <c r="K6" s="18"/>
      <c r="L6" s="5"/>
      <c r="T6" s="18"/>
      <c r="U6" s="18"/>
      <c r="V6" s="18"/>
      <c r="W6" s="18"/>
      <c r="X6" s="18"/>
      <c r="Y6" s="18"/>
      <c r="Z6" s="18"/>
      <c r="AA6" s="18"/>
      <c r="AB6" s="12"/>
      <c r="AC6" s="12"/>
      <c r="AD6" s="12"/>
      <c r="AE6" s="18"/>
      <c r="AF6" s="18"/>
      <c r="AG6" s="18"/>
      <c r="AH6" s="18"/>
      <c r="AI6" s="18"/>
      <c r="AJ6" s="12"/>
      <c r="AK6" s="12"/>
      <c r="AL6" s="12"/>
      <c r="AM6" s="12"/>
      <c r="AN6" s="12"/>
      <c r="AO6" s="12"/>
      <c r="AP6" s="116">
        <v>3</v>
      </c>
      <c r="AQ6" s="114"/>
      <c r="AR6" s="114"/>
      <c r="AS6" s="113" t="s">
        <v>92</v>
      </c>
      <c r="AT6" s="113"/>
      <c r="AU6" s="113"/>
      <c r="AV6" s="113"/>
      <c r="AW6" s="113"/>
      <c r="AX6" s="114">
        <v>1</v>
      </c>
      <c r="AY6" s="114"/>
      <c r="AZ6" s="114"/>
      <c r="BA6" s="113" t="s">
        <v>93</v>
      </c>
      <c r="BB6" s="113"/>
      <c r="BC6" s="113"/>
      <c r="BD6" s="115"/>
      <c r="BF6" s="12"/>
    </row>
    <row r="7" spans="1:100" ht="5.25" customHeight="1" x14ac:dyDescent="0.2">
      <c r="H7" s="10"/>
      <c r="I7" s="10"/>
      <c r="N7" s="10"/>
      <c r="O7" s="10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</row>
    <row r="8" spans="1:100" ht="12.75" customHeight="1" x14ac:dyDescent="0.2">
      <c r="F8" s="111">
        <v>2025</v>
      </c>
      <c r="G8" s="111"/>
      <c r="H8" s="111"/>
      <c r="I8" s="111"/>
      <c r="J8" s="111"/>
      <c r="K8" s="111"/>
      <c r="L8" s="109" t="s">
        <v>94</v>
      </c>
      <c r="M8" s="109"/>
      <c r="N8" s="109"/>
      <c r="V8" s="117" t="s">
        <v>6</v>
      </c>
      <c r="W8" s="118"/>
      <c r="X8" s="118"/>
      <c r="Y8" s="118"/>
      <c r="Z8" s="118"/>
      <c r="AA8" s="118"/>
      <c r="AB8" s="119"/>
      <c r="AC8" s="89" t="s">
        <v>7</v>
      </c>
      <c r="AD8" s="89"/>
      <c r="AE8" s="89"/>
      <c r="AF8" s="89"/>
      <c r="AG8" s="110" t="s">
        <v>8</v>
      </c>
      <c r="AH8" s="110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BM8" s="1"/>
    </row>
    <row r="9" spans="1:100" ht="6" customHeight="1" x14ac:dyDescent="0.2">
      <c r="F9" s="111"/>
      <c r="G9" s="111"/>
      <c r="H9" s="111"/>
      <c r="I9" s="111"/>
      <c r="J9" s="111"/>
      <c r="K9" s="111"/>
      <c r="L9" s="109"/>
      <c r="M9" s="109"/>
      <c r="N9" s="109"/>
      <c r="V9" s="120"/>
      <c r="W9" s="121"/>
      <c r="X9" s="121"/>
      <c r="Y9" s="121"/>
      <c r="Z9" s="121"/>
      <c r="AA9" s="121"/>
      <c r="AB9" s="122"/>
      <c r="AC9" s="98" t="s">
        <v>95</v>
      </c>
      <c r="AD9" s="90"/>
      <c r="AE9" s="90" t="s">
        <v>171</v>
      </c>
      <c r="AF9" s="91"/>
      <c r="AG9" s="100" t="s">
        <v>172</v>
      </c>
      <c r="AH9" s="101"/>
      <c r="AI9" s="98" t="s">
        <v>173</v>
      </c>
      <c r="AJ9" s="90"/>
      <c r="AK9" s="90" t="s">
        <v>174</v>
      </c>
      <c r="AL9" s="91"/>
      <c r="AM9" s="98" t="s">
        <v>172</v>
      </c>
      <c r="AN9" s="90"/>
      <c r="AO9" s="90" t="s">
        <v>175</v>
      </c>
      <c r="AP9" s="90"/>
      <c r="AQ9" s="90" t="s">
        <v>176</v>
      </c>
      <c r="AR9" s="90"/>
      <c r="AS9" s="90" t="s">
        <v>174</v>
      </c>
      <c r="AT9" s="90"/>
      <c r="AU9" s="90" t="s">
        <v>177</v>
      </c>
      <c r="AV9" s="90"/>
      <c r="AW9" s="90" t="s">
        <v>178</v>
      </c>
      <c r="AX9" s="91"/>
      <c r="AY9" s="94" t="s">
        <v>173</v>
      </c>
      <c r="AZ9" s="95"/>
      <c r="BA9" s="90" t="s">
        <v>173</v>
      </c>
      <c r="BB9" s="90"/>
      <c r="BC9" s="90" t="s">
        <v>173</v>
      </c>
      <c r="BD9" s="91"/>
      <c r="BK9" s="88"/>
      <c r="BL9" s="88"/>
      <c r="BM9" s="1"/>
    </row>
    <row r="10" spans="1:100" ht="19.5" customHeight="1" x14ac:dyDescent="0.2">
      <c r="E10" s="3"/>
      <c r="F10" s="112">
        <v>2026</v>
      </c>
      <c r="G10" s="112"/>
      <c r="H10" s="112"/>
      <c r="I10" s="112"/>
      <c r="J10" s="112"/>
      <c r="K10" s="112"/>
      <c r="L10" s="109" t="s">
        <v>94</v>
      </c>
      <c r="M10" s="109"/>
      <c r="N10" s="109"/>
      <c r="O10" s="3"/>
      <c r="V10" s="120"/>
      <c r="W10" s="121"/>
      <c r="X10" s="121"/>
      <c r="Y10" s="121"/>
      <c r="Z10" s="121"/>
      <c r="AA10" s="121"/>
      <c r="AB10" s="122"/>
      <c r="AC10" s="99"/>
      <c r="AD10" s="92"/>
      <c r="AE10" s="92"/>
      <c r="AF10" s="93"/>
      <c r="AG10" s="102"/>
      <c r="AH10" s="103"/>
      <c r="AI10" s="99"/>
      <c r="AJ10" s="92"/>
      <c r="AK10" s="92"/>
      <c r="AL10" s="93"/>
      <c r="AM10" s="99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3"/>
      <c r="AY10" s="96"/>
      <c r="AZ10" s="97"/>
      <c r="BA10" s="92"/>
      <c r="BB10" s="92"/>
      <c r="BC10" s="92"/>
      <c r="BD10" s="93"/>
    </row>
    <row r="11" spans="1:100" ht="6" customHeight="1" x14ac:dyDescent="0.2">
      <c r="V11" s="120"/>
      <c r="W11" s="121"/>
      <c r="X11" s="121"/>
      <c r="Y11" s="121"/>
      <c r="Z11" s="121"/>
      <c r="AA11" s="121"/>
      <c r="AB11" s="122"/>
      <c r="AC11" s="99"/>
      <c r="AD11" s="92"/>
      <c r="AE11" s="92"/>
      <c r="AF11" s="93"/>
      <c r="AG11" s="102"/>
      <c r="AH11" s="103"/>
      <c r="AI11" s="99"/>
      <c r="AJ11" s="92"/>
      <c r="AK11" s="92"/>
      <c r="AL11" s="93"/>
      <c r="AM11" s="99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3"/>
      <c r="AY11" s="96"/>
      <c r="AZ11" s="97"/>
      <c r="BA11" s="92"/>
      <c r="BB11" s="92"/>
      <c r="BC11" s="92"/>
      <c r="BD11" s="93"/>
    </row>
    <row r="12" spans="1:100" ht="39" customHeight="1" x14ac:dyDescent="0.2">
      <c r="A12" s="123" t="str">
        <f>"①"&amp;$F$8&amp;ASC($I$8)&amp;"年度整理番号"</f>
        <v>①2025年度整理番号</v>
      </c>
      <c r="B12" s="124"/>
      <c r="C12" s="125"/>
      <c r="D12" s="123" t="s">
        <v>96</v>
      </c>
      <c r="E12" s="124"/>
      <c r="F12" s="124"/>
      <c r="G12" s="124"/>
      <c r="H12" s="124"/>
      <c r="I12" s="124"/>
      <c r="J12" s="124"/>
      <c r="K12" s="125"/>
      <c r="L12" s="123" t="str">
        <f>"③"&amp;CHAR(10)&amp;""&amp;ASC($F$8)&amp;"  年 度 確 定"&amp;CHAR(10)&amp;" 給 付 基 礎 日 額"</f>
        <v>③
2025  年 度 確 定
 給 付 基 礎 日 額</v>
      </c>
      <c r="M12" s="124"/>
      <c r="N12" s="124"/>
      <c r="O12" s="124"/>
      <c r="P12" s="124"/>
      <c r="Q12" s="124"/>
      <c r="R12" s="125"/>
      <c r="S12" s="139" t="s">
        <v>97</v>
      </c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39" t="str">
        <f>"⑤"&amp;CHAR(10)&amp;""&amp;ASC($F$10)&amp;"  年 度 概 算"&amp;CHAR(10)&amp;" 給 付 基 礎 日 額"</f>
        <v>⑤
2026  年 度 概 算
 給 付 基 礎 日 額</v>
      </c>
      <c r="AF12" s="141"/>
      <c r="AG12" s="141"/>
      <c r="AH12" s="141"/>
      <c r="AI12" s="141"/>
      <c r="AJ12" s="141"/>
      <c r="AK12" s="141"/>
      <c r="AL12" s="139" t="str">
        <f>"⑥"&amp;CHAR(10)&amp;CHAR(10)&amp;"　　　　　備考"</f>
        <v>⑥
　　　　　備考</v>
      </c>
      <c r="AM12" s="142"/>
      <c r="AN12" s="142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9"/>
      <c r="CQ12" s="84" t="s">
        <v>98</v>
      </c>
      <c r="CR12" s="84" t="s">
        <v>99</v>
      </c>
      <c r="CS12"/>
      <c r="CT12" s="84" t="s">
        <v>100</v>
      </c>
      <c r="CU12" s="84" t="s">
        <v>101</v>
      </c>
      <c r="CV12"/>
    </row>
    <row r="13" spans="1:100" ht="20.149999999999999" customHeight="1" x14ac:dyDescent="0.2">
      <c r="A13" s="126" t="s">
        <v>172</v>
      </c>
      <c r="B13" s="127"/>
      <c r="C13" s="128"/>
      <c r="D13" s="129" t="s">
        <v>179</v>
      </c>
      <c r="E13" s="127"/>
      <c r="F13" s="127"/>
      <c r="G13" s="127"/>
      <c r="H13" s="127"/>
      <c r="I13" s="127"/>
      <c r="J13" s="127"/>
      <c r="K13" s="128"/>
      <c r="L13" s="130">
        <v>25000</v>
      </c>
      <c r="M13" s="127"/>
      <c r="N13" s="127"/>
      <c r="O13" s="127"/>
      <c r="P13" s="127"/>
      <c r="Q13" s="127"/>
      <c r="R13" s="128"/>
      <c r="S13" s="131" t="s">
        <v>107</v>
      </c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3"/>
      <c r="AE13" s="130"/>
      <c r="AF13" s="127"/>
      <c r="AG13" s="127"/>
      <c r="AH13" s="127"/>
      <c r="AI13" s="127"/>
      <c r="AJ13" s="127"/>
      <c r="AK13" s="128"/>
      <c r="AL13" s="134" t="str">
        <f t="shared" ref="AL13" si="0">IF(S13="変更あり",$CT$13,"")</f>
        <v/>
      </c>
      <c r="AM13" s="135"/>
      <c r="AN13" s="135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7"/>
      <c r="BB13" s="137"/>
      <c r="BC13" s="137"/>
      <c r="BD13" s="138"/>
      <c r="CQ13" s="85" t="s">
        <v>103</v>
      </c>
      <c r="CR13" s="28" t="s">
        <v>104</v>
      </c>
      <c r="CS13"/>
      <c r="CT13" s="28" t="s">
        <v>105</v>
      </c>
      <c r="CU13" s="28" t="s">
        <v>106</v>
      </c>
      <c r="CV13"/>
    </row>
    <row r="14" spans="1:100" ht="20.149999999999999" customHeight="1" x14ac:dyDescent="0.2">
      <c r="A14" s="126" t="s">
        <v>175</v>
      </c>
      <c r="B14" s="127"/>
      <c r="C14" s="128"/>
      <c r="D14" s="129" t="s">
        <v>180</v>
      </c>
      <c r="E14" s="127"/>
      <c r="F14" s="127"/>
      <c r="G14" s="127"/>
      <c r="H14" s="127"/>
      <c r="I14" s="127"/>
      <c r="J14" s="127"/>
      <c r="K14" s="128"/>
      <c r="L14" s="130">
        <v>10000</v>
      </c>
      <c r="M14" s="127"/>
      <c r="N14" s="127"/>
      <c r="O14" s="127"/>
      <c r="P14" s="127"/>
      <c r="Q14" s="127"/>
      <c r="R14" s="128"/>
      <c r="S14" s="131" t="s">
        <v>107</v>
      </c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3"/>
      <c r="AE14" s="130"/>
      <c r="AF14" s="127"/>
      <c r="AG14" s="127"/>
      <c r="AH14" s="127"/>
      <c r="AI14" s="127"/>
      <c r="AJ14" s="127"/>
      <c r="AK14" s="128"/>
      <c r="AL14" s="134" t="str">
        <f t="shared" ref="AL14:AL77" si="1">IF(S14="変更あり",$CT$13,"")</f>
        <v/>
      </c>
      <c r="AM14" s="135"/>
      <c r="AN14" s="135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7"/>
      <c r="BB14" s="137"/>
      <c r="BC14" s="137"/>
      <c r="BD14" s="138"/>
      <c r="CQ14" s="85" t="s">
        <v>102</v>
      </c>
      <c r="CR14" s="28" t="s">
        <v>108</v>
      </c>
      <c r="CS14"/>
      <c r="CT14" s="28"/>
      <c r="CU14" s="28"/>
      <c r="CV14"/>
    </row>
    <row r="15" spans="1:100" ht="20.149999999999999" customHeight="1" x14ac:dyDescent="0.2">
      <c r="A15" s="126" t="s">
        <v>176</v>
      </c>
      <c r="B15" s="127"/>
      <c r="C15" s="128"/>
      <c r="D15" s="129" t="s">
        <v>181</v>
      </c>
      <c r="E15" s="127"/>
      <c r="F15" s="127"/>
      <c r="G15" s="127"/>
      <c r="H15" s="127"/>
      <c r="I15" s="127"/>
      <c r="J15" s="127"/>
      <c r="K15" s="128"/>
      <c r="L15" s="130">
        <v>10000</v>
      </c>
      <c r="M15" s="127"/>
      <c r="N15" s="127"/>
      <c r="O15" s="127"/>
      <c r="P15" s="127"/>
      <c r="Q15" s="127"/>
      <c r="R15" s="128"/>
      <c r="S15" s="131" t="s">
        <v>107</v>
      </c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3"/>
      <c r="AE15" s="130"/>
      <c r="AF15" s="127"/>
      <c r="AG15" s="127"/>
      <c r="AH15" s="127"/>
      <c r="AI15" s="127"/>
      <c r="AJ15" s="127"/>
      <c r="AK15" s="128"/>
      <c r="AL15" s="134" t="str">
        <f t="shared" si="1"/>
        <v/>
      </c>
      <c r="AM15" s="135"/>
      <c r="AN15" s="135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7"/>
      <c r="BB15" s="137"/>
      <c r="BC15" s="137"/>
      <c r="BD15" s="138"/>
      <c r="CS15"/>
      <c r="CT15" s="28"/>
      <c r="CU15" s="28"/>
      <c r="CV15"/>
    </row>
    <row r="16" spans="1:100" ht="20.149999999999999" customHeight="1" x14ac:dyDescent="0.2">
      <c r="A16" s="126" t="s">
        <v>174</v>
      </c>
      <c r="B16" s="127"/>
      <c r="C16" s="128"/>
      <c r="D16" s="129" t="s">
        <v>182</v>
      </c>
      <c r="E16" s="127"/>
      <c r="F16" s="127"/>
      <c r="G16" s="127"/>
      <c r="H16" s="127"/>
      <c r="I16" s="127"/>
      <c r="J16" s="127"/>
      <c r="K16" s="128"/>
      <c r="L16" s="130">
        <v>8000</v>
      </c>
      <c r="M16" s="127"/>
      <c r="N16" s="127"/>
      <c r="O16" s="127"/>
      <c r="P16" s="127"/>
      <c r="Q16" s="127"/>
      <c r="R16" s="128"/>
      <c r="S16" s="131" t="s">
        <v>107</v>
      </c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3"/>
      <c r="AE16" s="130"/>
      <c r="AF16" s="127"/>
      <c r="AG16" s="127"/>
      <c r="AH16" s="127"/>
      <c r="AI16" s="127"/>
      <c r="AJ16" s="127"/>
      <c r="AK16" s="128"/>
      <c r="AL16" s="134" t="str">
        <f t="shared" si="1"/>
        <v/>
      </c>
      <c r="AM16" s="135"/>
      <c r="AN16" s="135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7"/>
      <c r="BB16" s="137"/>
      <c r="BC16" s="137"/>
      <c r="BD16" s="138"/>
      <c r="CS16"/>
      <c r="CT16" s="28"/>
      <c r="CU16" s="28"/>
      <c r="CV16"/>
    </row>
    <row r="17" spans="1:100" ht="20.149999999999999" customHeight="1" x14ac:dyDescent="0.2">
      <c r="A17" s="126" t="s">
        <v>177</v>
      </c>
      <c r="B17" s="127"/>
      <c r="C17" s="128"/>
      <c r="D17" s="129" t="s">
        <v>183</v>
      </c>
      <c r="E17" s="127"/>
      <c r="F17" s="127"/>
      <c r="G17" s="127"/>
      <c r="H17" s="127"/>
      <c r="I17" s="127"/>
      <c r="J17" s="127"/>
      <c r="K17" s="128"/>
      <c r="L17" s="130">
        <v>12000</v>
      </c>
      <c r="M17" s="127"/>
      <c r="N17" s="127"/>
      <c r="O17" s="127"/>
      <c r="P17" s="127"/>
      <c r="Q17" s="127"/>
      <c r="R17" s="128"/>
      <c r="S17" s="131" t="s">
        <v>107</v>
      </c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3"/>
      <c r="AE17" s="130"/>
      <c r="AF17" s="127"/>
      <c r="AG17" s="127"/>
      <c r="AH17" s="127"/>
      <c r="AI17" s="127"/>
      <c r="AJ17" s="127"/>
      <c r="AK17" s="128"/>
      <c r="AL17" s="134" t="str">
        <f t="shared" si="1"/>
        <v/>
      </c>
      <c r="AM17" s="135"/>
      <c r="AN17" s="135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7"/>
      <c r="BB17" s="137"/>
      <c r="BC17" s="137"/>
      <c r="BD17" s="138"/>
      <c r="CS17"/>
      <c r="CT17"/>
      <c r="CU17"/>
      <c r="CV17"/>
    </row>
    <row r="18" spans="1:100" ht="20.149999999999999" customHeight="1" x14ac:dyDescent="0.2">
      <c r="A18" s="126" t="s">
        <v>178</v>
      </c>
      <c r="B18" s="127"/>
      <c r="C18" s="128"/>
      <c r="D18" s="129" t="s">
        <v>184</v>
      </c>
      <c r="E18" s="127"/>
      <c r="F18" s="127"/>
      <c r="G18" s="127"/>
      <c r="H18" s="127"/>
      <c r="I18" s="127"/>
      <c r="J18" s="127"/>
      <c r="K18" s="128"/>
      <c r="L18" s="130">
        <v>12000</v>
      </c>
      <c r="M18" s="127"/>
      <c r="N18" s="127"/>
      <c r="O18" s="127"/>
      <c r="P18" s="127"/>
      <c r="Q18" s="127"/>
      <c r="R18" s="128"/>
      <c r="S18" s="131" t="s">
        <v>102</v>
      </c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3"/>
      <c r="AE18" s="130"/>
      <c r="AF18" s="127"/>
      <c r="AG18" s="127"/>
      <c r="AH18" s="127"/>
      <c r="AI18" s="127"/>
      <c r="AJ18" s="127"/>
      <c r="AK18" s="128"/>
      <c r="AL18" s="134" t="str">
        <f t="shared" si="1"/>
        <v>*日額変更申請書の提出の必要あり</v>
      </c>
      <c r="AM18" s="135"/>
      <c r="AN18" s="135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7"/>
      <c r="BB18" s="137"/>
      <c r="BC18" s="137"/>
      <c r="BD18" s="138"/>
      <c r="CS18"/>
      <c r="CT18"/>
      <c r="CU18"/>
      <c r="CV18"/>
    </row>
    <row r="19" spans="1:100" ht="20.149999999999999" customHeight="1" x14ac:dyDescent="0.2">
      <c r="A19" s="126" t="s">
        <v>185</v>
      </c>
      <c r="B19" s="127"/>
      <c r="C19" s="128"/>
      <c r="D19" s="129" t="s">
        <v>186</v>
      </c>
      <c r="E19" s="127"/>
      <c r="F19" s="127"/>
      <c r="G19" s="127"/>
      <c r="H19" s="127"/>
      <c r="I19" s="127"/>
      <c r="J19" s="127"/>
      <c r="K19" s="128"/>
      <c r="L19" s="130">
        <v>6000</v>
      </c>
      <c r="M19" s="127"/>
      <c r="N19" s="127"/>
      <c r="O19" s="127"/>
      <c r="P19" s="127"/>
      <c r="Q19" s="127"/>
      <c r="R19" s="128"/>
      <c r="S19" s="131" t="s">
        <v>102</v>
      </c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3"/>
      <c r="AE19" s="130"/>
      <c r="AF19" s="127"/>
      <c r="AG19" s="127"/>
      <c r="AH19" s="127"/>
      <c r="AI19" s="127"/>
      <c r="AJ19" s="127"/>
      <c r="AK19" s="128"/>
      <c r="AL19" s="134" t="str">
        <f t="shared" si="1"/>
        <v>*日額変更申請書の提出の必要あり</v>
      </c>
      <c r="AM19" s="135"/>
      <c r="AN19" s="135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7"/>
      <c r="BB19" s="137"/>
      <c r="BC19" s="137"/>
      <c r="BD19" s="138"/>
      <c r="CS19"/>
      <c r="CT19"/>
      <c r="CU19"/>
      <c r="CV19"/>
    </row>
    <row r="20" spans="1:100" ht="20.149999999999999" customHeight="1" x14ac:dyDescent="0.2">
      <c r="A20" s="126" t="s">
        <v>187</v>
      </c>
      <c r="B20" s="127"/>
      <c r="C20" s="128"/>
      <c r="D20" s="129" t="s">
        <v>188</v>
      </c>
      <c r="E20" s="127"/>
      <c r="F20" s="127"/>
      <c r="G20" s="127"/>
      <c r="H20" s="127"/>
      <c r="I20" s="127"/>
      <c r="J20" s="127"/>
      <c r="K20" s="128"/>
      <c r="L20" s="130">
        <v>18000</v>
      </c>
      <c r="M20" s="127"/>
      <c r="N20" s="127"/>
      <c r="O20" s="127"/>
      <c r="P20" s="127"/>
      <c r="Q20" s="127"/>
      <c r="R20" s="128"/>
      <c r="S20" s="131" t="s">
        <v>107</v>
      </c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3"/>
      <c r="AE20" s="130"/>
      <c r="AF20" s="127"/>
      <c r="AG20" s="127"/>
      <c r="AH20" s="127"/>
      <c r="AI20" s="127"/>
      <c r="AJ20" s="127"/>
      <c r="AK20" s="128"/>
      <c r="AL20" s="134" t="str">
        <f t="shared" si="1"/>
        <v/>
      </c>
      <c r="AM20" s="135"/>
      <c r="AN20" s="135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7"/>
      <c r="BB20" s="137"/>
      <c r="BC20" s="137"/>
      <c r="BD20" s="138"/>
    </row>
    <row r="21" spans="1:100" ht="20.149999999999999" customHeight="1" x14ac:dyDescent="0.2">
      <c r="A21" s="126" t="s">
        <v>189</v>
      </c>
      <c r="B21" s="127"/>
      <c r="C21" s="128"/>
      <c r="D21" s="129" t="s">
        <v>190</v>
      </c>
      <c r="E21" s="127"/>
      <c r="F21" s="127"/>
      <c r="G21" s="127"/>
      <c r="H21" s="127"/>
      <c r="I21" s="127"/>
      <c r="J21" s="127"/>
      <c r="K21" s="128"/>
      <c r="L21" s="130">
        <v>14000</v>
      </c>
      <c r="M21" s="127"/>
      <c r="N21" s="127"/>
      <c r="O21" s="127"/>
      <c r="P21" s="127"/>
      <c r="Q21" s="127"/>
      <c r="R21" s="128"/>
      <c r="S21" s="131" t="s">
        <v>107</v>
      </c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3"/>
      <c r="AE21" s="130"/>
      <c r="AF21" s="127"/>
      <c r="AG21" s="127"/>
      <c r="AH21" s="127"/>
      <c r="AI21" s="127"/>
      <c r="AJ21" s="127"/>
      <c r="AK21" s="128"/>
      <c r="AL21" s="134" t="str">
        <f t="shared" si="1"/>
        <v/>
      </c>
      <c r="AM21" s="135"/>
      <c r="AN21" s="135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7"/>
      <c r="BB21" s="137"/>
      <c r="BC21" s="137"/>
      <c r="BD21" s="138"/>
    </row>
    <row r="22" spans="1:100" ht="20.149999999999999" customHeight="1" x14ac:dyDescent="0.2">
      <c r="A22" s="126" t="s">
        <v>191</v>
      </c>
      <c r="B22" s="127"/>
      <c r="C22" s="128"/>
      <c r="D22" s="129" t="s">
        <v>192</v>
      </c>
      <c r="E22" s="127"/>
      <c r="F22" s="127"/>
      <c r="G22" s="127"/>
      <c r="H22" s="127"/>
      <c r="I22" s="127"/>
      <c r="J22" s="127"/>
      <c r="K22" s="128"/>
      <c r="L22" s="130">
        <v>9000</v>
      </c>
      <c r="M22" s="127"/>
      <c r="N22" s="127"/>
      <c r="O22" s="127"/>
      <c r="P22" s="127"/>
      <c r="Q22" s="127"/>
      <c r="R22" s="128"/>
      <c r="S22" s="131" t="s">
        <v>107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3"/>
      <c r="AE22" s="130"/>
      <c r="AF22" s="127"/>
      <c r="AG22" s="127"/>
      <c r="AH22" s="127"/>
      <c r="AI22" s="127"/>
      <c r="AJ22" s="127"/>
      <c r="AK22" s="128"/>
      <c r="AL22" s="134" t="str">
        <f t="shared" si="1"/>
        <v/>
      </c>
      <c r="AM22" s="135"/>
      <c r="AN22" s="135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7"/>
      <c r="BB22" s="137"/>
      <c r="BC22" s="137"/>
      <c r="BD22" s="138"/>
    </row>
    <row r="23" spans="1:100" ht="20.149999999999999" customHeight="1" x14ac:dyDescent="0.2">
      <c r="A23" s="126"/>
      <c r="B23" s="127"/>
      <c r="C23" s="128"/>
      <c r="D23" s="129"/>
      <c r="E23" s="127"/>
      <c r="F23" s="127"/>
      <c r="G23" s="127"/>
      <c r="H23" s="127"/>
      <c r="I23" s="127"/>
      <c r="J23" s="127"/>
      <c r="K23" s="128"/>
      <c r="L23" s="130"/>
      <c r="M23" s="127"/>
      <c r="N23" s="127"/>
      <c r="O23" s="127"/>
      <c r="P23" s="127"/>
      <c r="Q23" s="127"/>
      <c r="R23" s="128"/>
      <c r="S23" s="131" t="s">
        <v>107</v>
      </c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3"/>
      <c r="AE23" s="130"/>
      <c r="AF23" s="127"/>
      <c r="AG23" s="127"/>
      <c r="AH23" s="127"/>
      <c r="AI23" s="127"/>
      <c r="AJ23" s="127"/>
      <c r="AK23" s="128"/>
      <c r="AL23" s="134" t="str">
        <f t="shared" si="1"/>
        <v/>
      </c>
      <c r="AM23" s="135"/>
      <c r="AN23" s="135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7"/>
      <c r="BB23" s="137"/>
      <c r="BC23" s="137"/>
      <c r="BD23" s="138"/>
    </row>
    <row r="24" spans="1:100" ht="20.149999999999999" customHeight="1" x14ac:dyDescent="0.2">
      <c r="A24" s="126"/>
      <c r="B24" s="127"/>
      <c r="C24" s="128"/>
      <c r="D24" s="129"/>
      <c r="E24" s="127"/>
      <c r="F24" s="127"/>
      <c r="G24" s="127"/>
      <c r="H24" s="127"/>
      <c r="I24" s="127"/>
      <c r="J24" s="127"/>
      <c r="K24" s="128"/>
      <c r="L24" s="130"/>
      <c r="M24" s="127"/>
      <c r="N24" s="127"/>
      <c r="O24" s="127"/>
      <c r="P24" s="127"/>
      <c r="Q24" s="127"/>
      <c r="R24" s="128"/>
      <c r="S24" s="131" t="s">
        <v>107</v>
      </c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3"/>
      <c r="AE24" s="130"/>
      <c r="AF24" s="127"/>
      <c r="AG24" s="127"/>
      <c r="AH24" s="127"/>
      <c r="AI24" s="127"/>
      <c r="AJ24" s="127"/>
      <c r="AK24" s="128"/>
      <c r="AL24" s="134" t="str">
        <f t="shared" si="1"/>
        <v/>
      </c>
      <c r="AM24" s="135"/>
      <c r="AN24" s="135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7"/>
      <c r="BB24" s="137"/>
      <c r="BC24" s="137"/>
      <c r="BD24" s="138"/>
    </row>
    <row r="25" spans="1:100" ht="20.149999999999999" customHeight="1" x14ac:dyDescent="0.2">
      <c r="A25" s="126"/>
      <c r="B25" s="127"/>
      <c r="C25" s="128"/>
      <c r="D25" s="129"/>
      <c r="E25" s="127"/>
      <c r="F25" s="127"/>
      <c r="G25" s="127"/>
      <c r="H25" s="127"/>
      <c r="I25" s="127"/>
      <c r="J25" s="127"/>
      <c r="K25" s="128"/>
      <c r="L25" s="130"/>
      <c r="M25" s="127"/>
      <c r="N25" s="127"/>
      <c r="O25" s="127"/>
      <c r="P25" s="127"/>
      <c r="Q25" s="127"/>
      <c r="R25" s="128"/>
      <c r="S25" s="131" t="s">
        <v>107</v>
      </c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3"/>
      <c r="AE25" s="130"/>
      <c r="AF25" s="127"/>
      <c r="AG25" s="127"/>
      <c r="AH25" s="127"/>
      <c r="AI25" s="127"/>
      <c r="AJ25" s="127"/>
      <c r="AK25" s="128"/>
      <c r="AL25" s="134" t="str">
        <f t="shared" si="1"/>
        <v/>
      </c>
      <c r="AM25" s="135"/>
      <c r="AN25" s="135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7"/>
      <c r="BB25" s="137"/>
      <c r="BC25" s="137"/>
      <c r="BD25" s="138"/>
    </row>
    <row r="26" spans="1:100" ht="20.149999999999999" customHeight="1" x14ac:dyDescent="0.2">
      <c r="A26" s="126"/>
      <c r="B26" s="127"/>
      <c r="C26" s="128"/>
      <c r="D26" s="129"/>
      <c r="E26" s="127"/>
      <c r="F26" s="127"/>
      <c r="G26" s="127"/>
      <c r="H26" s="127"/>
      <c r="I26" s="127"/>
      <c r="J26" s="127"/>
      <c r="K26" s="128"/>
      <c r="L26" s="130"/>
      <c r="M26" s="127"/>
      <c r="N26" s="127"/>
      <c r="O26" s="127"/>
      <c r="P26" s="127"/>
      <c r="Q26" s="127"/>
      <c r="R26" s="128"/>
      <c r="S26" s="131" t="s">
        <v>107</v>
      </c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3"/>
      <c r="AE26" s="130"/>
      <c r="AF26" s="127"/>
      <c r="AG26" s="127"/>
      <c r="AH26" s="127"/>
      <c r="AI26" s="127"/>
      <c r="AJ26" s="127"/>
      <c r="AK26" s="128"/>
      <c r="AL26" s="134" t="str">
        <f t="shared" si="1"/>
        <v/>
      </c>
      <c r="AM26" s="135"/>
      <c r="AN26" s="135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7"/>
      <c r="BB26" s="137"/>
      <c r="BC26" s="137"/>
      <c r="BD26" s="138"/>
    </row>
    <row r="27" spans="1:100" ht="20.149999999999999" customHeight="1" x14ac:dyDescent="0.2">
      <c r="A27" s="126"/>
      <c r="B27" s="127"/>
      <c r="C27" s="128"/>
      <c r="D27" s="129"/>
      <c r="E27" s="127"/>
      <c r="F27" s="127"/>
      <c r="G27" s="127"/>
      <c r="H27" s="127"/>
      <c r="I27" s="127"/>
      <c r="J27" s="127"/>
      <c r="K27" s="128"/>
      <c r="L27" s="130"/>
      <c r="M27" s="127"/>
      <c r="N27" s="127"/>
      <c r="O27" s="127"/>
      <c r="P27" s="127"/>
      <c r="Q27" s="127"/>
      <c r="R27" s="128"/>
      <c r="S27" s="131" t="s">
        <v>107</v>
      </c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3"/>
      <c r="AE27" s="130"/>
      <c r="AF27" s="127"/>
      <c r="AG27" s="127"/>
      <c r="AH27" s="127"/>
      <c r="AI27" s="127"/>
      <c r="AJ27" s="127"/>
      <c r="AK27" s="128"/>
      <c r="AL27" s="134" t="str">
        <f t="shared" si="1"/>
        <v/>
      </c>
      <c r="AM27" s="135"/>
      <c r="AN27" s="135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7"/>
      <c r="BB27" s="137"/>
      <c r="BC27" s="137"/>
      <c r="BD27" s="138"/>
    </row>
    <row r="28" spans="1:100" ht="20.149999999999999" customHeight="1" x14ac:dyDescent="0.2">
      <c r="A28" s="126"/>
      <c r="B28" s="127"/>
      <c r="C28" s="128"/>
      <c r="D28" s="129"/>
      <c r="E28" s="127"/>
      <c r="F28" s="127"/>
      <c r="G28" s="127"/>
      <c r="H28" s="127"/>
      <c r="I28" s="127"/>
      <c r="J28" s="127"/>
      <c r="K28" s="128"/>
      <c r="L28" s="130"/>
      <c r="M28" s="127"/>
      <c r="N28" s="127"/>
      <c r="O28" s="127"/>
      <c r="P28" s="127"/>
      <c r="Q28" s="127"/>
      <c r="R28" s="128"/>
      <c r="S28" s="131" t="s">
        <v>107</v>
      </c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3"/>
      <c r="AE28" s="130"/>
      <c r="AF28" s="127"/>
      <c r="AG28" s="127"/>
      <c r="AH28" s="127"/>
      <c r="AI28" s="127"/>
      <c r="AJ28" s="127"/>
      <c r="AK28" s="128"/>
      <c r="AL28" s="134" t="str">
        <f t="shared" si="1"/>
        <v/>
      </c>
      <c r="AM28" s="135"/>
      <c r="AN28" s="135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7"/>
      <c r="BB28" s="137"/>
      <c r="BC28" s="137"/>
      <c r="BD28" s="138"/>
    </row>
    <row r="29" spans="1:100" ht="20.149999999999999" customHeight="1" x14ac:dyDescent="0.2">
      <c r="A29" s="126"/>
      <c r="B29" s="127"/>
      <c r="C29" s="128"/>
      <c r="D29" s="129"/>
      <c r="E29" s="127"/>
      <c r="F29" s="127"/>
      <c r="G29" s="127"/>
      <c r="H29" s="127"/>
      <c r="I29" s="127"/>
      <c r="J29" s="127"/>
      <c r="K29" s="128"/>
      <c r="L29" s="130"/>
      <c r="M29" s="127"/>
      <c r="N29" s="127"/>
      <c r="O29" s="127"/>
      <c r="P29" s="127"/>
      <c r="Q29" s="127"/>
      <c r="R29" s="128"/>
      <c r="S29" s="131" t="s">
        <v>107</v>
      </c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3"/>
      <c r="AE29" s="130"/>
      <c r="AF29" s="127"/>
      <c r="AG29" s="127"/>
      <c r="AH29" s="127"/>
      <c r="AI29" s="127"/>
      <c r="AJ29" s="127"/>
      <c r="AK29" s="128"/>
      <c r="AL29" s="134" t="str">
        <f t="shared" si="1"/>
        <v/>
      </c>
      <c r="AM29" s="135"/>
      <c r="AN29" s="135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7"/>
      <c r="BB29" s="137"/>
      <c r="BC29" s="137"/>
      <c r="BD29" s="138"/>
    </row>
    <row r="30" spans="1:100" ht="20.149999999999999" customHeight="1" x14ac:dyDescent="0.2">
      <c r="A30" s="126"/>
      <c r="B30" s="127"/>
      <c r="C30" s="128"/>
      <c r="D30" s="129"/>
      <c r="E30" s="127"/>
      <c r="F30" s="127"/>
      <c r="G30" s="127"/>
      <c r="H30" s="127"/>
      <c r="I30" s="127"/>
      <c r="J30" s="127"/>
      <c r="K30" s="128"/>
      <c r="L30" s="130"/>
      <c r="M30" s="127"/>
      <c r="N30" s="127"/>
      <c r="O30" s="127"/>
      <c r="P30" s="127"/>
      <c r="Q30" s="127"/>
      <c r="R30" s="128"/>
      <c r="S30" s="131" t="s">
        <v>107</v>
      </c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3"/>
      <c r="AE30" s="130"/>
      <c r="AF30" s="127"/>
      <c r="AG30" s="127"/>
      <c r="AH30" s="127"/>
      <c r="AI30" s="127"/>
      <c r="AJ30" s="127"/>
      <c r="AK30" s="128"/>
      <c r="AL30" s="134" t="str">
        <f t="shared" si="1"/>
        <v/>
      </c>
      <c r="AM30" s="135"/>
      <c r="AN30" s="135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7"/>
      <c r="BB30" s="137"/>
      <c r="BC30" s="137"/>
      <c r="BD30" s="138"/>
    </row>
    <row r="31" spans="1:100" ht="20.149999999999999" customHeight="1" x14ac:dyDescent="0.2">
      <c r="A31" s="126"/>
      <c r="B31" s="127"/>
      <c r="C31" s="128"/>
      <c r="D31" s="129"/>
      <c r="E31" s="127"/>
      <c r="F31" s="127"/>
      <c r="G31" s="127"/>
      <c r="H31" s="127"/>
      <c r="I31" s="127"/>
      <c r="J31" s="127"/>
      <c r="K31" s="128"/>
      <c r="L31" s="130"/>
      <c r="M31" s="127"/>
      <c r="N31" s="127"/>
      <c r="O31" s="127"/>
      <c r="P31" s="127"/>
      <c r="Q31" s="127"/>
      <c r="R31" s="128"/>
      <c r="S31" s="131" t="s">
        <v>107</v>
      </c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3"/>
      <c r="AE31" s="130"/>
      <c r="AF31" s="127"/>
      <c r="AG31" s="127"/>
      <c r="AH31" s="127"/>
      <c r="AI31" s="127"/>
      <c r="AJ31" s="127"/>
      <c r="AK31" s="128"/>
      <c r="AL31" s="134" t="str">
        <f t="shared" si="1"/>
        <v/>
      </c>
      <c r="AM31" s="135"/>
      <c r="AN31" s="135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7"/>
      <c r="BB31" s="137"/>
      <c r="BC31" s="137"/>
      <c r="BD31" s="138"/>
    </row>
    <row r="32" spans="1:100" ht="20.149999999999999" customHeight="1" x14ac:dyDescent="0.2">
      <c r="A32" s="126"/>
      <c r="B32" s="127"/>
      <c r="C32" s="128"/>
      <c r="D32" s="129"/>
      <c r="E32" s="127"/>
      <c r="F32" s="127"/>
      <c r="G32" s="127"/>
      <c r="H32" s="127"/>
      <c r="I32" s="127"/>
      <c r="J32" s="127"/>
      <c r="K32" s="128"/>
      <c r="L32" s="130"/>
      <c r="M32" s="127"/>
      <c r="N32" s="127"/>
      <c r="O32" s="127"/>
      <c r="P32" s="127"/>
      <c r="Q32" s="127"/>
      <c r="R32" s="128"/>
      <c r="S32" s="131" t="s">
        <v>107</v>
      </c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3"/>
      <c r="AE32" s="130"/>
      <c r="AF32" s="127"/>
      <c r="AG32" s="127"/>
      <c r="AH32" s="127"/>
      <c r="AI32" s="127"/>
      <c r="AJ32" s="127"/>
      <c r="AK32" s="128"/>
      <c r="AL32" s="134" t="str">
        <f t="shared" si="1"/>
        <v/>
      </c>
      <c r="AM32" s="135"/>
      <c r="AN32" s="135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7"/>
      <c r="BB32" s="137"/>
      <c r="BC32" s="137"/>
      <c r="BD32" s="138"/>
    </row>
    <row r="33" spans="1:56" ht="20.149999999999999" customHeight="1" x14ac:dyDescent="0.2">
      <c r="A33" s="126"/>
      <c r="B33" s="127"/>
      <c r="C33" s="128"/>
      <c r="D33" s="129"/>
      <c r="E33" s="127"/>
      <c r="F33" s="127"/>
      <c r="G33" s="127"/>
      <c r="H33" s="127"/>
      <c r="I33" s="127"/>
      <c r="J33" s="127"/>
      <c r="K33" s="128"/>
      <c r="L33" s="130"/>
      <c r="M33" s="127"/>
      <c r="N33" s="127"/>
      <c r="O33" s="127"/>
      <c r="P33" s="127"/>
      <c r="Q33" s="127"/>
      <c r="R33" s="128"/>
      <c r="S33" s="131" t="s">
        <v>107</v>
      </c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3"/>
      <c r="AE33" s="130"/>
      <c r="AF33" s="127"/>
      <c r="AG33" s="127"/>
      <c r="AH33" s="127"/>
      <c r="AI33" s="127"/>
      <c r="AJ33" s="127"/>
      <c r="AK33" s="128"/>
      <c r="AL33" s="134" t="str">
        <f t="shared" si="1"/>
        <v/>
      </c>
      <c r="AM33" s="135"/>
      <c r="AN33" s="135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7"/>
      <c r="BB33" s="137"/>
      <c r="BC33" s="137"/>
      <c r="BD33" s="138"/>
    </row>
    <row r="34" spans="1:56" ht="20.149999999999999" customHeight="1" x14ac:dyDescent="0.2">
      <c r="A34" s="126"/>
      <c r="B34" s="127"/>
      <c r="C34" s="128"/>
      <c r="D34" s="129"/>
      <c r="E34" s="127"/>
      <c r="F34" s="127"/>
      <c r="G34" s="127"/>
      <c r="H34" s="127"/>
      <c r="I34" s="127"/>
      <c r="J34" s="127"/>
      <c r="K34" s="128"/>
      <c r="L34" s="130"/>
      <c r="M34" s="127"/>
      <c r="N34" s="127"/>
      <c r="O34" s="127"/>
      <c r="P34" s="127"/>
      <c r="Q34" s="127"/>
      <c r="R34" s="128"/>
      <c r="S34" s="131" t="s">
        <v>103</v>
      </c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3"/>
      <c r="AE34" s="130"/>
      <c r="AF34" s="127"/>
      <c r="AG34" s="127"/>
      <c r="AH34" s="127"/>
      <c r="AI34" s="127"/>
      <c r="AJ34" s="127"/>
      <c r="AK34" s="128"/>
      <c r="AL34" s="134" t="str">
        <f t="shared" si="1"/>
        <v/>
      </c>
      <c r="AM34" s="135"/>
      <c r="AN34" s="135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7"/>
      <c r="BB34" s="137"/>
      <c r="BC34" s="137"/>
      <c r="BD34" s="138"/>
    </row>
    <row r="35" spans="1:56" ht="20.149999999999999" customHeight="1" x14ac:dyDescent="0.2">
      <c r="A35" s="126"/>
      <c r="B35" s="127"/>
      <c r="C35" s="128"/>
      <c r="D35" s="129"/>
      <c r="E35" s="127"/>
      <c r="F35" s="127"/>
      <c r="G35" s="127"/>
      <c r="H35" s="127"/>
      <c r="I35" s="127"/>
      <c r="J35" s="127"/>
      <c r="K35" s="128"/>
      <c r="L35" s="130"/>
      <c r="M35" s="127"/>
      <c r="N35" s="127"/>
      <c r="O35" s="127"/>
      <c r="P35" s="127"/>
      <c r="Q35" s="127"/>
      <c r="R35" s="128"/>
      <c r="S35" s="131" t="s">
        <v>107</v>
      </c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3"/>
      <c r="AE35" s="130"/>
      <c r="AF35" s="127"/>
      <c r="AG35" s="127"/>
      <c r="AH35" s="127"/>
      <c r="AI35" s="127"/>
      <c r="AJ35" s="127"/>
      <c r="AK35" s="128"/>
      <c r="AL35" s="134" t="str">
        <f t="shared" si="1"/>
        <v/>
      </c>
      <c r="AM35" s="135"/>
      <c r="AN35" s="135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7"/>
      <c r="BB35" s="137"/>
      <c r="BC35" s="137"/>
      <c r="BD35" s="138"/>
    </row>
    <row r="36" spans="1:56" ht="20.149999999999999" customHeight="1" x14ac:dyDescent="0.2">
      <c r="A36" s="126"/>
      <c r="B36" s="127"/>
      <c r="C36" s="128"/>
      <c r="D36" s="129"/>
      <c r="E36" s="127"/>
      <c r="F36" s="127"/>
      <c r="G36" s="127"/>
      <c r="H36" s="127"/>
      <c r="I36" s="127"/>
      <c r="J36" s="127"/>
      <c r="K36" s="128"/>
      <c r="L36" s="130"/>
      <c r="M36" s="127"/>
      <c r="N36" s="127"/>
      <c r="O36" s="127"/>
      <c r="P36" s="127"/>
      <c r="Q36" s="127"/>
      <c r="R36" s="128"/>
      <c r="S36" s="131" t="s">
        <v>107</v>
      </c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3"/>
      <c r="AE36" s="130"/>
      <c r="AF36" s="127"/>
      <c r="AG36" s="127"/>
      <c r="AH36" s="127"/>
      <c r="AI36" s="127"/>
      <c r="AJ36" s="127"/>
      <c r="AK36" s="128"/>
      <c r="AL36" s="134" t="str">
        <f t="shared" si="1"/>
        <v/>
      </c>
      <c r="AM36" s="135"/>
      <c r="AN36" s="135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7"/>
      <c r="BB36" s="137"/>
      <c r="BC36" s="137"/>
      <c r="BD36" s="138"/>
    </row>
    <row r="37" spans="1:56" ht="20.149999999999999" customHeight="1" x14ac:dyDescent="0.2">
      <c r="A37" s="126"/>
      <c r="B37" s="127"/>
      <c r="C37" s="128"/>
      <c r="D37" s="129"/>
      <c r="E37" s="127"/>
      <c r="F37" s="127"/>
      <c r="G37" s="127"/>
      <c r="H37" s="127"/>
      <c r="I37" s="127"/>
      <c r="J37" s="127"/>
      <c r="K37" s="128"/>
      <c r="L37" s="130"/>
      <c r="M37" s="127"/>
      <c r="N37" s="127"/>
      <c r="O37" s="127"/>
      <c r="P37" s="127"/>
      <c r="Q37" s="127"/>
      <c r="R37" s="128"/>
      <c r="S37" s="131" t="s">
        <v>107</v>
      </c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3"/>
      <c r="AE37" s="130"/>
      <c r="AF37" s="127"/>
      <c r="AG37" s="127"/>
      <c r="AH37" s="127"/>
      <c r="AI37" s="127"/>
      <c r="AJ37" s="127"/>
      <c r="AK37" s="128"/>
      <c r="AL37" s="134" t="str">
        <f t="shared" si="1"/>
        <v/>
      </c>
      <c r="AM37" s="135"/>
      <c r="AN37" s="135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7"/>
      <c r="BB37" s="137"/>
      <c r="BC37" s="137"/>
      <c r="BD37" s="138"/>
    </row>
    <row r="38" spans="1:56" ht="20.149999999999999" customHeight="1" x14ac:dyDescent="0.2">
      <c r="A38" s="126"/>
      <c r="B38" s="127"/>
      <c r="C38" s="128"/>
      <c r="D38" s="129"/>
      <c r="E38" s="127"/>
      <c r="F38" s="127"/>
      <c r="G38" s="127"/>
      <c r="H38" s="127"/>
      <c r="I38" s="127"/>
      <c r="J38" s="127"/>
      <c r="K38" s="128"/>
      <c r="L38" s="130"/>
      <c r="M38" s="127"/>
      <c r="N38" s="127"/>
      <c r="O38" s="127"/>
      <c r="P38" s="127"/>
      <c r="Q38" s="127"/>
      <c r="R38" s="128"/>
      <c r="S38" s="131" t="s">
        <v>107</v>
      </c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3"/>
      <c r="AE38" s="130"/>
      <c r="AF38" s="127"/>
      <c r="AG38" s="127"/>
      <c r="AH38" s="127"/>
      <c r="AI38" s="127"/>
      <c r="AJ38" s="127"/>
      <c r="AK38" s="128"/>
      <c r="AL38" s="134" t="str">
        <f t="shared" si="1"/>
        <v/>
      </c>
      <c r="AM38" s="135"/>
      <c r="AN38" s="135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7"/>
      <c r="BB38" s="137"/>
      <c r="BC38" s="137"/>
      <c r="BD38" s="138"/>
    </row>
    <row r="39" spans="1:56" ht="20.149999999999999" customHeight="1" x14ac:dyDescent="0.2">
      <c r="A39" s="126"/>
      <c r="B39" s="127"/>
      <c r="C39" s="128"/>
      <c r="D39" s="129"/>
      <c r="E39" s="127"/>
      <c r="F39" s="127"/>
      <c r="G39" s="127"/>
      <c r="H39" s="127"/>
      <c r="I39" s="127"/>
      <c r="J39" s="127"/>
      <c r="K39" s="128"/>
      <c r="L39" s="130"/>
      <c r="M39" s="127"/>
      <c r="N39" s="127"/>
      <c r="O39" s="127"/>
      <c r="P39" s="127"/>
      <c r="Q39" s="127"/>
      <c r="R39" s="128"/>
      <c r="S39" s="131" t="s">
        <v>107</v>
      </c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3"/>
      <c r="AE39" s="130"/>
      <c r="AF39" s="127"/>
      <c r="AG39" s="127"/>
      <c r="AH39" s="127"/>
      <c r="AI39" s="127"/>
      <c r="AJ39" s="127"/>
      <c r="AK39" s="128"/>
      <c r="AL39" s="134" t="str">
        <f t="shared" si="1"/>
        <v/>
      </c>
      <c r="AM39" s="135"/>
      <c r="AN39" s="135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7"/>
      <c r="BB39" s="137"/>
      <c r="BC39" s="137"/>
      <c r="BD39" s="138"/>
    </row>
    <row r="40" spans="1:56" ht="20.149999999999999" customHeight="1" x14ac:dyDescent="0.2">
      <c r="A40" s="126"/>
      <c r="B40" s="127"/>
      <c r="C40" s="128"/>
      <c r="D40" s="129"/>
      <c r="E40" s="127"/>
      <c r="F40" s="127"/>
      <c r="G40" s="127"/>
      <c r="H40" s="127"/>
      <c r="I40" s="127"/>
      <c r="J40" s="127"/>
      <c r="K40" s="128"/>
      <c r="L40" s="130"/>
      <c r="M40" s="127"/>
      <c r="N40" s="127"/>
      <c r="O40" s="127"/>
      <c r="P40" s="127"/>
      <c r="Q40" s="127"/>
      <c r="R40" s="128"/>
      <c r="S40" s="131" t="s">
        <v>107</v>
      </c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3"/>
      <c r="AE40" s="130"/>
      <c r="AF40" s="127"/>
      <c r="AG40" s="127"/>
      <c r="AH40" s="127"/>
      <c r="AI40" s="127"/>
      <c r="AJ40" s="127"/>
      <c r="AK40" s="128"/>
      <c r="AL40" s="134" t="str">
        <f t="shared" si="1"/>
        <v/>
      </c>
      <c r="AM40" s="135"/>
      <c r="AN40" s="135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7"/>
      <c r="BB40" s="137"/>
      <c r="BC40" s="137"/>
      <c r="BD40" s="138"/>
    </row>
    <row r="41" spans="1:56" ht="20.149999999999999" customHeight="1" x14ac:dyDescent="0.2">
      <c r="A41" s="126"/>
      <c r="B41" s="127"/>
      <c r="C41" s="128"/>
      <c r="D41" s="129"/>
      <c r="E41" s="127"/>
      <c r="F41" s="127"/>
      <c r="G41" s="127"/>
      <c r="H41" s="127"/>
      <c r="I41" s="127"/>
      <c r="J41" s="127"/>
      <c r="K41" s="128"/>
      <c r="L41" s="130"/>
      <c r="M41" s="127"/>
      <c r="N41" s="127"/>
      <c r="O41" s="127"/>
      <c r="P41" s="127"/>
      <c r="Q41" s="127"/>
      <c r="R41" s="128"/>
      <c r="S41" s="131" t="s">
        <v>107</v>
      </c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3"/>
      <c r="AE41" s="130"/>
      <c r="AF41" s="127"/>
      <c r="AG41" s="127"/>
      <c r="AH41" s="127"/>
      <c r="AI41" s="127"/>
      <c r="AJ41" s="127"/>
      <c r="AK41" s="128"/>
      <c r="AL41" s="134" t="str">
        <f t="shared" si="1"/>
        <v/>
      </c>
      <c r="AM41" s="135"/>
      <c r="AN41" s="135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7"/>
      <c r="BB41" s="137"/>
      <c r="BC41" s="137"/>
      <c r="BD41" s="138"/>
    </row>
    <row r="42" spans="1:56" ht="20.149999999999999" customHeight="1" x14ac:dyDescent="0.2">
      <c r="A42" s="126"/>
      <c r="B42" s="127"/>
      <c r="C42" s="128"/>
      <c r="D42" s="129"/>
      <c r="E42" s="127"/>
      <c r="F42" s="127"/>
      <c r="G42" s="127"/>
      <c r="H42" s="127"/>
      <c r="I42" s="127"/>
      <c r="J42" s="127"/>
      <c r="K42" s="128"/>
      <c r="L42" s="130"/>
      <c r="M42" s="127"/>
      <c r="N42" s="127"/>
      <c r="O42" s="127"/>
      <c r="P42" s="127"/>
      <c r="Q42" s="127"/>
      <c r="R42" s="128"/>
      <c r="S42" s="131" t="s">
        <v>107</v>
      </c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3"/>
      <c r="AE42" s="130"/>
      <c r="AF42" s="127"/>
      <c r="AG42" s="127"/>
      <c r="AH42" s="127"/>
      <c r="AI42" s="127"/>
      <c r="AJ42" s="127"/>
      <c r="AK42" s="128"/>
      <c r="AL42" s="134" t="str">
        <f t="shared" si="1"/>
        <v/>
      </c>
      <c r="AM42" s="135"/>
      <c r="AN42" s="135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7"/>
      <c r="BB42" s="137"/>
      <c r="BC42" s="137"/>
      <c r="BD42" s="138"/>
    </row>
    <row r="43" spans="1:56" ht="20.149999999999999" customHeight="1" x14ac:dyDescent="0.2">
      <c r="A43" s="126"/>
      <c r="B43" s="127"/>
      <c r="C43" s="128"/>
      <c r="D43" s="129"/>
      <c r="E43" s="127"/>
      <c r="F43" s="127"/>
      <c r="G43" s="127"/>
      <c r="H43" s="127"/>
      <c r="I43" s="127"/>
      <c r="J43" s="127"/>
      <c r="K43" s="128"/>
      <c r="L43" s="130"/>
      <c r="M43" s="127"/>
      <c r="N43" s="127"/>
      <c r="O43" s="127"/>
      <c r="P43" s="127"/>
      <c r="Q43" s="127"/>
      <c r="R43" s="128"/>
      <c r="S43" s="131" t="s">
        <v>107</v>
      </c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3"/>
      <c r="AE43" s="130"/>
      <c r="AF43" s="127"/>
      <c r="AG43" s="127"/>
      <c r="AH43" s="127"/>
      <c r="AI43" s="127"/>
      <c r="AJ43" s="127"/>
      <c r="AK43" s="128"/>
      <c r="AL43" s="134" t="str">
        <f t="shared" si="1"/>
        <v/>
      </c>
      <c r="AM43" s="135"/>
      <c r="AN43" s="135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7"/>
      <c r="BB43" s="137"/>
      <c r="BC43" s="137"/>
      <c r="BD43" s="138"/>
    </row>
    <row r="44" spans="1:56" ht="20.149999999999999" customHeight="1" x14ac:dyDescent="0.2">
      <c r="A44" s="126"/>
      <c r="B44" s="127"/>
      <c r="C44" s="128"/>
      <c r="D44" s="129"/>
      <c r="E44" s="127"/>
      <c r="F44" s="127"/>
      <c r="G44" s="127"/>
      <c r="H44" s="127"/>
      <c r="I44" s="127"/>
      <c r="J44" s="127"/>
      <c r="K44" s="128"/>
      <c r="L44" s="130"/>
      <c r="M44" s="127"/>
      <c r="N44" s="127"/>
      <c r="O44" s="127"/>
      <c r="P44" s="127"/>
      <c r="Q44" s="127"/>
      <c r="R44" s="128"/>
      <c r="S44" s="131" t="s">
        <v>107</v>
      </c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3"/>
      <c r="AE44" s="130"/>
      <c r="AF44" s="127"/>
      <c r="AG44" s="127"/>
      <c r="AH44" s="127"/>
      <c r="AI44" s="127"/>
      <c r="AJ44" s="127"/>
      <c r="AK44" s="128"/>
      <c r="AL44" s="134" t="str">
        <f t="shared" si="1"/>
        <v/>
      </c>
      <c r="AM44" s="135"/>
      <c r="AN44" s="135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7"/>
      <c r="BB44" s="137"/>
      <c r="BC44" s="137"/>
      <c r="BD44" s="138"/>
    </row>
    <row r="45" spans="1:56" ht="20.149999999999999" customHeight="1" x14ac:dyDescent="0.2">
      <c r="A45" s="126"/>
      <c r="B45" s="127"/>
      <c r="C45" s="128"/>
      <c r="D45" s="129"/>
      <c r="E45" s="127"/>
      <c r="F45" s="127"/>
      <c r="G45" s="127"/>
      <c r="H45" s="127"/>
      <c r="I45" s="127"/>
      <c r="J45" s="127"/>
      <c r="K45" s="128"/>
      <c r="L45" s="130"/>
      <c r="M45" s="127"/>
      <c r="N45" s="127"/>
      <c r="O45" s="127"/>
      <c r="P45" s="127"/>
      <c r="Q45" s="127"/>
      <c r="R45" s="128"/>
      <c r="S45" s="131" t="s">
        <v>107</v>
      </c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3"/>
      <c r="AE45" s="130"/>
      <c r="AF45" s="127"/>
      <c r="AG45" s="127"/>
      <c r="AH45" s="127"/>
      <c r="AI45" s="127"/>
      <c r="AJ45" s="127"/>
      <c r="AK45" s="128"/>
      <c r="AL45" s="134" t="str">
        <f t="shared" si="1"/>
        <v/>
      </c>
      <c r="AM45" s="135"/>
      <c r="AN45" s="135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7"/>
      <c r="BB45" s="137"/>
      <c r="BC45" s="137"/>
      <c r="BD45" s="138"/>
    </row>
    <row r="46" spans="1:56" ht="20.149999999999999" customHeight="1" x14ac:dyDescent="0.2">
      <c r="A46" s="126"/>
      <c r="B46" s="127"/>
      <c r="C46" s="128"/>
      <c r="D46" s="129"/>
      <c r="E46" s="127"/>
      <c r="F46" s="127"/>
      <c r="G46" s="127"/>
      <c r="H46" s="127"/>
      <c r="I46" s="127"/>
      <c r="J46" s="127"/>
      <c r="K46" s="128"/>
      <c r="L46" s="130"/>
      <c r="M46" s="127"/>
      <c r="N46" s="127"/>
      <c r="O46" s="127"/>
      <c r="P46" s="127"/>
      <c r="Q46" s="127"/>
      <c r="R46" s="128"/>
      <c r="S46" s="131" t="s">
        <v>107</v>
      </c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3"/>
      <c r="AE46" s="130"/>
      <c r="AF46" s="127"/>
      <c r="AG46" s="127"/>
      <c r="AH46" s="127"/>
      <c r="AI46" s="127"/>
      <c r="AJ46" s="127"/>
      <c r="AK46" s="128"/>
      <c r="AL46" s="134" t="str">
        <f t="shared" si="1"/>
        <v/>
      </c>
      <c r="AM46" s="135"/>
      <c r="AN46" s="135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7"/>
      <c r="BB46" s="137"/>
      <c r="BC46" s="137"/>
      <c r="BD46" s="138"/>
    </row>
    <row r="47" spans="1:56" ht="20.149999999999999" customHeight="1" x14ac:dyDescent="0.2">
      <c r="A47" s="126"/>
      <c r="B47" s="127"/>
      <c r="C47" s="128"/>
      <c r="D47" s="129"/>
      <c r="E47" s="127"/>
      <c r="F47" s="127"/>
      <c r="G47" s="127"/>
      <c r="H47" s="127"/>
      <c r="I47" s="127"/>
      <c r="J47" s="127"/>
      <c r="K47" s="128"/>
      <c r="L47" s="130"/>
      <c r="M47" s="127"/>
      <c r="N47" s="127"/>
      <c r="O47" s="127"/>
      <c r="P47" s="127"/>
      <c r="Q47" s="127"/>
      <c r="R47" s="128"/>
      <c r="S47" s="131" t="s">
        <v>107</v>
      </c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3"/>
      <c r="AE47" s="130"/>
      <c r="AF47" s="127"/>
      <c r="AG47" s="127"/>
      <c r="AH47" s="127"/>
      <c r="AI47" s="127"/>
      <c r="AJ47" s="127"/>
      <c r="AK47" s="128"/>
      <c r="AL47" s="134" t="str">
        <f t="shared" si="1"/>
        <v/>
      </c>
      <c r="AM47" s="135"/>
      <c r="AN47" s="135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7"/>
      <c r="BB47" s="137"/>
      <c r="BC47" s="137"/>
      <c r="BD47" s="138"/>
    </row>
    <row r="48" spans="1:56" ht="20.149999999999999" customHeight="1" x14ac:dyDescent="0.2">
      <c r="A48" s="126"/>
      <c r="B48" s="127"/>
      <c r="C48" s="128"/>
      <c r="D48" s="129"/>
      <c r="E48" s="127"/>
      <c r="F48" s="127"/>
      <c r="G48" s="127"/>
      <c r="H48" s="127"/>
      <c r="I48" s="127"/>
      <c r="J48" s="127"/>
      <c r="K48" s="128"/>
      <c r="L48" s="130"/>
      <c r="M48" s="127"/>
      <c r="N48" s="127"/>
      <c r="O48" s="127"/>
      <c r="P48" s="127"/>
      <c r="Q48" s="127"/>
      <c r="R48" s="128"/>
      <c r="S48" s="131" t="s">
        <v>107</v>
      </c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3"/>
      <c r="AE48" s="130"/>
      <c r="AF48" s="127"/>
      <c r="AG48" s="127"/>
      <c r="AH48" s="127"/>
      <c r="AI48" s="127"/>
      <c r="AJ48" s="127"/>
      <c r="AK48" s="128"/>
      <c r="AL48" s="134" t="str">
        <f t="shared" si="1"/>
        <v/>
      </c>
      <c r="AM48" s="135"/>
      <c r="AN48" s="135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7"/>
      <c r="BB48" s="137"/>
      <c r="BC48" s="137"/>
      <c r="BD48" s="138"/>
    </row>
    <row r="49" spans="1:56" ht="20.149999999999999" customHeight="1" x14ac:dyDescent="0.2">
      <c r="A49" s="126"/>
      <c r="B49" s="127"/>
      <c r="C49" s="128"/>
      <c r="D49" s="129"/>
      <c r="E49" s="127"/>
      <c r="F49" s="127"/>
      <c r="G49" s="127"/>
      <c r="H49" s="127"/>
      <c r="I49" s="127"/>
      <c r="J49" s="127"/>
      <c r="K49" s="128"/>
      <c r="L49" s="130"/>
      <c r="M49" s="127"/>
      <c r="N49" s="127"/>
      <c r="O49" s="127"/>
      <c r="P49" s="127"/>
      <c r="Q49" s="127"/>
      <c r="R49" s="128"/>
      <c r="S49" s="131" t="s">
        <v>107</v>
      </c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3"/>
      <c r="AE49" s="130"/>
      <c r="AF49" s="127"/>
      <c r="AG49" s="127"/>
      <c r="AH49" s="127"/>
      <c r="AI49" s="127"/>
      <c r="AJ49" s="127"/>
      <c r="AK49" s="128"/>
      <c r="AL49" s="134" t="str">
        <f t="shared" si="1"/>
        <v/>
      </c>
      <c r="AM49" s="135"/>
      <c r="AN49" s="135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7"/>
      <c r="BB49" s="137"/>
      <c r="BC49" s="137"/>
      <c r="BD49" s="138"/>
    </row>
    <row r="50" spans="1:56" ht="20.149999999999999" customHeight="1" x14ac:dyDescent="0.2">
      <c r="A50" s="126"/>
      <c r="B50" s="127"/>
      <c r="C50" s="128"/>
      <c r="D50" s="129"/>
      <c r="E50" s="127"/>
      <c r="F50" s="127"/>
      <c r="G50" s="127"/>
      <c r="H50" s="127"/>
      <c r="I50" s="127"/>
      <c r="J50" s="127"/>
      <c r="K50" s="128"/>
      <c r="L50" s="130"/>
      <c r="M50" s="127"/>
      <c r="N50" s="127"/>
      <c r="O50" s="127"/>
      <c r="P50" s="127"/>
      <c r="Q50" s="127"/>
      <c r="R50" s="128"/>
      <c r="S50" s="131" t="s">
        <v>107</v>
      </c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3"/>
      <c r="AE50" s="130"/>
      <c r="AF50" s="127"/>
      <c r="AG50" s="127"/>
      <c r="AH50" s="127"/>
      <c r="AI50" s="127"/>
      <c r="AJ50" s="127"/>
      <c r="AK50" s="128"/>
      <c r="AL50" s="134" t="str">
        <f t="shared" si="1"/>
        <v/>
      </c>
      <c r="AM50" s="135"/>
      <c r="AN50" s="135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7"/>
      <c r="BB50" s="137"/>
      <c r="BC50" s="137"/>
      <c r="BD50" s="138"/>
    </row>
    <row r="51" spans="1:56" ht="20.149999999999999" customHeight="1" x14ac:dyDescent="0.2">
      <c r="A51" s="126"/>
      <c r="B51" s="127"/>
      <c r="C51" s="128"/>
      <c r="D51" s="129"/>
      <c r="E51" s="127"/>
      <c r="F51" s="127"/>
      <c r="G51" s="127"/>
      <c r="H51" s="127"/>
      <c r="I51" s="127"/>
      <c r="J51" s="127"/>
      <c r="K51" s="128"/>
      <c r="L51" s="130"/>
      <c r="M51" s="127"/>
      <c r="N51" s="127"/>
      <c r="O51" s="127"/>
      <c r="P51" s="127"/>
      <c r="Q51" s="127"/>
      <c r="R51" s="128"/>
      <c r="S51" s="131" t="s">
        <v>107</v>
      </c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3"/>
      <c r="AE51" s="130"/>
      <c r="AF51" s="127"/>
      <c r="AG51" s="127"/>
      <c r="AH51" s="127"/>
      <c r="AI51" s="127"/>
      <c r="AJ51" s="127"/>
      <c r="AK51" s="128"/>
      <c r="AL51" s="134" t="str">
        <f t="shared" si="1"/>
        <v/>
      </c>
      <c r="AM51" s="135"/>
      <c r="AN51" s="135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7"/>
      <c r="BB51" s="137"/>
      <c r="BC51" s="137"/>
      <c r="BD51" s="138"/>
    </row>
    <row r="52" spans="1:56" ht="20.149999999999999" customHeight="1" x14ac:dyDescent="0.2">
      <c r="A52" s="126"/>
      <c r="B52" s="127"/>
      <c r="C52" s="128"/>
      <c r="D52" s="129"/>
      <c r="E52" s="127"/>
      <c r="F52" s="127"/>
      <c r="G52" s="127"/>
      <c r="H52" s="127"/>
      <c r="I52" s="127"/>
      <c r="J52" s="127"/>
      <c r="K52" s="128"/>
      <c r="L52" s="130"/>
      <c r="M52" s="127"/>
      <c r="N52" s="127"/>
      <c r="O52" s="127"/>
      <c r="P52" s="127"/>
      <c r="Q52" s="127"/>
      <c r="R52" s="128"/>
      <c r="S52" s="131" t="s">
        <v>107</v>
      </c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3"/>
      <c r="AE52" s="130"/>
      <c r="AF52" s="127"/>
      <c r="AG52" s="127"/>
      <c r="AH52" s="127"/>
      <c r="AI52" s="127"/>
      <c r="AJ52" s="127"/>
      <c r="AK52" s="128"/>
      <c r="AL52" s="134" t="str">
        <f t="shared" si="1"/>
        <v/>
      </c>
      <c r="AM52" s="135"/>
      <c r="AN52" s="135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7"/>
      <c r="BB52" s="137"/>
      <c r="BC52" s="137"/>
      <c r="BD52" s="138"/>
    </row>
    <row r="53" spans="1:56" ht="20.149999999999999" customHeight="1" x14ac:dyDescent="0.2">
      <c r="A53" s="126"/>
      <c r="B53" s="127"/>
      <c r="C53" s="128"/>
      <c r="D53" s="129"/>
      <c r="E53" s="127"/>
      <c r="F53" s="127"/>
      <c r="G53" s="127"/>
      <c r="H53" s="127"/>
      <c r="I53" s="127"/>
      <c r="J53" s="127"/>
      <c r="K53" s="128"/>
      <c r="L53" s="130"/>
      <c r="M53" s="127"/>
      <c r="N53" s="127"/>
      <c r="O53" s="127"/>
      <c r="P53" s="127"/>
      <c r="Q53" s="127"/>
      <c r="R53" s="128"/>
      <c r="S53" s="131" t="s">
        <v>107</v>
      </c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3"/>
      <c r="AE53" s="130"/>
      <c r="AF53" s="127"/>
      <c r="AG53" s="127"/>
      <c r="AH53" s="127"/>
      <c r="AI53" s="127"/>
      <c r="AJ53" s="127"/>
      <c r="AK53" s="128"/>
      <c r="AL53" s="134" t="str">
        <f t="shared" si="1"/>
        <v/>
      </c>
      <c r="AM53" s="135"/>
      <c r="AN53" s="135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7"/>
      <c r="BB53" s="137"/>
      <c r="BC53" s="137"/>
      <c r="BD53" s="138"/>
    </row>
    <row r="54" spans="1:56" ht="20.149999999999999" customHeight="1" x14ac:dyDescent="0.2">
      <c r="A54" s="126"/>
      <c r="B54" s="127"/>
      <c r="C54" s="128"/>
      <c r="D54" s="129"/>
      <c r="E54" s="127"/>
      <c r="F54" s="127"/>
      <c r="G54" s="127"/>
      <c r="H54" s="127"/>
      <c r="I54" s="127"/>
      <c r="J54" s="127"/>
      <c r="K54" s="128"/>
      <c r="L54" s="130"/>
      <c r="M54" s="127"/>
      <c r="N54" s="127"/>
      <c r="O54" s="127"/>
      <c r="P54" s="127"/>
      <c r="Q54" s="127"/>
      <c r="R54" s="128"/>
      <c r="S54" s="131" t="s">
        <v>107</v>
      </c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3"/>
      <c r="AE54" s="130"/>
      <c r="AF54" s="127"/>
      <c r="AG54" s="127"/>
      <c r="AH54" s="127"/>
      <c r="AI54" s="127"/>
      <c r="AJ54" s="127"/>
      <c r="AK54" s="128"/>
      <c r="AL54" s="134" t="str">
        <f t="shared" si="1"/>
        <v/>
      </c>
      <c r="AM54" s="135"/>
      <c r="AN54" s="135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7"/>
      <c r="BB54" s="137"/>
      <c r="BC54" s="137"/>
      <c r="BD54" s="138"/>
    </row>
    <row r="55" spans="1:56" ht="20.149999999999999" customHeight="1" x14ac:dyDescent="0.2">
      <c r="A55" s="126"/>
      <c r="B55" s="127"/>
      <c r="C55" s="128"/>
      <c r="D55" s="129"/>
      <c r="E55" s="127"/>
      <c r="F55" s="127"/>
      <c r="G55" s="127"/>
      <c r="H55" s="127"/>
      <c r="I55" s="127"/>
      <c r="J55" s="127"/>
      <c r="K55" s="128"/>
      <c r="L55" s="130"/>
      <c r="M55" s="127"/>
      <c r="N55" s="127"/>
      <c r="O55" s="127"/>
      <c r="P55" s="127"/>
      <c r="Q55" s="127"/>
      <c r="R55" s="128"/>
      <c r="S55" s="131" t="s">
        <v>107</v>
      </c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3"/>
      <c r="AE55" s="130"/>
      <c r="AF55" s="127"/>
      <c r="AG55" s="127"/>
      <c r="AH55" s="127"/>
      <c r="AI55" s="127"/>
      <c r="AJ55" s="127"/>
      <c r="AK55" s="128"/>
      <c r="AL55" s="134" t="str">
        <f t="shared" si="1"/>
        <v/>
      </c>
      <c r="AM55" s="135"/>
      <c r="AN55" s="135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7"/>
      <c r="BB55" s="137"/>
      <c r="BC55" s="137"/>
      <c r="BD55" s="138"/>
    </row>
    <row r="56" spans="1:56" ht="20.149999999999999" customHeight="1" x14ac:dyDescent="0.2">
      <c r="A56" s="126"/>
      <c r="B56" s="127"/>
      <c r="C56" s="128"/>
      <c r="D56" s="129"/>
      <c r="E56" s="127"/>
      <c r="F56" s="127"/>
      <c r="G56" s="127"/>
      <c r="H56" s="127"/>
      <c r="I56" s="127"/>
      <c r="J56" s="127"/>
      <c r="K56" s="128"/>
      <c r="L56" s="130"/>
      <c r="M56" s="127"/>
      <c r="N56" s="127"/>
      <c r="O56" s="127"/>
      <c r="P56" s="127"/>
      <c r="Q56" s="127"/>
      <c r="R56" s="128"/>
      <c r="S56" s="131" t="s">
        <v>107</v>
      </c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3"/>
      <c r="AE56" s="130"/>
      <c r="AF56" s="127"/>
      <c r="AG56" s="127"/>
      <c r="AH56" s="127"/>
      <c r="AI56" s="127"/>
      <c r="AJ56" s="127"/>
      <c r="AK56" s="128"/>
      <c r="AL56" s="134" t="str">
        <f t="shared" si="1"/>
        <v/>
      </c>
      <c r="AM56" s="135"/>
      <c r="AN56" s="135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7"/>
      <c r="BB56" s="137"/>
      <c r="BC56" s="137"/>
      <c r="BD56" s="138"/>
    </row>
    <row r="57" spans="1:56" ht="20.149999999999999" customHeight="1" x14ac:dyDescent="0.2">
      <c r="A57" s="126"/>
      <c r="B57" s="127"/>
      <c r="C57" s="128"/>
      <c r="D57" s="129"/>
      <c r="E57" s="127"/>
      <c r="F57" s="127"/>
      <c r="G57" s="127"/>
      <c r="H57" s="127"/>
      <c r="I57" s="127"/>
      <c r="J57" s="127"/>
      <c r="K57" s="128"/>
      <c r="L57" s="130"/>
      <c r="M57" s="127"/>
      <c r="N57" s="127"/>
      <c r="O57" s="127"/>
      <c r="P57" s="127"/>
      <c r="Q57" s="127"/>
      <c r="R57" s="128"/>
      <c r="S57" s="131" t="s">
        <v>107</v>
      </c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3"/>
      <c r="AE57" s="130"/>
      <c r="AF57" s="127"/>
      <c r="AG57" s="127"/>
      <c r="AH57" s="127"/>
      <c r="AI57" s="127"/>
      <c r="AJ57" s="127"/>
      <c r="AK57" s="128"/>
      <c r="AL57" s="134" t="str">
        <f t="shared" si="1"/>
        <v/>
      </c>
      <c r="AM57" s="135"/>
      <c r="AN57" s="135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7"/>
      <c r="BB57" s="137"/>
      <c r="BC57" s="137"/>
      <c r="BD57" s="138"/>
    </row>
    <row r="58" spans="1:56" ht="20.149999999999999" customHeight="1" x14ac:dyDescent="0.2">
      <c r="A58" s="126"/>
      <c r="B58" s="127"/>
      <c r="C58" s="128"/>
      <c r="D58" s="129"/>
      <c r="E58" s="127"/>
      <c r="F58" s="127"/>
      <c r="G58" s="127"/>
      <c r="H58" s="127"/>
      <c r="I58" s="127"/>
      <c r="J58" s="127"/>
      <c r="K58" s="128"/>
      <c r="L58" s="130"/>
      <c r="M58" s="127"/>
      <c r="N58" s="127"/>
      <c r="O58" s="127"/>
      <c r="P58" s="127"/>
      <c r="Q58" s="127"/>
      <c r="R58" s="128"/>
      <c r="S58" s="131" t="s">
        <v>107</v>
      </c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3"/>
      <c r="AE58" s="130"/>
      <c r="AF58" s="127"/>
      <c r="AG58" s="127"/>
      <c r="AH58" s="127"/>
      <c r="AI58" s="127"/>
      <c r="AJ58" s="127"/>
      <c r="AK58" s="128"/>
      <c r="AL58" s="134" t="str">
        <f t="shared" si="1"/>
        <v/>
      </c>
      <c r="AM58" s="135"/>
      <c r="AN58" s="135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7"/>
      <c r="BB58" s="137"/>
      <c r="BC58" s="137"/>
      <c r="BD58" s="138"/>
    </row>
    <row r="59" spans="1:56" ht="20.149999999999999" customHeight="1" x14ac:dyDescent="0.2">
      <c r="A59" s="126"/>
      <c r="B59" s="127"/>
      <c r="C59" s="128"/>
      <c r="D59" s="129"/>
      <c r="E59" s="127"/>
      <c r="F59" s="127"/>
      <c r="G59" s="127"/>
      <c r="H59" s="127"/>
      <c r="I59" s="127"/>
      <c r="J59" s="127"/>
      <c r="K59" s="128"/>
      <c r="L59" s="130"/>
      <c r="M59" s="127"/>
      <c r="N59" s="127"/>
      <c r="O59" s="127"/>
      <c r="P59" s="127"/>
      <c r="Q59" s="127"/>
      <c r="R59" s="128"/>
      <c r="S59" s="131" t="s">
        <v>107</v>
      </c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3"/>
      <c r="AE59" s="130"/>
      <c r="AF59" s="127"/>
      <c r="AG59" s="127"/>
      <c r="AH59" s="127"/>
      <c r="AI59" s="127"/>
      <c r="AJ59" s="127"/>
      <c r="AK59" s="128"/>
      <c r="AL59" s="134" t="str">
        <f t="shared" si="1"/>
        <v/>
      </c>
      <c r="AM59" s="135"/>
      <c r="AN59" s="135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7"/>
      <c r="BB59" s="137"/>
      <c r="BC59" s="137"/>
      <c r="BD59" s="138"/>
    </row>
    <row r="60" spans="1:56" ht="20.149999999999999" customHeight="1" x14ac:dyDescent="0.2">
      <c r="A60" s="126"/>
      <c r="B60" s="127"/>
      <c r="C60" s="128"/>
      <c r="D60" s="129"/>
      <c r="E60" s="127"/>
      <c r="F60" s="127"/>
      <c r="G60" s="127"/>
      <c r="H60" s="127"/>
      <c r="I60" s="127"/>
      <c r="J60" s="127"/>
      <c r="K60" s="128"/>
      <c r="L60" s="130"/>
      <c r="M60" s="127"/>
      <c r="N60" s="127"/>
      <c r="O60" s="127"/>
      <c r="P60" s="127"/>
      <c r="Q60" s="127"/>
      <c r="R60" s="128"/>
      <c r="S60" s="131" t="s">
        <v>107</v>
      </c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3"/>
      <c r="AE60" s="130"/>
      <c r="AF60" s="127"/>
      <c r="AG60" s="127"/>
      <c r="AH60" s="127"/>
      <c r="AI60" s="127"/>
      <c r="AJ60" s="127"/>
      <c r="AK60" s="128"/>
      <c r="AL60" s="134" t="str">
        <f t="shared" si="1"/>
        <v/>
      </c>
      <c r="AM60" s="135"/>
      <c r="AN60" s="135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7"/>
      <c r="BB60" s="137"/>
      <c r="BC60" s="137"/>
      <c r="BD60" s="138"/>
    </row>
    <row r="61" spans="1:56" ht="20.149999999999999" customHeight="1" x14ac:dyDescent="0.2">
      <c r="A61" s="126"/>
      <c r="B61" s="127"/>
      <c r="C61" s="128"/>
      <c r="D61" s="129"/>
      <c r="E61" s="127"/>
      <c r="F61" s="127"/>
      <c r="G61" s="127"/>
      <c r="H61" s="127"/>
      <c r="I61" s="127"/>
      <c r="J61" s="127"/>
      <c r="K61" s="128"/>
      <c r="L61" s="130"/>
      <c r="M61" s="127"/>
      <c r="N61" s="127"/>
      <c r="O61" s="127"/>
      <c r="P61" s="127"/>
      <c r="Q61" s="127"/>
      <c r="R61" s="128"/>
      <c r="S61" s="131" t="s">
        <v>107</v>
      </c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3"/>
      <c r="AE61" s="130"/>
      <c r="AF61" s="127"/>
      <c r="AG61" s="127"/>
      <c r="AH61" s="127"/>
      <c r="AI61" s="127"/>
      <c r="AJ61" s="127"/>
      <c r="AK61" s="128"/>
      <c r="AL61" s="134" t="str">
        <f t="shared" si="1"/>
        <v/>
      </c>
      <c r="AM61" s="135"/>
      <c r="AN61" s="135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7"/>
      <c r="BB61" s="137"/>
      <c r="BC61" s="137"/>
      <c r="BD61" s="138"/>
    </row>
    <row r="62" spans="1:56" ht="20.149999999999999" customHeight="1" x14ac:dyDescent="0.2">
      <c r="A62" s="126"/>
      <c r="B62" s="127"/>
      <c r="C62" s="128"/>
      <c r="D62" s="129"/>
      <c r="E62" s="127"/>
      <c r="F62" s="127"/>
      <c r="G62" s="127"/>
      <c r="H62" s="127"/>
      <c r="I62" s="127"/>
      <c r="J62" s="127"/>
      <c r="K62" s="128"/>
      <c r="L62" s="130"/>
      <c r="M62" s="127"/>
      <c r="N62" s="127"/>
      <c r="O62" s="127"/>
      <c r="P62" s="127"/>
      <c r="Q62" s="127"/>
      <c r="R62" s="128"/>
      <c r="S62" s="131" t="s">
        <v>107</v>
      </c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3"/>
      <c r="AE62" s="130"/>
      <c r="AF62" s="127"/>
      <c r="AG62" s="127"/>
      <c r="AH62" s="127"/>
      <c r="AI62" s="127"/>
      <c r="AJ62" s="127"/>
      <c r="AK62" s="128"/>
      <c r="AL62" s="134" t="str">
        <f t="shared" si="1"/>
        <v/>
      </c>
      <c r="AM62" s="135"/>
      <c r="AN62" s="135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7"/>
      <c r="BB62" s="137"/>
      <c r="BC62" s="137"/>
      <c r="BD62" s="138"/>
    </row>
    <row r="63" spans="1:56" ht="20.149999999999999" customHeight="1" x14ac:dyDescent="0.2">
      <c r="A63" s="126"/>
      <c r="B63" s="127"/>
      <c r="C63" s="128"/>
      <c r="D63" s="129"/>
      <c r="E63" s="127"/>
      <c r="F63" s="127"/>
      <c r="G63" s="127"/>
      <c r="H63" s="127"/>
      <c r="I63" s="127"/>
      <c r="J63" s="127"/>
      <c r="K63" s="128"/>
      <c r="L63" s="130"/>
      <c r="M63" s="127"/>
      <c r="N63" s="127"/>
      <c r="O63" s="127"/>
      <c r="P63" s="127"/>
      <c r="Q63" s="127"/>
      <c r="R63" s="128"/>
      <c r="S63" s="131" t="s">
        <v>107</v>
      </c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3"/>
      <c r="AE63" s="130"/>
      <c r="AF63" s="127"/>
      <c r="AG63" s="127"/>
      <c r="AH63" s="127"/>
      <c r="AI63" s="127"/>
      <c r="AJ63" s="127"/>
      <c r="AK63" s="128"/>
      <c r="AL63" s="134" t="str">
        <f t="shared" si="1"/>
        <v/>
      </c>
      <c r="AM63" s="135"/>
      <c r="AN63" s="135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7"/>
      <c r="BB63" s="137"/>
      <c r="BC63" s="137"/>
      <c r="BD63" s="138"/>
    </row>
    <row r="64" spans="1:56" ht="20.149999999999999" customHeight="1" x14ac:dyDescent="0.2">
      <c r="A64" s="126"/>
      <c r="B64" s="127"/>
      <c r="C64" s="128"/>
      <c r="D64" s="129"/>
      <c r="E64" s="127"/>
      <c r="F64" s="127"/>
      <c r="G64" s="127"/>
      <c r="H64" s="127"/>
      <c r="I64" s="127"/>
      <c r="J64" s="127"/>
      <c r="K64" s="128"/>
      <c r="L64" s="130"/>
      <c r="M64" s="127"/>
      <c r="N64" s="127"/>
      <c r="O64" s="127"/>
      <c r="P64" s="127"/>
      <c r="Q64" s="127"/>
      <c r="R64" s="128"/>
      <c r="S64" s="131" t="s">
        <v>107</v>
      </c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3"/>
      <c r="AE64" s="130"/>
      <c r="AF64" s="127"/>
      <c r="AG64" s="127"/>
      <c r="AH64" s="127"/>
      <c r="AI64" s="127"/>
      <c r="AJ64" s="127"/>
      <c r="AK64" s="128"/>
      <c r="AL64" s="134" t="str">
        <f t="shared" si="1"/>
        <v/>
      </c>
      <c r="AM64" s="135"/>
      <c r="AN64" s="135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7"/>
      <c r="BB64" s="137"/>
      <c r="BC64" s="137"/>
      <c r="BD64" s="138"/>
    </row>
    <row r="65" spans="1:56" ht="20.149999999999999" customHeight="1" x14ac:dyDescent="0.2">
      <c r="A65" s="126"/>
      <c r="B65" s="127"/>
      <c r="C65" s="128"/>
      <c r="D65" s="129"/>
      <c r="E65" s="127"/>
      <c r="F65" s="127"/>
      <c r="G65" s="127"/>
      <c r="H65" s="127"/>
      <c r="I65" s="127"/>
      <c r="J65" s="127"/>
      <c r="K65" s="128"/>
      <c r="L65" s="130"/>
      <c r="M65" s="127"/>
      <c r="N65" s="127"/>
      <c r="O65" s="127"/>
      <c r="P65" s="127"/>
      <c r="Q65" s="127"/>
      <c r="R65" s="128"/>
      <c r="S65" s="131" t="s">
        <v>107</v>
      </c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3"/>
      <c r="AE65" s="130"/>
      <c r="AF65" s="127"/>
      <c r="AG65" s="127"/>
      <c r="AH65" s="127"/>
      <c r="AI65" s="127"/>
      <c r="AJ65" s="127"/>
      <c r="AK65" s="128"/>
      <c r="AL65" s="134" t="str">
        <f t="shared" si="1"/>
        <v/>
      </c>
      <c r="AM65" s="135"/>
      <c r="AN65" s="135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7"/>
      <c r="BB65" s="137"/>
      <c r="BC65" s="137"/>
      <c r="BD65" s="138"/>
    </row>
    <row r="66" spans="1:56" ht="20.149999999999999" customHeight="1" x14ac:dyDescent="0.2">
      <c r="A66" s="126"/>
      <c r="B66" s="127"/>
      <c r="C66" s="128"/>
      <c r="D66" s="129"/>
      <c r="E66" s="127"/>
      <c r="F66" s="127"/>
      <c r="G66" s="127"/>
      <c r="H66" s="127"/>
      <c r="I66" s="127"/>
      <c r="J66" s="127"/>
      <c r="K66" s="128"/>
      <c r="L66" s="130"/>
      <c r="M66" s="127"/>
      <c r="N66" s="127"/>
      <c r="O66" s="127"/>
      <c r="P66" s="127"/>
      <c r="Q66" s="127"/>
      <c r="R66" s="128"/>
      <c r="S66" s="131" t="s">
        <v>107</v>
      </c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3"/>
      <c r="AE66" s="130"/>
      <c r="AF66" s="127"/>
      <c r="AG66" s="127"/>
      <c r="AH66" s="127"/>
      <c r="AI66" s="127"/>
      <c r="AJ66" s="127"/>
      <c r="AK66" s="128"/>
      <c r="AL66" s="134" t="str">
        <f t="shared" si="1"/>
        <v/>
      </c>
      <c r="AM66" s="135"/>
      <c r="AN66" s="135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7"/>
      <c r="BB66" s="137"/>
      <c r="BC66" s="137"/>
      <c r="BD66" s="138"/>
    </row>
    <row r="67" spans="1:56" ht="20.149999999999999" customHeight="1" x14ac:dyDescent="0.2">
      <c r="A67" s="126"/>
      <c r="B67" s="127"/>
      <c r="C67" s="128"/>
      <c r="D67" s="129"/>
      <c r="E67" s="127"/>
      <c r="F67" s="127"/>
      <c r="G67" s="127"/>
      <c r="H67" s="127"/>
      <c r="I67" s="127"/>
      <c r="J67" s="127"/>
      <c r="K67" s="128"/>
      <c r="L67" s="130"/>
      <c r="M67" s="127"/>
      <c r="N67" s="127"/>
      <c r="O67" s="127"/>
      <c r="P67" s="127"/>
      <c r="Q67" s="127"/>
      <c r="R67" s="128"/>
      <c r="S67" s="131" t="s">
        <v>107</v>
      </c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3"/>
      <c r="AE67" s="130"/>
      <c r="AF67" s="127"/>
      <c r="AG67" s="127"/>
      <c r="AH67" s="127"/>
      <c r="AI67" s="127"/>
      <c r="AJ67" s="127"/>
      <c r="AK67" s="128"/>
      <c r="AL67" s="134" t="str">
        <f t="shared" si="1"/>
        <v/>
      </c>
      <c r="AM67" s="135"/>
      <c r="AN67" s="135"/>
      <c r="AO67" s="136"/>
      <c r="AP67" s="136"/>
      <c r="AQ67" s="136"/>
      <c r="AR67" s="136"/>
      <c r="AS67" s="136"/>
      <c r="AT67" s="136"/>
      <c r="AU67" s="136"/>
      <c r="AV67" s="136"/>
      <c r="AW67" s="136"/>
      <c r="AX67" s="136"/>
      <c r="AY67" s="136"/>
      <c r="AZ67" s="136"/>
      <c r="BA67" s="137"/>
      <c r="BB67" s="137"/>
      <c r="BC67" s="137"/>
      <c r="BD67" s="138"/>
    </row>
    <row r="68" spans="1:56" ht="20.149999999999999" customHeight="1" x14ac:dyDescent="0.2">
      <c r="A68" s="126"/>
      <c r="B68" s="127"/>
      <c r="C68" s="128"/>
      <c r="D68" s="129"/>
      <c r="E68" s="127"/>
      <c r="F68" s="127"/>
      <c r="G68" s="127"/>
      <c r="H68" s="127"/>
      <c r="I68" s="127"/>
      <c r="J68" s="127"/>
      <c r="K68" s="128"/>
      <c r="L68" s="130"/>
      <c r="M68" s="127"/>
      <c r="N68" s="127"/>
      <c r="O68" s="127"/>
      <c r="P68" s="127"/>
      <c r="Q68" s="127"/>
      <c r="R68" s="128"/>
      <c r="S68" s="131" t="s">
        <v>107</v>
      </c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3"/>
      <c r="AE68" s="130"/>
      <c r="AF68" s="127"/>
      <c r="AG68" s="127"/>
      <c r="AH68" s="127"/>
      <c r="AI68" s="127"/>
      <c r="AJ68" s="127"/>
      <c r="AK68" s="128"/>
      <c r="AL68" s="134" t="str">
        <f t="shared" si="1"/>
        <v/>
      </c>
      <c r="AM68" s="135"/>
      <c r="AN68" s="135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7"/>
      <c r="BB68" s="137"/>
      <c r="BC68" s="137"/>
      <c r="BD68" s="138"/>
    </row>
    <row r="69" spans="1:56" ht="20.149999999999999" customHeight="1" x14ac:dyDescent="0.2">
      <c r="A69" s="126"/>
      <c r="B69" s="127"/>
      <c r="C69" s="128"/>
      <c r="D69" s="129"/>
      <c r="E69" s="127"/>
      <c r="F69" s="127"/>
      <c r="G69" s="127"/>
      <c r="H69" s="127"/>
      <c r="I69" s="127"/>
      <c r="J69" s="127"/>
      <c r="K69" s="128"/>
      <c r="L69" s="130"/>
      <c r="M69" s="127"/>
      <c r="N69" s="127"/>
      <c r="O69" s="127"/>
      <c r="P69" s="127"/>
      <c r="Q69" s="127"/>
      <c r="R69" s="128"/>
      <c r="S69" s="131" t="s">
        <v>107</v>
      </c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3"/>
      <c r="AE69" s="130"/>
      <c r="AF69" s="127"/>
      <c r="AG69" s="127"/>
      <c r="AH69" s="127"/>
      <c r="AI69" s="127"/>
      <c r="AJ69" s="127"/>
      <c r="AK69" s="128"/>
      <c r="AL69" s="134" t="str">
        <f t="shared" si="1"/>
        <v/>
      </c>
      <c r="AM69" s="135"/>
      <c r="AN69" s="135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7"/>
      <c r="BB69" s="137"/>
      <c r="BC69" s="137"/>
      <c r="BD69" s="138"/>
    </row>
    <row r="70" spans="1:56" ht="20.149999999999999" customHeight="1" x14ac:dyDescent="0.2">
      <c r="A70" s="126"/>
      <c r="B70" s="127"/>
      <c r="C70" s="128"/>
      <c r="D70" s="129"/>
      <c r="E70" s="127"/>
      <c r="F70" s="127"/>
      <c r="G70" s="127"/>
      <c r="H70" s="127"/>
      <c r="I70" s="127"/>
      <c r="J70" s="127"/>
      <c r="K70" s="128"/>
      <c r="L70" s="130"/>
      <c r="M70" s="127"/>
      <c r="N70" s="127"/>
      <c r="O70" s="127"/>
      <c r="P70" s="127"/>
      <c r="Q70" s="127"/>
      <c r="R70" s="128"/>
      <c r="S70" s="131" t="s">
        <v>107</v>
      </c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3"/>
      <c r="AE70" s="130"/>
      <c r="AF70" s="127"/>
      <c r="AG70" s="127"/>
      <c r="AH70" s="127"/>
      <c r="AI70" s="127"/>
      <c r="AJ70" s="127"/>
      <c r="AK70" s="128"/>
      <c r="AL70" s="134" t="str">
        <f t="shared" si="1"/>
        <v/>
      </c>
      <c r="AM70" s="135"/>
      <c r="AN70" s="135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7"/>
      <c r="BB70" s="137"/>
      <c r="BC70" s="137"/>
      <c r="BD70" s="138"/>
    </row>
    <row r="71" spans="1:56" ht="20.149999999999999" customHeight="1" x14ac:dyDescent="0.2">
      <c r="A71" s="126"/>
      <c r="B71" s="127"/>
      <c r="C71" s="128"/>
      <c r="D71" s="129"/>
      <c r="E71" s="127"/>
      <c r="F71" s="127"/>
      <c r="G71" s="127"/>
      <c r="H71" s="127"/>
      <c r="I71" s="127"/>
      <c r="J71" s="127"/>
      <c r="K71" s="128"/>
      <c r="L71" s="130"/>
      <c r="M71" s="127"/>
      <c r="N71" s="127"/>
      <c r="O71" s="127"/>
      <c r="P71" s="127"/>
      <c r="Q71" s="127"/>
      <c r="R71" s="128"/>
      <c r="S71" s="131" t="s">
        <v>107</v>
      </c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3"/>
      <c r="AE71" s="130"/>
      <c r="AF71" s="127"/>
      <c r="AG71" s="127"/>
      <c r="AH71" s="127"/>
      <c r="AI71" s="127"/>
      <c r="AJ71" s="127"/>
      <c r="AK71" s="128"/>
      <c r="AL71" s="134" t="str">
        <f t="shared" si="1"/>
        <v/>
      </c>
      <c r="AM71" s="135"/>
      <c r="AN71" s="135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7"/>
      <c r="BB71" s="137"/>
      <c r="BC71" s="137"/>
      <c r="BD71" s="138"/>
    </row>
    <row r="72" spans="1:56" ht="20.149999999999999" customHeight="1" x14ac:dyDescent="0.2">
      <c r="A72" s="126"/>
      <c r="B72" s="127"/>
      <c r="C72" s="128"/>
      <c r="D72" s="129"/>
      <c r="E72" s="127"/>
      <c r="F72" s="127"/>
      <c r="G72" s="127"/>
      <c r="H72" s="127"/>
      <c r="I72" s="127"/>
      <c r="J72" s="127"/>
      <c r="K72" s="128"/>
      <c r="L72" s="130"/>
      <c r="M72" s="127"/>
      <c r="N72" s="127"/>
      <c r="O72" s="127"/>
      <c r="P72" s="127"/>
      <c r="Q72" s="127"/>
      <c r="R72" s="128"/>
      <c r="S72" s="131" t="s">
        <v>107</v>
      </c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3"/>
      <c r="AE72" s="130"/>
      <c r="AF72" s="127"/>
      <c r="AG72" s="127"/>
      <c r="AH72" s="127"/>
      <c r="AI72" s="127"/>
      <c r="AJ72" s="127"/>
      <c r="AK72" s="128"/>
      <c r="AL72" s="134" t="str">
        <f t="shared" si="1"/>
        <v/>
      </c>
      <c r="AM72" s="135"/>
      <c r="AN72" s="135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7"/>
      <c r="BB72" s="137"/>
      <c r="BC72" s="137"/>
      <c r="BD72" s="138"/>
    </row>
    <row r="73" spans="1:56" ht="20.149999999999999" customHeight="1" x14ac:dyDescent="0.2">
      <c r="A73" s="126"/>
      <c r="B73" s="127"/>
      <c r="C73" s="128"/>
      <c r="D73" s="129"/>
      <c r="E73" s="127"/>
      <c r="F73" s="127"/>
      <c r="G73" s="127"/>
      <c r="H73" s="127"/>
      <c r="I73" s="127"/>
      <c r="J73" s="127"/>
      <c r="K73" s="128"/>
      <c r="L73" s="130"/>
      <c r="M73" s="127"/>
      <c r="N73" s="127"/>
      <c r="O73" s="127"/>
      <c r="P73" s="127"/>
      <c r="Q73" s="127"/>
      <c r="R73" s="128"/>
      <c r="S73" s="131" t="s">
        <v>107</v>
      </c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3"/>
      <c r="AE73" s="130"/>
      <c r="AF73" s="127"/>
      <c r="AG73" s="127"/>
      <c r="AH73" s="127"/>
      <c r="AI73" s="127"/>
      <c r="AJ73" s="127"/>
      <c r="AK73" s="128"/>
      <c r="AL73" s="134" t="str">
        <f t="shared" si="1"/>
        <v/>
      </c>
      <c r="AM73" s="135"/>
      <c r="AN73" s="135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7"/>
      <c r="BB73" s="137"/>
      <c r="BC73" s="137"/>
      <c r="BD73" s="138"/>
    </row>
    <row r="74" spans="1:56" ht="20.149999999999999" customHeight="1" x14ac:dyDescent="0.2">
      <c r="A74" s="126"/>
      <c r="B74" s="127"/>
      <c r="C74" s="128"/>
      <c r="D74" s="129"/>
      <c r="E74" s="127"/>
      <c r="F74" s="127"/>
      <c r="G74" s="127"/>
      <c r="H74" s="127"/>
      <c r="I74" s="127"/>
      <c r="J74" s="127"/>
      <c r="K74" s="128"/>
      <c r="L74" s="130"/>
      <c r="M74" s="127"/>
      <c r="N74" s="127"/>
      <c r="O74" s="127"/>
      <c r="P74" s="127"/>
      <c r="Q74" s="127"/>
      <c r="R74" s="128"/>
      <c r="S74" s="131" t="s">
        <v>107</v>
      </c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3"/>
      <c r="AE74" s="130"/>
      <c r="AF74" s="127"/>
      <c r="AG74" s="127"/>
      <c r="AH74" s="127"/>
      <c r="AI74" s="127"/>
      <c r="AJ74" s="127"/>
      <c r="AK74" s="128"/>
      <c r="AL74" s="134" t="str">
        <f t="shared" si="1"/>
        <v/>
      </c>
      <c r="AM74" s="135"/>
      <c r="AN74" s="135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7"/>
      <c r="BB74" s="137"/>
      <c r="BC74" s="137"/>
      <c r="BD74" s="138"/>
    </row>
    <row r="75" spans="1:56" ht="20.149999999999999" customHeight="1" x14ac:dyDescent="0.2">
      <c r="A75" s="126"/>
      <c r="B75" s="127"/>
      <c r="C75" s="128"/>
      <c r="D75" s="129"/>
      <c r="E75" s="127"/>
      <c r="F75" s="127"/>
      <c r="G75" s="127"/>
      <c r="H75" s="127"/>
      <c r="I75" s="127"/>
      <c r="J75" s="127"/>
      <c r="K75" s="128"/>
      <c r="L75" s="130"/>
      <c r="M75" s="127"/>
      <c r="N75" s="127"/>
      <c r="O75" s="127"/>
      <c r="P75" s="127"/>
      <c r="Q75" s="127"/>
      <c r="R75" s="128"/>
      <c r="S75" s="131" t="s">
        <v>107</v>
      </c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3"/>
      <c r="AE75" s="130"/>
      <c r="AF75" s="127"/>
      <c r="AG75" s="127"/>
      <c r="AH75" s="127"/>
      <c r="AI75" s="127"/>
      <c r="AJ75" s="127"/>
      <c r="AK75" s="128"/>
      <c r="AL75" s="134" t="str">
        <f t="shared" si="1"/>
        <v/>
      </c>
      <c r="AM75" s="135"/>
      <c r="AN75" s="135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7"/>
      <c r="BB75" s="137"/>
      <c r="BC75" s="137"/>
      <c r="BD75" s="138"/>
    </row>
    <row r="76" spans="1:56" ht="20.149999999999999" customHeight="1" x14ac:dyDescent="0.2">
      <c r="A76" s="126"/>
      <c r="B76" s="127"/>
      <c r="C76" s="128"/>
      <c r="D76" s="129"/>
      <c r="E76" s="127"/>
      <c r="F76" s="127"/>
      <c r="G76" s="127"/>
      <c r="H76" s="127"/>
      <c r="I76" s="127"/>
      <c r="J76" s="127"/>
      <c r="K76" s="128"/>
      <c r="L76" s="130"/>
      <c r="M76" s="127"/>
      <c r="N76" s="127"/>
      <c r="O76" s="127"/>
      <c r="P76" s="127"/>
      <c r="Q76" s="127"/>
      <c r="R76" s="128"/>
      <c r="S76" s="131" t="s">
        <v>107</v>
      </c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3"/>
      <c r="AE76" s="130"/>
      <c r="AF76" s="127"/>
      <c r="AG76" s="127"/>
      <c r="AH76" s="127"/>
      <c r="AI76" s="127"/>
      <c r="AJ76" s="127"/>
      <c r="AK76" s="128"/>
      <c r="AL76" s="134" t="str">
        <f t="shared" si="1"/>
        <v/>
      </c>
      <c r="AM76" s="135"/>
      <c r="AN76" s="135"/>
      <c r="AO76" s="136"/>
      <c r="AP76" s="136"/>
      <c r="AQ76" s="136"/>
      <c r="AR76" s="136"/>
      <c r="AS76" s="136"/>
      <c r="AT76" s="136"/>
      <c r="AU76" s="136"/>
      <c r="AV76" s="136"/>
      <c r="AW76" s="136"/>
      <c r="AX76" s="136"/>
      <c r="AY76" s="136"/>
      <c r="AZ76" s="136"/>
      <c r="BA76" s="137"/>
      <c r="BB76" s="137"/>
      <c r="BC76" s="137"/>
      <c r="BD76" s="138"/>
    </row>
    <row r="77" spans="1:56" ht="20.149999999999999" customHeight="1" x14ac:dyDescent="0.2">
      <c r="A77" s="126"/>
      <c r="B77" s="127"/>
      <c r="C77" s="128"/>
      <c r="D77" s="129"/>
      <c r="E77" s="127"/>
      <c r="F77" s="127"/>
      <c r="G77" s="127"/>
      <c r="H77" s="127"/>
      <c r="I77" s="127"/>
      <c r="J77" s="127"/>
      <c r="K77" s="128"/>
      <c r="L77" s="130"/>
      <c r="M77" s="127"/>
      <c r="N77" s="127"/>
      <c r="O77" s="127"/>
      <c r="P77" s="127"/>
      <c r="Q77" s="127"/>
      <c r="R77" s="128"/>
      <c r="S77" s="131" t="s">
        <v>107</v>
      </c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3"/>
      <c r="AE77" s="130"/>
      <c r="AF77" s="127"/>
      <c r="AG77" s="127"/>
      <c r="AH77" s="127"/>
      <c r="AI77" s="127"/>
      <c r="AJ77" s="127"/>
      <c r="AK77" s="128"/>
      <c r="AL77" s="134" t="str">
        <f t="shared" si="1"/>
        <v/>
      </c>
      <c r="AM77" s="135"/>
      <c r="AN77" s="135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7"/>
      <c r="BB77" s="137"/>
      <c r="BC77" s="137"/>
      <c r="BD77" s="138"/>
    </row>
    <row r="78" spans="1:56" ht="20.149999999999999" customHeight="1" x14ac:dyDescent="0.2">
      <c r="A78" s="126"/>
      <c r="B78" s="127"/>
      <c r="C78" s="128"/>
      <c r="D78" s="129"/>
      <c r="E78" s="127"/>
      <c r="F78" s="127"/>
      <c r="G78" s="127"/>
      <c r="H78" s="127"/>
      <c r="I78" s="127"/>
      <c r="J78" s="127"/>
      <c r="K78" s="128"/>
      <c r="L78" s="130"/>
      <c r="M78" s="127"/>
      <c r="N78" s="127"/>
      <c r="O78" s="127"/>
      <c r="P78" s="127"/>
      <c r="Q78" s="127"/>
      <c r="R78" s="128"/>
      <c r="S78" s="131" t="s">
        <v>107</v>
      </c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3"/>
      <c r="AE78" s="130"/>
      <c r="AF78" s="127"/>
      <c r="AG78" s="127"/>
      <c r="AH78" s="127"/>
      <c r="AI78" s="127"/>
      <c r="AJ78" s="127"/>
      <c r="AK78" s="128"/>
      <c r="AL78" s="134" t="str">
        <f t="shared" ref="AL78:AL112" si="2">IF(S78="変更あり",$CT$13,"")</f>
        <v/>
      </c>
      <c r="AM78" s="135"/>
      <c r="AN78" s="135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7"/>
      <c r="BB78" s="137"/>
      <c r="BC78" s="137"/>
      <c r="BD78" s="138"/>
    </row>
    <row r="79" spans="1:56" ht="20.149999999999999" customHeight="1" x14ac:dyDescent="0.2">
      <c r="A79" s="126"/>
      <c r="B79" s="127"/>
      <c r="C79" s="128"/>
      <c r="D79" s="129"/>
      <c r="E79" s="127"/>
      <c r="F79" s="127"/>
      <c r="G79" s="127"/>
      <c r="H79" s="127"/>
      <c r="I79" s="127"/>
      <c r="J79" s="127"/>
      <c r="K79" s="128"/>
      <c r="L79" s="130"/>
      <c r="M79" s="127"/>
      <c r="N79" s="127"/>
      <c r="O79" s="127"/>
      <c r="P79" s="127"/>
      <c r="Q79" s="127"/>
      <c r="R79" s="128"/>
      <c r="S79" s="131" t="s">
        <v>107</v>
      </c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3"/>
      <c r="AE79" s="130"/>
      <c r="AF79" s="127"/>
      <c r="AG79" s="127"/>
      <c r="AH79" s="127"/>
      <c r="AI79" s="127"/>
      <c r="AJ79" s="127"/>
      <c r="AK79" s="128"/>
      <c r="AL79" s="134" t="str">
        <f t="shared" si="2"/>
        <v/>
      </c>
      <c r="AM79" s="135"/>
      <c r="AN79" s="135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7"/>
      <c r="BB79" s="137"/>
      <c r="BC79" s="137"/>
      <c r="BD79" s="138"/>
    </row>
    <row r="80" spans="1:56" ht="20.149999999999999" customHeight="1" x14ac:dyDescent="0.2">
      <c r="A80" s="126"/>
      <c r="B80" s="127"/>
      <c r="C80" s="128"/>
      <c r="D80" s="129"/>
      <c r="E80" s="127"/>
      <c r="F80" s="127"/>
      <c r="G80" s="127"/>
      <c r="H80" s="127"/>
      <c r="I80" s="127"/>
      <c r="J80" s="127"/>
      <c r="K80" s="128"/>
      <c r="L80" s="130"/>
      <c r="M80" s="127"/>
      <c r="N80" s="127"/>
      <c r="O80" s="127"/>
      <c r="P80" s="127"/>
      <c r="Q80" s="127"/>
      <c r="R80" s="128"/>
      <c r="S80" s="131" t="s">
        <v>107</v>
      </c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3"/>
      <c r="AE80" s="130"/>
      <c r="AF80" s="127"/>
      <c r="AG80" s="127"/>
      <c r="AH80" s="127"/>
      <c r="AI80" s="127"/>
      <c r="AJ80" s="127"/>
      <c r="AK80" s="128"/>
      <c r="AL80" s="134" t="str">
        <f t="shared" si="2"/>
        <v/>
      </c>
      <c r="AM80" s="135"/>
      <c r="AN80" s="135"/>
      <c r="AO80" s="136"/>
      <c r="AP80" s="136"/>
      <c r="AQ80" s="136"/>
      <c r="AR80" s="136"/>
      <c r="AS80" s="136"/>
      <c r="AT80" s="136"/>
      <c r="AU80" s="136"/>
      <c r="AV80" s="136"/>
      <c r="AW80" s="136"/>
      <c r="AX80" s="136"/>
      <c r="AY80" s="136"/>
      <c r="AZ80" s="136"/>
      <c r="BA80" s="137"/>
      <c r="BB80" s="137"/>
      <c r="BC80" s="137"/>
      <c r="BD80" s="138"/>
    </row>
    <row r="81" spans="1:56" ht="20.149999999999999" customHeight="1" x14ac:dyDescent="0.2">
      <c r="A81" s="126"/>
      <c r="B81" s="127"/>
      <c r="C81" s="128"/>
      <c r="D81" s="129"/>
      <c r="E81" s="127"/>
      <c r="F81" s="127"/>
      <c r="G81" s="127"/>
      <c r="H81" s="127"/>
      <c r="I81" s="127"/>
      <c r="J81" s="127"/>
      <c r="K81" s="128"/>
      <c r="L81" s="130"/>
      <c r="M81" s="127"/>
      <c r="N81" s="127"/>
      <c r="O81" s="127"/>
      <c r="P81" s="127"/>
      <c r="Q81" s="127"/>
      <c r="R81" s="128"/>
      <c r="S81" s="131" t="s">
        <v>107</v>
      </c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3"/>
      <c r="AE81" s="130"/>
      <c r="AF81" s="127"/>
      <c r="AG81" s="127"/>
      <c r="AH81" s="127"/>
      <c r="AI81" s="127"/>
      <c r="AJ81" s="127"/>
      <c r="AK81" s="128"/>
      <c r="AL81" s="134" t="str">
        <f t="shared" si="2"/>
        <v/>
      </c>
      <c r="AM81" s="135"/>
      <c r="AN81" s="135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7"/>
      <c r="BB81" s="137"/>
      <c r="BC81" s="137"/>
      <c r="BD81" s="138"/>
    </row>
    <row r="82" spans="1:56" ht="20.149999999999999" customHeight="1" x14ac:dyDescent="0.2">
      <c r="A82" s="126"/>
      <c r="B82" s="127"/>
      <c r="C82" s="128"/>
      <c r="D82" s="129"/>
      <c r="E82" s="127"/>
      <c r="F82" s="127"/>
      <c r="G82" s="127"/>
      <c r="H82" s="127"/>
      <c r="I82" s="127"/>
      <c r="J82" s="127"/>
      <c r="K82" s="128"/>
      <c r="L82" s="130"/>
      <c r="M82" s="127"/>
      <c r="N82" s="127"/>
      <c r="O82" s="127"/>
      <c r="P82" s="127"/>
      <c r="Q82" s="127"/>
      <c r="R82" s="128"/>
      <c r="S82" s="131" t="s">
        <v>107</v>
      </c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3"/>
      <c r="AE82" s="130"/>
      <c r="AF82" s="127"/>
      <c r="AG82" s="127"/>
      <c r="AH82" s="127"/>
      <c r="AI82" s="127"/>
      <c r="AJ82" s="127"/>
      <c r="AK82" s="128"/>
      <c r="AL82" s="134" t="str">
        <f t="shared" si="2"/>
        <v/>
      </c>
      <c r="AM82" s="135"/>
      <c r="AN82" s="135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37"/>
      <c r="BB82" s="137"/>
      <c r="BC82" s="137"/>
      <c r="BD82" s="138"/>
    </row>
    <row r="83" spans="1:56" ht="20.149999999999999" customHeight="1" x14ac:dyDescent="0.2">
      <c r="A83" s="126"/>
      <c r="B83" s="127"/>
      <c r="C83" s="128"/>
      <c r="D83" s="129"/>
      <c r="E83" s="127"/>
      <c r="F83" s="127"/>
      <c r="G83" s="127"/>
      <c r="H83" s="127"/>
      <c r="I83" s="127"/>
      <c r="J83" s="127"/>
      <c r="K83" s="128"/>
      <c r="L83" s="130"/>
      <c r="M83" s="127"/>
      <c r="N83" s="127"/>
      <c r="O83" s="127"/>
      <c r="P83" s="127"/>
      <c r="Q83" s="127"/>
      <c r="R83" s="128"/>
      <c r="S83" s="131" t="s">
        <v>107</v>
      </c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3"/>
      <c r="AE83" s="130"/>
      <c r="AF83" s="127"/>
      <c r="AG83" s="127"/>
      <c r="AH83" s="127"/>
      <c r="AI83" s="127"/>
      <c r="AJ83" s="127"/>
      <c r="AK83" s="128"/>
      <c r="AL83" s="134" t="str">
        <f t="shared" si="2"/>
        <v/>
      </c>
      <c r="AM83" s="135"/>
      <c r="AN83" s="135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37"/>
      <c r="BB83" s="137"/>
      <c r="BC83" s="137"/>
      <c r="BD83" s="138"/>
    </row>
    <row r="84" spans="1:56" ht="20.149999999999999" customHeight="1" x14ac:dyDescent="0.2">
      <c r="A84" s="126"/>
      <c r="B84" s="127"/>
      <c r="C84" s="128"/>
      <c r="D84" s="129"/>
      <c r="E84" s="127"/>
      <c r="F84" s="127"/>
      <c r="G84" s="127"/>
      <c r="H84" s="127"/>
      <c r="I84" s="127"/>
      <c r="J84" s="127"/>
      <c r="K84" s="128"/>
      <c r="L84" s="130"/>
      <c r="M84" s="127"/>
      <c r="N84" s="127"/>
      <c r="O84" s="127"/>
      <c r="P84" s="127"/>
      <c r="Q84" s="127"/>
      <c r="R84" s="128"/>
      <c r="S84" s="131" t="s">
        <v>107</v>
      </c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3"/>
      <c r="AE84" s="130"/>
      <c r="AF84" s="127"/>
      <c r="AG84" s="127"/>
      <c r="AH84" s="127"/>
      <c r="AI84" s="127"/>
      <c r="AJ84" s="127"/>
      <c r="AK84" s="128"/>
      <c r="AL84" s="134" t="str">
        <f t="shared" si="2"/>
        <v/>
      </c>
      <c r="AM84" s="135"/>
      <c r="AN84" s="135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  <c r="BA84" s="137"/>
      <c r="BB84" s="137"/>
      <c r="BC84" s="137"/>
      <c r="BD84" s="138"/>
    </row>
    <row r="85" spans="1:56" ht="20.149999999999999" customHeight="1" x14ac:dyDescent="0.2">
      <c r="A85" s="126"/>
      <c r="B85" s="127"/>
      <c r="C85" s="128"/>
      <c r="D85" s="129"/>
      <c r="E85" s="127"/>
      <c r="F85" s="127"/>
      <c r="G85" s="127"/>
      <c r="H85" s="127"/>
      <c r="I85" s="127"/>
      <c r="J85" s="127"/>
      <c r="K85" s="128"/>
      <c r="L85" s="130"/>
      <c r="M85" s="127"/>
      <c r="N85" s="127"/>
      <c r="O85" s="127"/>
      <c r="P85" s="127"/>
      <c r="Q85" s="127"/>
      <c r="R85" s="128"/>
      <c r="S85" s="131" t="s">
        <v>107</v>
      </c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3"/>
      <c r="AE85" s="130"/>
      <c r="AF85" s="127"/>
      <c r="AG85" s="127"/>
      <c r="AH85" s="127"/>
      <c r="AI85" s="127"/>
      <c r="AJ85" s="127"/>
      <c r="AK85" s="128"/>
      <c r="AL85" s="134" t="str">
        <f t="shared" si="2"/>
        <v/>
      </c>
      <c r="AM85" s="135"/>
      <c r="AN85" s="135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  <c r="BA85" s="137"/>
      <c r="BB85" s="137"/>
      <c r="BC85" s="137"/>
      <c r="BD85" s="138"/>
    </row>
    <row r="86" spans="1:56" ht="20.149999999999999" customHeight="1" x14ac:dyDescent="0.2">
      <c r="A86" s="126"/>
      <c r="B86" s="127"/>
      <c r="C86" s="128"/>
      <c r="D86" s="129"/>
      <c r="E86" s="127"/>
      <c r="F86" s="127"/>
      <c r="G86" s="127"/>
      <c r="H86" s="127"/>
      <c r="I86" s="127"/>
      <c r="J86" s="127"/>
      <c r="K86" s="128"/>
      <c r="L86" s="130"/>
      <c r="M86" s="127"/>
      <c r="N86" s="127"/>
      <c r="O86" s="127"/>
      <c r="P86" s="127"/>
      <c r="Q86" s="127"/>
      <c r="R86" s="128"/>
      <c r="S86" s="131" t="s">
        <v>107</v>
      </c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3"/>
      <c r="AE86" s="130"/>
      <c r="AF86" s="127"/>
      <c r="AG86" s="127"/>
      <c r="AH86" s="127"/>
      <c r="AI86" s="127"/>
      <c r="AJ86" s="127"/>
      <c r="AK86" s="128"/>
      <c r="AL86" s="134" t="str">
        <f t="shared" si="2"/>
        <v/>
      </c>
      <c r="AM86" s="135"/>
      <c r="AN86" s="135"/>
      <c r="AO86" s="136"/>
      <c r="AP86" s="136"/>
      <c r="AQ86" s="136"/>
      <c r="AR86" s="136"/>
      <c r="AS86" s="136"/>
      <c r="AT86" s="136"/>
      <c r="AU86" s="136"/>
      <c r="AV86" s="136"/>
      <c r="AW86" s="136"/>
      <c r="AX86" s="136"/>
      <c r="AY86" s="136"/>
      <c r="AZ86" s="136"/>
      <c r="BA86" s="137"/>
      <c r="BB86" s="137"/>
      <c r="BC86" s="137"/>
      <c r="BD86" s="138"/>
    </row>
    <row r="87" spans="1:56" ht="20.149999999999999" customHeight="1" x14ac:dyDescent="0.2">
      <c r="A87" s="126"/>
      <c r="B87" s="127"/>
      <c r="C87" s="128"/>
      <c r="D87" s="129"/>
      <c r="E87" s="127"/>
      <c r="F87" s="127"/>
      <c r="G87" s="127"/>
      <c r="H87" s="127"/>
      <c r="I87" s="127"/>
      <c r="J87" s="127"/>
      <c r="K87" s="128"/>
      <c r="L87" s="130"/>
      <c r="M87" s="127"/>
      <c r="N87" s="127"/>
      <c r="O87" s="127"/>
      <c r="P87" s="127"/>
      <c r="Q87" s="127"/>
      <c r="R87" s="128"/>
      <c r="S87" s="131" t="s">
        <v>107</v>
      </c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3"/>
      <c r="AE87" s="130"/>
      <c r="AF87" s="127"/>
      <c r="AG87" s="127"/>
      <c r="AH87" s="127"/>
      <c r="AI87" s="127"/>
      <c r="AJ87" s="127"/>
      <c r="AK87" s="128"/>
      <c r="AL87" s="134" t="str">
        <f t="shared" si="2"/>
        <v/>
      </c>
      <c r="AM87" s="135"/>
      <c r="AN87" s="135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37"/>
      <c r="BB87" s="137"/>
      <c r="BC87" s="137"/>
      <c r="BD87" s="138"/>
    </row>
    <row r="88" spans="1:56" ht="20.149999999999999" customHeight="1" x14ac:dyDescent="0.2">
      <c r="A88" s="126"/>
      <c r="B88" s="127"/>
      <c r="C88" s="128"/>
      <c r="D88" s="129"/>
      <c r="E88" s="127"/>
      <c r="F88" s="127"/>
      <c r="G88" s="127"/>
      <c r="H88" s="127"/>
      <c r="I88" s="127"/>
      <c r="J88" s="127"/>
      <c r="K88" s="128"/>
      <c r="L88" s="130"/>
      <c r="M88" s="127"/>
      <c r="N88" s="127"/>
      <c r="O88" s="127"/>
      <c r="P88" s="127"/>
      <c r="Q88" s="127"/>
      <c r="R88" s="128"/>
      <c r="S88" s="131" t="s">
        <v>107</v>
      </c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3"/>
      <c r="AE88" s="130"/>
      <c r="AF88" s="127"/>
      <c r="AG88" s="127"/>
      <c r="AH88" s="127"/>
      <c r="AI88" s="127"/>
      <c r="AJ88" s="127"/>
      <c r="AK88" s="128"/>
      <c r="AL88" s="134" t="str">
        <f t="shared" si="2"/>
        <v/>
      </c>
      <c r="AM88" s="135"/>
      <c r="AN88" s="135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7"/>
      <c r="BB88" s="137"/>
      <c r="BC88" s="137"/>
      <c r="BD88" s="138"/>
    </row>
    <row r="89" spans="1:56" ht="20.149999999999999" customHeight="1" x14ac:dyDescent="0.2">
      <c r="A89" s="126"/>
      <c r="B89" s="127"/>
      <c r="C89" s="128"/>
      <c r="D89" s="129"/>
      <c r="E89" s="127"/>
      <c r="F89" s="127"/>
      <c r="G89" s="127"/>
      <c r="H89" s="127"/>
      <c r="I89" s="127"/>
      <c r="J89" s="127"/>
      <c r="K89" s="128"/>
      <c r="L89" s="130"/>
      <c r="M89" s="127"/>
      <c r="N89" s="127"/>
      <c r="O89" s="127"/>
      <c r="P89" s="127"/>
      <c r="Q89" s="127"/>
      <c r="R89" s="128"/>
      <c r="S89" s="131" t="s">
        <v>107</v>
      </c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3"/>
      <c r="AE89" s="130"/>
      <c r="AF89" s="127"/>
      <c r="AG89" s="127"/>
      <c r="AH89" s="127"/>
      <c r="AI89" s="127"/>
      <c r="AJ89" s="127"/>
      <c r="AK89" s="128"/>
      <c r="AL89" s="134" t="str">
        <f t="shared" si="2"/>
        <v/>
      </c>
      <c r="AM89" s="135"/>
      <c r="AN89" s="135"/>
      <c r="AO89" s="136"/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37"/>
      <c r="BB89" s="137"/>
      <c r="BC89" s="137"/>
      <c r="BD89" s="138"/>
    </row>
    <row r="90" spans="1:56" ht="20.149999999999999" customHeight="1" x14ac:dyDescent="0.2">
      <c r="A90" s="126"/>
      <c r="B90" s="127"/>
      <c r="C90" s="128"/>
      <c r="D90" s="129"/>
      <c r="E90" s="127"/>
      <c r="F90" s="127"/>
      <c r="G90" s="127"/>
      <c r="H90" s="127"/>
      <c r="I90" s="127"/>
      <c r="J90" s="127"/>
      <c r="K90" s="128"/>
      <c r="L90" s="130"/>
      <c r="M90" s="127"/>
      <c r="N90" s="127"/>
      <c r="O90" s="127"/>
      <c r="P90" s="127"/>
      <c r="Q90" s="127"/>
      <c r="R90" s="128"/>
      <c r="S90" s="131" t="s">
        <v>107</v>
      </c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3"/>
      <c r="AE90" s="130"/>
      <c r="AF90" s="127"/>
      <c r="AG90" s="127"/>
      <c r="AH90" s="127"/>
      <c r="AI90" s="127"/>
      <c r="AJ90" s="127"/>
      <c r="AK90" s="128"/>
      <c r="AL90" s="134" t="str">
        <f t="shared" si="2"/>
        <v/>
      </c>
      <c r="AM90" s="135"/>
      <c r="AN90" s="135"/>
      <c r="AO90" s="136"/>
      <c r="AP90" s="136"/>
      <c r="AQ90" s="136"/>
      <c r="AR90" s="136"/>
      <c r="AS90" s="136"/>
      <c r="AT90" s="136"/>
      <c r="AU90" s="136"/>
      <c r="AV90" s="136"/>
      <c r="AW90" s="136"/>
      <c r="AX90" s="136"/>
      <c r="AY90" s="136"/>
      <c r="AZ90" s="136"/>
      <c r="BA90" s="137"/>
      <c r="BB90" s="137"/>
      <c r="BC90" s="137"/>
      <c r="BD90" s="138"/>
    </row>
    <row r="91" spans="1:56" ht="20.149999999999999" customHeight="1" x14ac:dyDescent="0.2">
      <c r="A91" s="126"/>
      <c r="B91" s="127"/>
      <c r="C91" s="128"/>
      <c r="D91" s="129"/>
      <c r="E91" s="127"/>
      <c r="F91" s="127"/>
      <c r="G91" s="127"/>
      <c r="H91" s="127"/>
      <c r="I91" s="127"/>
      <c r="J91" s="127"/>
      <c r="K91" s="128"/>
      <c r="L91" s="130"/>
      <c r="M91" s="127"/>
      <c r="N91" s="127"/>
      <c r="O91" s="127"/>
      <c r="P91" s="127"/>
      <c r="Q91" s="127"/>
      <c r="R91" s="128"/>
      <c r="S91" s="131" t="s">
        <v>107</v>
      </c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3"/>
      <c r="AE91" s="130"/>
      <c r="AF91" s="127"/>
      <c r="AG91" s="127"/>
      <c r="AH91" s="127"/>
      <c r="AI91" s="127"/>
      <c r="AJ91" s="127"/>
      <c r="AK91" s="128"/>
      <c r="AL91" s="134" t="str">
        <f t="shared" si="2"/>
        <v/>
      </c>
      <c r="AM91" s="135"/>
      <c r="AN91" s="135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37"/>
      <c r="BB91" s="137"/>
      <c r="BC91" s="137"/>
      <c r="BD91" s="138"/>
    </row>
    <row r="92" spans="1:56" ht="20.149999999999999" customHeight="1" x14ac:dyDescent="0.2">
      <c r="A92" s="126"/>
      <c r="B92" s="127"/>
      <c r="C92" s="128"/>
      <c r="D92" s="129"/>
      <c r="E92" s="127"/>
      <c r="F92" s="127"/>
      <c r="G92" s="127"/>
      <c r="H92" s="127"/>
      <c r="I92" s="127"/>
      <c r="J92" s="127"/>
      <c r="K92" s="128"/>
      <c r="L92" s="130"/>
      <c r="M92" s="127"/>
      <c r="N92" s="127"/>
      <c r="O92" s="127"/>
      <c r="P92" s="127"/>
      <c r="Q92" s="127"/>
      <c r="R92" s="128"/>
      <c r="S92" s="131" t="s">
        <v>107</v>
      </c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3"/>
      <c r="AE92" s="130"/>
      <c r="AF92" s="127"/>
      <c r="AG92" s="127"/>
      <c r="AH92" s="127"/>
      <c r="AI92" s="127"/>
      <c r="AJ92" s="127"/>
      <c r="AK92" s="128"/>
      <c r="AL92" s="134" t="str">
        <f t="shared" si="2"/>
        <v/>
      </c>
      <c r="AM92" s="135"/>
      <c r="AN92" s="135"/>
      <c r="AO92" s="136"/>
      <c r="AP92" s="136"/>
      <c r="AQ92" s="136"/>
      <c r="AR92" s="136"/>
      <c r="AS92" s="136"/>
      <c r="AT92" s="136"/>
      <c r="AU92" s="136"/>
      <c r="AV92" s="136"/>
      <c r="AW92" s="136"/>
      <c r="AX92" s="136"/>
      <c r="AY92" s="136"/>
      <c r="AZ92" s="136"/>
      <c r="BA92" s="137"/>
      <c r="BB92" s="137"/>
      <c r="BC92" s="137"/>
      <c r="BD92" s="138"/>
    </row>
    <row r="93" spans="1:56" ht="20.149999999999999" customHeight="1" x14ac:dyDescent="0.2">
      <c r="A93" s="126"/>
      <c r="B93" s="127"/>
      <c r="C93" s="128"/>
      <c r="D93" s="129"/>
      <c r="E93" s="127"/>
      <c r="F93" s="127"/>
      <c r="G93" s="127"/>
      <c r="H93" s="127"/>
      <c r="I93" s="127"/>
      <c r="J93" s="127"/>
      <c r="K93" s="128"/>
      <c r="L93" s="130"/>
      <c r="M93" s="127"/>
      <c r="N93" s="127"/>
      <c r="O93" s="127"/>
      <c r="P93" s="127"/>
      <c r="Q93" s="127"/>
      <c r="R93" s="128"/>
      <c r="S93" s="131" t="s">
        <v>107</v>
      </c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3"/>
      <c r="AE93" s="130"/>
      <c r="AF93" s="127"/>
      <c r="AG93" s="127"/>
      <c r="AH93" s="127"/>
      <c r="AI93" s="127"/>
      <c r="AJ93" s="127"/>
      <c r="AK93" s="128"/>
      <c r="AL93" s="134" t="str">
        <f t="shared" si="2"/>
        <v/>
      </c>
      <c r="AM93" s="135"/>
      <c r="AN93" s="135"/>
      <c r="AO93" s="136"/>
      <c r="AP93" s="136"/>
      <c r="AQ93" s="136"/>
      <c r="AR93" s="136"/>
      <c r="AS93" s="136"/>
      <c r="AT93" s="136"/>
      <c r="AU93" s="136"/>
      <c r="AV93" s="136"/>
      <c r="AW93" s="136"/>
      <c r="AX93" s="136"/>
      <c r="AY93" s="136"/>
      <c r="AZ93" s="136"/>
      <c r="BA93" s="137"/>
      <c r="BB93" s="137"/>
      <c r="BC93" s="137"/>
      <c r="BD93" s="138"/>
    </row>
    <row r="94" spans="1:56" ht="20.149999999999999" customHeight="1" x14ac:dyDescent="0.2">
      <c r="A94" s="126"/>
      <c r="B94" s="127"/>
      <c r="C94" s="128"/>
      <c r="D94" s="129"/>
      <c r="E94" s="127"/>
      <c r="F94" s="127"/>
      <c r="G94" s="127"/>
      <c r="H94" s="127"/>
      <c r="I94" s="127"/>
      <c r="J94" s="127"/>
      <c r="K94" s="128"/>
      <c r="L94" s="130"/>
      <c r="M94" s="127"/>
      <c r="N94" s="127"/>
      <c r="O94" s="127"/>
      <c r="P94" s="127"/>
      <c r="Q94" s="127"/>
      <c r="R94" s="128"/>
      <c r="S94" s="131" t="s">
        <v>107</v>
      </c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3"/>
      <c r="AE94" s="130"/>
      <c r="AF94" s="127"/>
      <c r="AG94" s="127"/>
      <c r="AH94" s="127"/>
      <c r="AI94" s="127"/>
      <c r="AJ94" s="127"/>
      <c r="AK94" s="128"/>
      <c r="AL94" s="134" t="str">
        <f t="shared" si="2"/>
        <v/>
      </c>
      <c r="AM94" s="135"/>
      <c r="AN94" s="135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37"/>
      <c r="BB94" s="137"/>
      <c r="BC94" s="137"/>
      <c r="BD94" s="138"/>
    </row>
    <row r="95" spans="1:56" ht="20.149999999999999" customHeight="1" x14ac:dyDescent="0.2">
      <c r="A95" s="126"/>
      <c r="B95" s="127"/>
      <c r="C95" s="128"/>
      <c r="D95" s="129"/>
      <c r="E95" s="127"/>
      <c r="F95" s="127"/>
      <c r="G95" s="127"/>
      <c r="H95" s="127"/>
      <c r="I95" s="127"/>
      <c r="J95" s="127"/>
      <c r="K95" s="128"/>
      <c r="L95" s="130"/>
      <c r="M95" s="127"/>
      <c r="N95" s="127"/>
      <c r="O95" s="127"/>
      <c r="P95" s="127"/>
      <c r="Q95" s="127"/>
      <c r="R95" s="128"/>
      <c r="S95" s="131" t="s">
        <v>107</v>
      </c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3"/>
      <c r="AE95" s="130"/>
      <c r="AF95" s="127"/>
      <c r="AG95" s="127"/>
      <c r="AH95" s="127"/>
      <c r="AI95" s="127"/>
      <c r="AJ95" s="127"/>
      <c r="AK95" s="128"/>
      <c r="AL95" s="134" t="str">
        <f t="shared" si="2"/>
        <v/>
      </c>
      <c r="AM95" s="135"/>
      <c r="AN95" s="135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7"/>
      <c r="BB95" s="137"/>
      <c r="BC95" s="137"/>
      <c r="BD95" s="138"/>
    </row>
    <row r="96" spans="1:56" ht="20.149999999999999" customHeight="1" x14ac:dyDescent="0.2">
      <c r="A96" s="126"/>
      <c r="B96" s="127"/>
      <c r="C96" s="128"/>
      <c r="D96" s="129"/>
      <c r="E96" s="127"/>
      <c r="F96" s="127"/>
      <c r="G96" s="127"/>
      <c r="H96" s="127"/>
      <c r="I96" s="127"/>
      <c r="J96" s="127"/>
      <c r="K96" s="128"/>
      <c r="L96" s="130"/>
      <c r="M96" s="127"/>
      <c r="N96" s="127"/>
      <c r="O96" s="127"/>
      <c r="P96" s="127"/>
      <c r="Q96" s="127"/>
      <c r="R96" s="128"/>
      <c r="S96" s="131" t="s">
        <v>107</v>
      </c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3"/>
      <c r="AE96" s="130"/>
      <c r="AF96" s="127"/>
      <c r="AG96" s="127"/>
      <c r="AH96" s="127"/>
      <c r="AI96" s="127"/>
      <c r="AJ96" s="127"/>
      <c r="AK96" s="128"/>
      <c r="AL96" s="134" t="str">
        <f t="shared" si="2"/>
        <v/>
      </c>
      <c r="AM96" s="135"/>
      <c r="AN96" s="135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37"/>
      <c r="BB96" s="137"/>
      <c r="BC96" s="137"/>
      <c r="BD96" s="138"/>
    </row>
    <row r="97" spans="1:56" ht="20.149999999999999" customHeight="1" x14ac:dyDescent="0.2">
      <c r="A97" s="126"/>
      <c r="B97" s="127"/>
      <c r="C97" s="128"/>
      <c r="D97" s="129"/>
      <c r="E97" s="127"/>
      <c r="F97" s="127"/>
      <c r="G97" s="127"/>
      <c r="H97" s="127"/>
      <c r="I97" s="127"/>
      <c r="J97" s="127"/>
      <c r="K97" s="128"/>
      <c r="L97" s="130"/>
      <c r="M97" s="127"/>
      <c r="N97" s="127"/>
      <c r="O97" s="127"/>
      <c r="P97" s="127"/>
      <c r="Q97" s="127"/>
      <c r="R97" s="128"/>
      <c r="S97" s="131" t="s">
        <v>107</v>
      </c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3"/>
      <c r="AE97" s="130"/>
      <c r="AF97" s="127"/>
      <c r="AG97" s="127"/>
      <c r="AH97" s="127"/>
      <c r="AI97" s="127"/>
      <c r="AJ97" s="127"/>
      <c r="AK97" s="128"/>
      <c r="AL97" s="134" t="str">
        <f t="shared" si="2"/>
        <v/>
      </c>
      <c r="AM97" s="135"/>
      <c r="AN97" s="135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7"/>
      <c r="BB97" s="137"/>
      <c r="BC97" s="137"/>
      <c r="BD97" s="138"/>
    </row>
    <row r="98" spans="1:56" ht="20.149999999999999" customHeight="1" x14ac:dyDescent="0.2">
      <c r="A98" s="126"/>
      <c r="B98" s="127"/>
      <c r="C98" s="128"/>
      <c r="D98" s="129"/>
      <c r="E98" s="127"/>
      <c r="F98" s="127"/>
      <c r="G98" s="127"/>
      <c r="H98" s="127"/>
      <c r="I98" s="127"/>
      <c r="J98" s="127"/>
      <c r="K98" s="128"/>
      <c r="L98" s="130"/>
      <c r="M98" s="127"/>
      <c r="N98" s="127"/>
      <c r="O98" s="127"/>
      <c r="P98" s="127"/>
      <c r="Q98" s="127"/>
      <c r="R98" s="128"/>
      <c r="S98" s="131" t="s">
        <v>107</v>
      </c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3"/>
      <c r="AE98" s="130"/>
      <c r="AF98" s="127"/>
      <c r="AG98" s="127"/>
      <c r="AH98" s="127"/>
      <c r="AI98" s="127"/>
      <c r="AJ98" s="127"/>
      <c r="AK98" s="128"/>
      <c r="AL98" s="134" t="str">
        <f t="shared" si="2"/>
        <v/>
      </c>
      <c r="AM98" s="135"/>
      <c r="AN98" s="135"/>
      <c r="AO98" s="136"/>
      <c r="AP98" s="136"/>
      <c r="AQ98" s="136"/>
      <c r="AR98" s="136"/>
      <c r="AS98" s="136"/>
      <c r="AT98" s="136"/>
      <c r="AU98" s="136"/>
      <c r="AV98" s="136"/>
      <c r="AW98" s="136"/>
      <c r="AX98" s="136"/>
      <c r="AY98" s="136"/>
      <c r="AZ98" s="136"/>
      <c r="BA98" s="137"/>
      <c r="BB98" s="137"/>
      <c r="BC98" s="137"/>
      <c r="BD98" s="138"/>
    </row>
    <row r="99" spans="1:56" ht="20.149999999999999" customHeight="1" x14ac:dyDescent="0.2">
      <c r="A99" s="126"/>
      <c r="B99" s="127"/>
      <c r="C99" s="128"/>
      <c r="D99" s="129"/>
      <c r="E99" s="127"/>
      <c r="F99" s="127"/>
      <c r="G99" s="127"/>
      <c r="H99" s="127"/>
      <c r="I99" s="127"/>
      <c r="J99" s="127"/>
      <c r="K99" s="128"/>
      <c r="L99" s="130"/>
      <c r="M99" s="127"/>
      <c r="N99" s="127"/>
      <c r="O99" s="127"/>
      <c r="P99" s="127"/>
      <c r="Q99" s="127"/>
      <c r="R99" s="128"/>
      <c r="S99" s="131" t="s">
        <v>107</v>
      </c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3"/>
      <c r="AE99" s="130"/>
      <c r="AF99" s="127"/>
      <c r="AG99" s="127"/>
      <c r="AH99" s="127"/>
      <c r="AI99" s="127"/>
      <c r="AJ99" s="127"/>
      <c r="AK99" s="128"/>
      <c r="AL99" s="134" t="str">
        <f t="shared" si="2"/>
        <v/>
      </c>
      <c r="AM99" s="135"/>
      <c r="AN99" s="135"/>
      <c r="AO99" s="136"/>
      <c r="AP99" s="136"/>
      <c r="AQ99" s="136"/>
      <c r="AR99" s="136"/>
      <c r="AS99" s="136"/>
      <c r="AT99" s="136"/>
      <c r="AU99" s="136"/>
      <c r="AV99" s="136"/>
      <c r="AW99" s="136"/>
      <c r="AX99" s="136"/>
      <c r="AY99" s="136"/>
      <c r="AZ99" s="136"/>
      <c r="BA99" s="137"/>
      <c r="BB99" s="137"/>
      <c r="BC99" s="137"/>
      <c r="BD99" s="138"/>
    </row>
    <row r="100" spans="1:56" ht="20.149999999999999" customHeight="1" x14ac:dyDescent="0.2">
      <c r="A100" s="126"/>
      <c r="B100" s="127"/>
      <c r="C100" s="128"/>
      <c r="D100" s="129"/>
      <c r="E100" s="127"/>
      <c r="F100" s="127"/>
      <c r="G100" s="127"/>
      <c r="H100" s="127"/>
      <c r="I100" s="127"/>
      <c r="J100" s="127"/>
      <c r="K100" s="128"/>
      <c r="L100" s="130"/>
      <c r="M100" s="127"/>
      <c r="N100" s="127"/>
      <c r="O100" s="127"/>
      <c r="P100" s="127"/>
      <c r="Q100" s="127"/>
      <c r="R100" s="128"/>
      <c r="S100" s="131" t="s">
        <v>107</v>
      </c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3"/>
      <c r="AE100" s="130"/>
      <c r="AF100" s="127"/>
      <c r="AG100" s="127"/>
      <c r="AH100" s="127"/>
      <c r="AI100" s="127"/>
      <c r="AJ100" s="127"/>
      <c r="AK100" s="128"/>
      <c r="AL100" s="134" t="str">
        <f t="shared" si="2"/>
        <v/>
      </c>
      <c r="AM100" s="135"/>
      <c r="AN100" s="135"/>
      <c r="AO100" s="136"/>
      <c r="AP100" s="136"/>
      <c r="AQ100" s="136"/>
      <c r="AR100" s="136"/>
      <c r="AS100" s="136"/>
      <c r="AT100" s="136"/>
      <c r="AU100" s="136"/>
      <c r="AV100" s="136"/>
      <c r="AW100" s="136"/>
      <c r="AX100" s="136"/>
      <c r="AY100" s="136"/>
      <c r="AZ100" s="136"/>
      <c r="BA100" s="137"/>
      <c r="BB100" s="137"/>
      <c r="BC100" s="137"/>
      <c r="BD100" s="138"/>
    </row>
    <row r="101" spans="1:56" ht="20.149999999999999" customHeight="1" x14ac:dyDescent="0.2">
      <c r="A101" s="126"/>
      <c r="B101" s="127"/>
      <c r="C101" s="128"/>
      <c r="D101" s="129"/>
      <c r="E101" s="127"/>
      <c r="F101" s="127"/>
      <c r="G101" s="127"/>
      <c r="H101" s="127"/>
      <c r="I101" s="127"/>
      <c r="J101" s="127"/>
      <c r="K101" s="128"/>
      <c r="L101" s="130"/>
      <c r="M101" s="127"/>
      <c r="N101" s="127"/>
      <c r="O101" s="127"/>
      <c r="P101" s="127"/>
      <c r="Q101" s="127"/>
      <c r="R101" s="128"/>
      <c r="S101" s="131" t="s">
        <v>107</v>
      </c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3"/>
      <c r="AE101" s="130"/>
      <c r="AF101" s="127"/>
      <c r="AG101" s="127"/>
      <c r="AH101" s="127"/>
      <c r="AI101" s="127"/>
      <c r="AJ101" s="127"/>
      <c r="AK101" s="128"/>
      <c r="AL101" s="134" t="str">
        <f t="shared" si="2"/>
        <v/>
      </c>
      <c r="AM101" s="135"/>
      <c r="AN101" s="135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37"/>
      <c r="BB101" s="137"/>
      <c r="BC101" s="137"/>
      <c r="BD101" s="138"/>
    </row>
    <row r="102" spans="1:56" ht="20.149999999999999" customHeight="1" x14ac:dyDescent="0.2">
      <c r="A102" s="126"/>
      <c r="B102" s="127"/>
      <c r="C102" s="128"/>
      <c r="D102" s="129"/>
      <c r="E102" s="127"/>
      <c r="F102" s="127"/>
      <c r="G102" s="127"/>
      <c r="H102" s="127"/>
      <c r="I102" s="127"/>
      <c r="J102" s="127"/>
      <c r="K102" s="128"/>
      <c r="L102" s="130"/>
      <c r="M102" s="127"/>
      <c r="N102" s="127"/>
      <c r="O102" s="127"/>
      <c r="P102" s="127"/>
      <c r="Q102" s="127"/>
      <c r="R102" s="128"/>
      <c r="S102" s="131" t="s">
        <v>107</v>
      </c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3"/>
      <c r="AE102" s="130"/>
      <c r="AF102" s="127"/>
      <c r="AG102" s="127"/>
      <c r="AH102" s="127"/>
      <c r="AI102" s="127"/>
      <c r="AJ102" s="127"/>
      <c r="AK102" s="128"/>
      <c r="AL102" s="134" t="str">
        <f t="shared" si="2"/>
        <v/>
      </c>
      <c r="AM102" s="135"/>
      <c r="AN102" s="135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37"/>
      <c r="BB102" s="137"/>
      <c r="BC102" s="137"/>
      <c r="BD102" s="138"/>
    </row>
    <row r="103" spans="1:56" ht="20.149999999999999" customHeight="1" x14ac:dyDescent="0.2">
      <c r="A103" s="126"/>
      <c r="B103" s="127"/>
      <c r="C103" s="128"/>
      <c r="D103" s="129"/>
      <c r="E103" s="127"/>
      <c r="F103" s="127"/>
      <c r="G103" s="127"/>
      <c r="H103" s="127"/>
      <c r="I103" s="127"/>
      <c r="J103" s="127"/>
      <c r="K103" s="128"/>
      <c r="L103" s="130"/>
      <c r="M103" s="127"/>
      <c r="N103" s="127"/>
      <c r="O103" s="127"/>
      <c r="P103" s="127"/>
      <c r="Q103" s="127"/>
      <c r="R103" s="128"/>
      <c r="S103" s="131" t="s">
        <v>107</v>
      </c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3"/>
      <c r="AE103" s="130"/>
      <c r="AF103" s="127"/>
      <c r="AG103" s="127"/>
      <c r="AH103" s="127"/>
      <c r="AI103" s="127"/>
      <c r="AJ103" s="127"/>
      <c r="AK103" s="128"/>
      <c r="AL103" s="134" t="str">
        <f t="shared" si="2"/>
        <v/>
      </c>
      <c r="AM103" s="135"/>
      <c r="AN103" s="135"/>
      <c r="AO103" s="136"/>
      <c r="AP103" s="136"/>
      <c r="AQ103" s="136"/>
      <c r="AR103" s="136"/>
      <c r="AS103" s="136"/>
      <c r="AT103" s="136"/>
      <c r="AU103" s="136"/>
      <c r="AV103" s="136"/>
      <c r="AW103" s="136"/>
      <c r="AX103" s="136"/>
      <c r="AY103" s="136"/>
      <c r="AZ103" s="136"/>
      <c r="BA103" s="137"/>
      <c r="BB103" s="137"/>
      <c r="BC103" s="137"/>
      <c r="BD103" s="138"/>
    </row>
    <row r="104" spans="1:56" ht="20.149999999999999" customHeight="1" x14ac:dyDescent="0.2">
      <c r="A104" s="126"/>
      <c r="B104" s="127"/>
      <c r="C104" s="128"/>
      <c r="D104" s="129"/>
      <c r="E104" s="127"/>
      <c r="F104" s="127"/>
      <c r="G104" s="127"/>
      <c r="H104" s="127"/>
      <c r="I104" s="127"/>
      <c r="J104" s="127"/>
      <c r="K104" s="128"/>
      <c r="L104" s="130"/>
      <c r="M104" s="127"/>
      <c r="N104" s="127"/>
      <c r="O104" s="127"/>
      <c r="P104" s="127"/>
      <c r="Q104" s="127"/>
      <c r="R104" s="128"/>
      <c r="S104" s="131" t="s">
        <v>107</v>
      </c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3"/>
      <c r="AE104" s="130"/>
      <c r="AF104" s="127"/>
      <c r="AG104" s="127"/>
      <c r="AH104" s="127"/>
      <c r="AI104" s="127"/>
      <c r="AJ104" s="127"/>
      <c r="AK104" s="128"/>
      <c r="AL104" s="134" t="str">
        <f t="shared" si="2"/>
        <v/>
      </c>
      <c r="AM104" s="135"/>
      <c r="AN104" s="135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7"/>
      <c r="BB104" s="137"/>
      <c r="BC104" s="137"/>
      <c r="BD104" s="138"/>
    </row>
    <row r="105" spans="1:56" ht="20.149999999999999" customHeight="1" x14ac:dyDescent="0.2">
      <c r="A105" s="126"/>
      <c r="B105" s="127"/>
      <c r="C105" s="128"/>
      <c r="D105" s="129"/>
      <c r="E105" s="127"/>
      <c r="F105" s="127"/>
      <c r="G105" s="127"/>
      <c r="H105" s="127"/>
      <c r="I105" s="127"/>
      <c r="J105" s="127"/>
      <c r="K105" s="128"/>
      <c r="L105" s="130"/>
      <c r="M105" s="127"/>
      <c r="N105" s="127"/>
      <c r="O105" s="127"/>
      <c r="P105" s="127"/>
      <c r="Q105" s="127"/>
      <c r="R105" s="128"/>
      <c r="S105" s="131" t="s">
        <v>107</v>
      </c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3"/>
      <c r="AE105" s="130"/>
      <c r="AF105" s="127"/>
      <c r="AG105" s="127"/>
      <c r="AH105" s="127"/>
      <c r="AI105" s="127"/>
      <c r="AJ105" s="127"/>
      <c r="AK105" s="128"/>
      <c r="AL105" s="134" t="str">
        <f t="shared" si="2"/>
        <v/>
      </c>
      <c r="AM105" s="135"/>
      <c r="AN105" s="135"/>
      <c r="AO105" s="136"/>
      <c r="AP105" s="136"/>
      <c r="AQ105" s="136"/>
      <c r="AR105" s="136"/>
      <c r="AS105" s="136"/>
      <c r="AT105" s="136"/>
      <c r="AU105" s="136"/>
      <c r="AV105" s="136"/>
      <c r="AW105" s="136"/>
      <c r="AX105" s="136"/>
      <c r="AY105" s="136"/>
      <c r="AZ105" s="136"/>
      <c r="BA105" s="137"/>
      <c r="BB105" s="137"/>
      <c r="BC105" s="137"/>
      <c r="BD105" s="138"/>
    </row>
    <row r="106" spans="1:56" ht="20.149999999999999" customHeight="1" x14ac:dyDescent="0.2">
      <c r="A106" s="126"/>
      <c r="B106" s="127"/>
      <c r="C106" s="128"/>
      <c r="D106" s="129"/>
      <c r="E106" s="127"/>
      <c r="F106" s="127"/>
      <c r="G106" s="127"/>
      <c r="H106" s="127"/>
      <c r="I106" s="127"/>
      <c r="J106" s="127"/>
      <c r="K106" s="128"/>
      <c r="L106" s="130"/>
      <c r="M106" s="127"/>
      <c r="N106" s="127"/>
      <c r="O106" s="127"/>
      <c r="P106" s="127"/>
      <c r="Q106" s="127"/>
      <c r="R106" s="128"/>
      <c r="S106" s="131" t="s">
        <v>107</v>
      </c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3"/>
      <c r="AE106" s="130"/>
      <c r="AF106" s="127"/>
      <c r="AG106" s="127"/>
      <c r="AH106" s="127"/>
      <c r="AI106" s="127"/>
      <c r="AJ106" s="127"/>
      <c r="AK106" s="128"/>
      <c r="AL106" s="134" t="str">
        <f t="shared" si="2"/>
        <v/>
      </c>
      <c r="AM106" s="135"/>
      <c r="AN106" s="135"/>
      <c r="AO106" s="136"/>
      <c r="AP106" s="136"/>
      <c r="AQ106" s="136"/>
      <c r="AR106" s="136"/>
      <c r="AS106" s="136"/>
      <c r="AT106" s="136"/>
      <c r="AU106" s="136"/>
      <c r="AV106" s="136"/>
      <c r="AW106" s="136"/>
      <c r="AX106" s="136"/>
      <c r="AY106" s="136"/>
      <c r="AZ106" s="136"/>
      <c r="BA106" s="137"/>
      <c r="BB106" s="137"/>
      <c r="BC106" s="137"/>
      <c r="BD106" s="138"/>
    </row>
    <row r="107" spans="1:56" ht="20.149999999999999" customHeight="1" x14ac:dyDescent="0.2">
      <c r="A107" s="126"/>
      <c r="B107" s="127"/>
      <c r="C107" s="128"/>
      <c r="D107" s="129"/>
      <c r="E107" s="127"/>
      <c r="F107" s="127"/>
      <c r="G107" s="127"/>
      <c r="H107" s="127"/>
      <c r="I107" s="127"/>
      <c r="J107" s="127"/>
      <c r="K107" s="128"/>
      <c r="L107" s="130"/>
      <c r="M107" s="127"/>
      <c r="N107" s="127"/>
      <c r="O107" s="127"/>
      <c r="P107" s="127"/>
      <c r="Q107" s="127"/>
      <c r="R107" s="128"/>
      <c r="S107" s="131" t="s">
        <v>107</v>
      </c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3"/>
      <c r="AE107" s="130"/>
      <c r="AF107" s="127"/>
      <c r="AG107" s="127"/>
      <c r="AH107" s="127"/>
      <c r="AI107" s="127"/>
      <c r="AJ107" s="127"/>
      <c r="AK107" s="128"/>
      <c r="AL107" s="134" t="str">
        <f t="shared" si="2"/>
        <v/>
      </c>
      <c r="AM107" s="135"/>
      <c r="AN107" s="135"/>
      <c r="AO107" s="136"/>
      <c r="AP107" s="136"/>
      <c r="AQ107" s="136"/>
      <c r="AR107" s="136"/>
      <c r="AS107" s="136"/>
      <c r="AT107" s="136"/>
      <c r="AU107" s="136"/>
      <c r="AV107" s="136"/>
      <c r="AW107" s="136"/>
      <c r="AX107" s="136"/>
      <c r="AY107" s="136"/>
      <c r="AZ107" s="136"/>
      <c r="BA107" s="137"/>
      <c r="BB107" s="137"/>
      <c r="BC107" s="137"/>
      <c r="BD107" s="138"/>
    </row>
    <row r="108" spans="1:56" ht="20.149999999999999" customHeight="1" x14ac:dyDescent="0.2">
      <c r="A108" s="126"/>
      <c r="B108" s="127"/>
      <c r="C108" s="128"/>
      <c r="D108" s="129"/>
      <c r="E108" s="127"/>
      <c r="F108" s="127"/>
      <c r="G108" s="127"/>
      <c r="H108" s="127"/>
      <c r="I108" s="127"/>
      <c r="J108" s="127"/>
      <c r="K108" s="128"/>
      <c r="L108" s="130"/>
      <c r="M108" s="127"/>
      <c r="N108" s="127"/>
      <c r="O108" s="127"/>
      <c r="P108" s="127"/>
      <c r="Q108" s="127"/>
      <c r="R108" s="128"/>
      <c r="S108" s="131" t="s">
        <v>107</v>
      </c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3"/>
      <c r="AE108" s="130"/>
      <c r="AF108" s="127"/>
      <c r="AG108" s="127"/>
      <c r="AH108" s="127"/>
      <c r="AI108" s="127"/>
      <c r="AJ108" s="127"/>
      <c r="AK108" s="128"/>
      <c r="AL108" s="134" t="str">
        <f t="shared" si="2"/>
        <v/>
      </c>
      <c r="AM108" s="135"/>
      <c r="AN108" s="135"/>
      <c r="AO108" s="136"/>
      <c r="AP108" s="136"/>
      <c r="AQ108" s="136"/>
      <c r="AR108" s="136"/>
      <c r="AS108" s="136"/>
      <c r="AT108" s="136"/>
      <c r="AU108" s="136"/>
      <c r="AV108" s="136"/>
      <c r="AW108" s="136"/>
      <c r="AX108" s="136"/>
      <c r="AY108" s="136"/>
      <c r="AZ108" s="136"/>
      <c r="BA108" s="137"/>
      <c r="BB108" s="137"/>
      <c r="BC108" s="137"/>
      <c r="BD108" s="138"/>
    </row>
    <row r="109" spans="1:56" ht="20.149999999999999" customHeight="1" x14ac:dyDescent="0.2">
      <c r="A109" s="126"/>
      <c r="B109" s="127"/>
      <c r="C109" s="128"/>
      <c r="D109" s="129"/>
      <c r="E109" s="127"/>
      <c r="F109" s="127"/>
      <c r="G109" s="127"/>
      <c r="H109" s="127"/>
      <c r="I109" s="127"/>
      <c r="J109" s="127"/>
      <c r="K109" s="128"/>
      <c r="L109" s="130"/>
      <c r="M109" s="127"/>
      <c r="N109" s="127"/>
      <c r="O109" s="127"/>
      <c r="P109" s="127"/>
      <c r="Q109" s="127"/>
      <c r="R109" s="128"/>
      <c r="S109" s="131" t="s">
        <v>107</v>
      </c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3"/>
      <c r="AE109" s="130"/>
      <c r="AF109" s="127"/>
      <c r="AG109" s="127"/>
      <c r="AH109" s="127"/>
      <c r="AI109" s="127"/>
      <c r="AJ109" s="127"/>
      <c r="AK109" s="128"/>
      <c r="AL109" s="134" t="str">
        <f t="shared" si="2"/>
        <v/>
      </c>
      <c r="AM109" s="135"/>
      <c r="AN109" s="135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37"/>
      <c r="BB109" s="137"/>
      <c r="BC109" s="137"/>
      <c r="BD109" s="138"/>
    </row>
    <row r="110" spans="1:56" ht="20.149999999999999" customHeight="1" x14ac:dyDescent="0.2">
      <c r="A110" s="126"/>
      <c r="B110" s="127"/>
      <c r="C110" s="128"/>
      <c r="D110" s="129"/>
      <c r="E110" s="127"/>
      <c r="F110" s="127"/>
      <c r="G110" s="127"/>
      <c r="H110" s="127"/>
      <c r="I110" s="127"/>
      <c r="J110" s="127"/>
      <c r="K110" s="128"/>
      <c r="L110" s="130"/>
      <c r="M110" s="127"/>
      <c r="N110" s="127"/>
      <c r="O110" s="127"/>
      <c r="P110" s="127"/>
      <c r="Q110" s="127"/>
      <c r="R110" s="128"/>
      <c r="S110" s="131" t="s">
        <v>107</v>
      </c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3"/>
      <c r="AE110" s="130"/>
      <c r="AF110" s="127"/>
      <c r="AG110" s="127"/>
      <c r="AH110" s="127"/>
      <c r="AI110" s="127"/>
      <c r="AJ110" s="127"/>
      <c r="AK110" s="128"/>
      <c r="AL110" s="134" t="str">
        <f t="shared" si="2"/>
        <v/>
      </c>
      <c r="AM110" s="135"/>
      <c r="AN110" s="135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7"/>
      <c r="BB110" s="137"/>
      <c r="BC110" s="137"/>
      <c r="BD110" s="138"/>
    </row>
    <row r="111" spans="1:56" ht="20.149999999999999" customHeight="1" x14ac:dyDescent="0.2">
      <c r="A111" s="126"/>
      <c r="B111" s="127"/>
      <c r="C111" s="128"/>
      <c r="D111" s="129"/>
      <c r="E111" s="127"/>
      <c r="F111" s="127"/>
      <c r="G111" s="127"/>
      <c r="H111" s="127"/>
      <c r="I111" s="127"/>
      <c r="J111" s="127"/>
      <c r="K111" s="128"/>
      <c r="L111" s="130"/>
      <c r="M111" s="127"/>
      <c r="N111" s="127"/>
      <c r="O111" s="127"/>
      <c r="P111" s="127"/>
      <c r="Q111" s="127"/>
      <c r="R111" s="128"/>
      <c r="S111" s="131" t="s">
        <v>107</v>
      </c>
      <c r="T111" s="132"/>
      <c r="U111" s="132"/>
      <c r="V111" s="132"/>
      <c r="W111" s="132"/>
      <c r="X111" s="132"/>
      <c r="Y111" s="132"/>
      <c r="Z111" s="132"/>
      <c r="AA111" s="132"/>
      <c r="AB111" s="132"/>
      <c r="AC111" s="132"/>
      <c r="AD111" s="133"/>
      <c r="AE111" s="130"/>
      <c r="AF111" s="127"/>
      <c r="AG111" s="127"/>
      <c r="AH111" s="127"/>
      <c r="AI111" s="127"/>
      <c r="AJ111" s="127"/>
      <c r="AK111" s="128"/>
      <c r="AL111" s="134" t="str">
        <f t="shared" si="2"/>
        <v/>
      </c>
      <c r="AM111" s="135"/>
      <c r="AN111" s="135"/>
      <c r="AO111" s="136"/>
      <c r="AP111" s="136"/>
      <c r="AQ111" s="136"/>
      <c r="AR111" s="136"/>
      <c r="AS111" s="136"/>
      <c r="AT111" s="136"/>
      <c r="AU111" s="136"/>
      <c r="AV111" s="136"/>
      <c r="AW111" s="136"/>
      <c r="AX111" s="136"/>
      <c r="AY111" s="136"/>
      <c r="AZ111" s="136"/>
      <c r="BA111" s="137"/>
      <c r="BB111" s="137"/>
      <c r="BC111" s="137"/>
      <c r="BD111" s="138"/>
    </row>
    <row r="112" spans="1:56" ht="20.149999999999999" customHeight="1" x14ac:dyDescent="0.2">
      <c r="A112" s="126"/>
      <c r="B112" s="127"/>
      <c r="C112" s="128"/>
      <c r="D112" s="129"/>
      <c r="E112" s="127"/>
      <c r="F112" s="127"/>
      <c r="G112" s="127"/>
      <c r="H112" s="127"/>
      <c r="I112" s="127"/>
      <c r="J112" s="127"/>
      <c r="K112" s="128"/>
      <c r="L112" s="130"/>
      <c r="M112" s="127"/>
      <c r="N112" s="127"/>
      <c r="O112" s="127"/>
      <c r="P112" s="127"/>
      <c r="Q112" s="127"/>
      <c r="R112" s="128"/>
      <c r="S112" s="131" t="s">
        <v>107</v>
      </c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3"/>
      <c r="AE112" s="130"/>
      <c r="AF112" s="127"/>
      <c r="AG112" s="127"/>
      <c r="AH112" s="127"/>
      <c r="AI112" s="127"/>
      <c r="AJ112" s="127"/>
      <c r="AK112" s="128"/>
      <c r="AL112" s="134" t="str">
        <f t="shared" si="2"/>
        <v/>
      </c>
      <c r="AM112" s="135"/>
      <c r="AN112" s="135"/>
      <c r="AO112" s="136"/>
      <c r="AP112" s="136"/>
      <c r="AQ112" s="136"/>
      <c r="AR112" s="136"/>
      <c r="AS112" s="136"/>
      <c r="AT112" s="136"/>
      <c r="AU112" s="136"/>
      <c r="AV112" s="136"/>
      <c r="AW112" s="136"/>
      <c r="AX112" s="136"/>
      <c r="AY112" s="136"/>
      <c r="AZ112" s="136"/>
      <c r="BA112" s="137"/>
      <c r="BB112" s="137"/>
      <c r="BC112" s="137"/>
      <c r="BD112" s="138"/>
    </row>
    <row r="113" spans="1:60" ht="20.149999999999999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 s="86"/>
      <c r="AO113" s="87"/>
      <c r="AP113" s="87"/>
      <c r="AQ113" s="87"/>
      <c r="AR113" s="87"/>
      <c r="AS113" s="87"/>
      <c r="AT113" s="87"/>
      <c r="AU113" s="87"/>
      <c r="AV113" s="87"/>
      <c r="AW113" s="87"/>
      <c r="AX113" s="87"/>
      <c r="AY113" s="87"/>
      <c r="AZ113" s="87"/>
      <c r="BA113"/>
      <c r="BB113"/>
      <c r="BC113"/>
      <c r="BD113"/>
    </row>
    <row r="114" spans="1:60" ht="20.149999999999999" customHeight="1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 s="86"/>
      <c r="AO114" s="87"/>
      <c r="AP114" s="87"/>
      <c r="AQ114" s="87"/>
      <c r="AR114" s="87"/>
      <c r="AS114" s="87"/>
      <c r="AT114" s="87"/>
      <c r="AU114" s="87"/>
      <c r="AV114" s="87"/>
      <c r="AW114" s="87"/>
      <c r="AX114" s="87"/>
      <c r="AY114" s="87"/>
      <c r="AZ114" s="87"/>
      <c r="BA114"/>
      <c r="BB114"/>
      <c r="BC114"/>
      <c r="BD114"/>
    </row>
    <row r="115" spans="1:60" ht="9.75" customHeight="1" x14ac:dyDescent="0.2"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</row>
    <row r="116" spans="1:60" ht="24" customHeight="1" x14ac:dyDescent="0.2"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</row>
    <row r="117" spans="1:60" ht="24" customHeight="1" x14ac:dyDescent="0.2"/>
    <row r="118" spans="1:60" ht="24" customHeight="1" x14ac:dyDescent="0.2"/>
    <row r="119" spans="1:60" ht="24" customHeight="1" x14ac:dyDescent="0.2"/>
    <row r="120" spans="1:60" ht="24" customHeight="1" x14ac:dyDescent="0.2"/>
    <row r="121" spans="1:60" ht="24" customHeight="1" x14ac:dyDescent="0.2"/>
    <row r="122" spans="1:60" ht="24" customHeight="1" x14ac:dyDescent="0.2"/>
    <row r="123" spans="1:60" ht="24" customHeight="1" x14ac:dyDescent="0.2"/>
    <row r="124" spans="1:60" ht="24" customHeight="1" x14ac:dyDescent="0.2"/>
    <row r="125" spans="1:60" ht="24" customHeight="1" x14ac:dyDescent="0.2"/>
    <row r="126" spans="1:60" ht="24" customHeight="1" x14ac:dyDescent="0.2"/>
    <row r="127" spans="1:60" ht="24" customHeight="1" x14ac:dyDescent="0.2"/>
    <row r="128" spans="1:60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  <row r="266" ht="24" customHeight="1" x14ac:dyDescent="0.2"/>
    <row r="267" ht="24" customHeight="1" x14ac:dyDescent="0.2"/>
    <row r="268" ht="24" customHeight="1" x14ac:dyDescent="0.2"/>
    <row r="269" ht="24" customHeight="1" x14ac:dyDescent="0.2"/>
    <row r="270" ht="24" customHeight="1" x14ac:dyDescent="0.2"/>
    <row r="271" ht="24" customHeight="1" x14ac:dyDescent="0.2"/>
    <row r="272" ht="24" customHeight="1" x14ac:dyDescent="0.2"/>
    <row r="273" ht="24" customHeight="1" x14ac:dyDescent="0.2"/>
    <row r="274" ht="24" customHeight="1" x14ac:dyDescent="0.2"/>
    <row r="275" ht="24" customHeight="1" x14ac:dyDescent="0.2"/>
    <row r="276" ht="24" customHeight="1" x14ac:dyDescent="0.2"/>
    <row r="277" ht="24" customHeight="1" x14ac:dyDescent="0.2"/>
    <row r="278" ht="24" customHeight="1" x14ac:dyDescent="0.2"/>
    <row r="279" ht="24" customHeight="1" x14ac:dyDescent="0.2"/>
    <row r="280" ht="24" customHeight="1" x14ac:dyDescent="0.2"/>
    <row r="281" ht="24" customHeight="1" x14ac:dyDescent="0.2"/>
    <row r="282" ht="24" customHeight="1" x14ac:dyDescent="0.2"/>
    <row r="283" ht="24" customHeight="1" x14ac:dyDescent="0.2"/>
    <row r="284" ht="24" customHeight="1" x14ac:dyDescent="0.2"/>
    <row r="285" ht="24" customHeight="1" x14ac:dyDescent="0.2"/>
    <row r="286" ht="24" customHeight="1" x14ac:dyDescent="0.2"/>
    <row r="287" ht="24" customHeight="1" x14ac:dyDescent="0.2"/>
    <row r="288" ht="24" customHeight="1" x14ac:dyDescent="0.2"/>
    <row r="289" ht="24" customHeight="1" x14ac:dyDescent="0.2"/>
    <row r="290" ht="24" customHeight="1" x14ac:dyDescent="0.2"/>
    <row r="291" ht="24" customHeight="1" x14ac:dyDescent="0.2"/>
    <row r="292" ht="24" customHeight="1" x14ac:dyDescent="0.2"/>
    <row r="293" ht="24" customHeight="1" x14ac:dyDescent="0.2"/>
    <row r="294" ht="24" customHeight="1" x14ac:dyDescent="0.2"/>
    <row r="295" ht="24" customHeight="1" x14ac:dyDescent="0.2"/>
    <row r="296" ht="24" customHeight="1" x14ac:dyDescent="0.2"/>
    <row r="297" ht="24" customHeight="1" x14ac:dyDescent="0.2"/>
    <row r="298" ht="24" customHeight="1" x14ac:dyDescent="0.2"/>
    <row r="299" ht="24" customHeight="1" x14ac:dyDescent="0.2"/>
    <row r="300" ht="24" customHeight="1" x14ac:dyDescent="0.2"/>
    <row r="301" ht="24" customHeight="1" x14ac:dyDescent="0.2"/>
    <row r="302" ht="24" customHeight="1" x14ac:dyDescent="0.2"/>
    <row r="303" ht="24" customHeight="1" x14ac:dyDescent="0.2"/>
    <row r="304" ht="24" customHeight="1" x14ac:dyDescent="0.2"/>
    <row r="305" ht="24" customHeight="1" x14ac:dyDescent="0.2"/>
    <row r="306" ht="24" customHeight="1" x14ac:dyDescent="0.2"/>
    <row r="307" ht="24" customHeight="1" x14ac:dyDescent="0.2"/>
    <row r="308" ht="24" customHeight="1" x14ac:dyDescent="0.2"/>
    <row r="309" ht="24" customHeight="1" x14ac:dyDescent="0.2"/>
    <row r="310" ht="24" customHeight="1" x14ac:dyDescent="0.2"/>
    <row r="311" ht="24" customHeight="1" x14ac:dyDescent="0.2"/>
    <row r="312" ht="24" customHeight="1" x14ac:dyDescent="0.2"/>
    <row r="313" ht="24" customHeight="1" x14ac:dyDescent="0.2"/>
    <row r="314" ht="24" customHeight="1" x14ac:dyDescent="0.2"/>
    <row r="315" ht="24" customHeight="1" x14ac:dyDescent="0.2"/>
    <row r="316" ht="24" customHeight="1" x14ac:dyDescent="0.2"/>
    <row r="317" ht="24" customHeight="1" x14ac:dyDescent="0.2"/>
    <row r="318" ht="24" customHeight="1" x14ac:dyDescent="0.2"/>
    <row r="319" ht="24" customHeight="1" x14ac:dyDescent="0.2"/>
    <row r="320" ht="24" customHeight="1" x14ac:dyDescent="0.2"/>
    <row r="321" ht="24" customHeight="1" x14ac:dyDescent="0.2"/>
    <row r="322" ht="24" customHeight="1" x14ac:dyDescent="0.2"/>
    <row r="323" ht="24" customHeight="1" x14ac:dyDescent="0.2"/>
    <row r="324" ht="24" customHeight="1" x14ac:dyDescent="0.2"/>
    <row r="325" ht="24" customHeight="1" x14ac:dyDescent="0.2"/>
    <row r="326" ht="24" customHeight="1" x14ac:dyDescent="0.2"/>
    <row r="327" ht="24" customHeight="1" x14ac:dyDescent="0.2"/>
    <row r="328" ht="24" customHeight="1" x14ac:dyDescent="0.2"/>
    <row r="329" ht="24" customHeight="1" x14ac:dyDescent="0.2"/>
    <row r="330" ht="24" customHeight="1" x14ac:dyDescent="0.2"/>
    <row r="331" ht="24" customHeight="1" x14ac:dyDescent="0.2"/>
    <row r="332" ht="24" customHeight="1" x14ac:dyDescent="0.2"/>
    <row r="333" ht="24" customHeight="1" x14ac:dyDescent="0.2"/>
    <row r="334" ht="24" customHeight="1" x14ac:dyDescent="0.2"/>
    <row r="335" ht="24" customHeight="1" x14ac:dyDescent="0.2"/>
    <row r="336" ht="24" customHeight="1" x14ac:dyDescent="0.2"/>
    <row r="337" ht="24" customHeight="1" x14ac:dyDescent="0.2"/>
    <row r="338" ht="24" customHeight="1" x14ac:dyDescent="0.2"/>
  </sheetData>
  <sheetProtection selectLockedCells="1"/>
  <mergeCells count="638">
    <mergeCell ref="D112:K112"/>
    <mergeCell ref="L112:R112"/>
    <mergeCell ref="S112:AD112"/>
    <mergeCell ref="AE112:AK112"/>
    <mergeCell ref="AL112:BD112"/>
    <mergeCell ref="D110:K110"/>
    <mergeCell ref="L110:R110"/>
    <mergeCell ref="S110:AD110"/>
    <mergeCell ref="AE110:AK110"/>
    <mergeCell ref="AL110:BD110"/>
    <mergeCell ref="D111:K111"/>
    <mergeCell ref="L111:R111"/>
    <mergeCell ref="S111:AD111"/>
    <mergeCell ref="AE111:AK111"/>
    <mergeCell ref="AL111:BD111"/>
    <mergeCell ref="D108:K108"/>
    <mergeCell ref="L108:R108"/>
    <mergeCell ref="S108:AD108"/>
    <mergeCell ref="AE108:AK108"/>
    <mergeCell ref="AL108:BD108"/>
    <mergeCell ref="D109:K109"/>
    <mergeCell ref="L109:R109"/>
    <mergeCell ref="S109:AD109"/>
    <mergeCell ref="AE109:AK109"/>
    <mergeCell ref="AL109:BD109"/>
    <mergeCell ref="D106:K106"/>
    <mergeCell ref="L106:R106"/>
    <mergeCell ref="S106:AD106"/>
    <mergeCell ref="AE106:AK106"/>
    <mergeCell ref="AL106:BD106"/>
    <mergeCell ref="D107:K107"/>
    <mergeCell ref="L107:R107"/>
    <mergeCell ref="S107:AD107"/>
    <mergeCell ref="AE107:AK107"/>
    <mergeCell ref="AL107:BD107"/>
    <mergeCell ref="D104:K104"/>
    <mergeCell ref="L104:R104"/>
    <mergeCell ref="S104:AD104"/>
    <mergeCell ref="AE104:AK104"/>
    <mergeCell ref="AL104:BD104"/>
    <mergeCell ref="D105:K105"/>
    <mergeCell ref="L105:R105"/>
    <mergeCell ref="S105:AD105"/>
    <mergeCell ref="AE105:AK105"/>
    <mergeCell ref="AL105:BD105"/>
    <mergeCell ref="D102:K102"/>
    <mergeCell ref="L102:R102"/>
    <mergeCell ref="S102:AD102"/>
    <mergeCell ref="AE102:AK102"/>
    <mergeCell ref="AL102:BD102"/>
    <mergeCell ref="D103:K103"/>
    <mergeCell ref="L103:R103"/>
    <mergeCell ref="S103:AD103"/>
    <mergeCell ref="AE103:AK103"/>
    <mergeCell ref="AL103:BD103"/>
    <mergeCell ref="D100:K100"/>
    <mergeCell ref="L100:R100"/>
    <mergeCell ref="S100:AD100"/>
    <mergeCell ref="AE100:AK100"/>
    <mergeCell ref="AL100:BD100"/>
    <mergeCell ref="D101:K101"/>
    <mergeCell ref="L101:R101"/>
    <mergeCell ref="S101:AD101"/>
    <mergeCell ref="AE101:AK101"/>
    <mergeCell ref="AL101:BD101"/>
    <mergeCell ref="D98:K98"/>
    <mergeCell ref="L98:R98"/>
    <mergeCell ref="S98:AD98"/>
    <mergeCell ref="AE98:AK98"/>
    <mergeCell ref="AL98:BD98"/>
    <mergeCell ref="D99:K99"/>
    <mergeCell ref="L99:R99"/>
    <mergeCell ref="S99:AD99"/>
    <mergeCell ref="AE99:AK99"/>
    <mergeCell ref="AL99:BD99"/>
    <mergeCell ref="D96:K96"/>
    <mergeCell ref="L96:R96"/>
    <mergeCell ref="S96:AD96"/>
    <mergeCell ref="AE96:AK96"/>
    <mergeCell ref="AL96:BD96"/>
    <mergeCell ref="D97:K97"/>
    <mergeCell ref="L97:R97"/>
    <mergeCell ref="S97:AD97"/>
    <mergeCell ref="AE97:AK97"/>
    <mergeCell ref="AL97:BD97"/>
    <mergeCell ref="D94:K94"/>
    <mergeCell ref="L94:R94"/>
    <mergeCell ref="S94:AD94"/>
    <mergeCell ref="AE94:AK94"/>
    <mergeCell ref="AL94:BD94"/>
    <mergeCell ref="D95:K95"/>
    <mergeCell ref="L95:R95"/>
    <mergeCell ref="S95:AD95"/>
    <mergeCell ref="AE95:AK95"/>
    <mergeCell ref="AL95:BD95"/>
    <mergeCell ref="D92:K92"/>
    <mergeCell ref="L92:R92"/>
    <mergeCell ref="S92:AD92"/>
    <mergeCell ref="AE92:AK92"/>
    <mergeCell ref="AL92:BD92"/>
    <mergeCell ref="D93:K93"/>
    <mergeCell ref="L93:R93"/>
    <mergeCell ref="S93:AD93"/>
    <mergeCell ref="AE93:AK93"/>
    <mergeCell ref="AL93:BD93"/>
    <mergeCell ref="D90:K90"/>
    <mergeCell ref="L90:R90"/>
    <mergeCell ref="S90:AD90"/>
    <mergeCell ref="AE90:AK90"/>
    <mergeCell ref="AL90:BD90"/>
    <mergeCell ref="D91:K91"/>
    <mergeCell ref="L91:R91"/>
    <mergeCell ref="S91:AD91"/>
    <mergeCell ref="AE91:AK91"/>
    <mergeCell ref="AL91:BD91"/>
    <mergeCell ref="D88:K88"/>
    <mergeCell ref="L88:R88"/>
    <mergeCell ref="S88:AD88"/>
    <mergeCell ref="AE88:AK88"/>
    <mergeCell ref="AL88:BD88"/>
    <mergeCell ref="D89:K89"/>
    <mergeCell ref="L89:R89"/>
    <mergeCell ref="S89:AD89"/>
    <mergeCell ref="AE89:AK89"/>
    <mergeCell ref="AL89:BD89"/>
    <mergeCell ref="D86:K86"/>
    <mergeCell ref="L86:R86"/>
    <mergeCell ref="S86:AD86"/>
    <mergeCell ref="AE86:AK86"/>
    <mergeCell ref="AL86:BD86"/>
    <mergeCell ref="D87:K87"/>
    <mergeCell ref="L87:R87"/>
    <mergeCell ref="S87:AD87"/>
    <mergeCell ref="AE87:AK87"/>
    <mergeCell ref="AL87:BD87"/>
    <mergeCell ref="D84:K84"/>
    <mergeCell ref="L84:R84"/>
    <mergeCell ref="S84:AD84"/>
    <mergeCell ref="AE84:AK84"/>
    <mergeCell ref="AL84:BD84"/>
    <mergeCell ref="D85:K85"/>
    <mergeCell ref="L85:R85"/>
    <mergeCell ref="S85:AD85"/>
    <mergeCell ref="AE85:AK85"/>
    <mergeCell ref="AL85:BD85"/>
    <mergeCell ref="D82:K82"/>
    <mergeCell ref="L82:R82"/>
    <mergeCell ref="S82:AD82"/>
    <mergeCell ref="AE82:AK82"/>
    <mergeCell ref="AL82:BD82"/>
    <mergeCell ref="D83:K83"/>
    <mergeCell ref="L83:R83"/>
    <mergeCell ref="S83:AD83"/>
    <mergeCell ref="AE83:AK83"/>
    <mergeCell ref="AL83:BD83"/>
    <mergeCell ref="D80:K80"/>
    <mergeCell ref="L80:R80"/>
    <mergeCell ref="S80:AD80"/>
    <mergeCell ref="AE80:AK80"/>
    <mergeCell ref="AL80:BD80"/>
    <mergeCell ref="D81:K81"/>
    <mergeCell ref="L81:R81"/>
    <mergeCell ref="S81:AD81"/>
    <mergeCell ref="AE81:AK81"/>
    <mergeCell ref="AL81:BD81"/>
    <mergeCell ref="D78:K78"/>
    <mergeCell ref="L78:R78"/>
    <mergeCell ref="S78:AD78"/>
    <mergeCell ref="AE78:AK78"/>
    <mergeCell ref="AL78:BD78"/>
    <mergeCell ref="D79:K79"/>
    <mergeCell ref="L79:R79"/>
    <mergeCell ref="S79:AD79"/>
    <mergeCell ref="AE79:AK79"/>
    <mergeCell ref="AL79:BD79"/>
    <mergeCell ref="D76:K76"/>
    <mergeCell ref="L76:R76"/>
    <mergeCell ref="S76:AD76"/>
    <mergeCell ref="AE76:AK76"/>
    <mergeCell ref="AL76:BD76"/>
    <mergeCell ref="D77:K77"/>
    <mergeCell ref="L77:R77"/>
    <mergeCell ref="S77:AD77"/>
    <mergeCell ref="AE77:AK77"/>
    <mergeCell ref="AL77:BD77"/>
    <mergeCell ref="D74:K74"/>
    <mergeCell ref="L74:R74"/>
    <mergeCell ref="S74:AD74"/>
    <mergeCell ref="AE74:AK74"/>
    <mergeCell ref="AL74:BD74"/>
    <mergeCell ref="D75:K75"/>
    <mergeCell ref="L75:R75"/>
    <mergeCell ref="S75:AD75"/>
    <mergeCell ref="AE75:AK75"/>
    <mergeCell ref="AL75:BD75"/>
    <mergeCell ref="D72:K72"/>
    <mergeCell ref="L72:R72"/>
    <mergeCell ref="S72:AD72"/>
    <mergeCell ref="AE72:AK72"/>
    <mergeCell ref="AL72:BD72"/>
    <mergeCell ref="D73:K73"/>
    <mergeCell ref="L73:R73"/>
    <mergeCell ref="S73:AD73"/>
    <mergeCell ref="AE73:AK73"/>
    <mergeCell ref="AL73:BD73"/>
    <mergeCell ref="D70:K70"/>
    <mergeCell ref="L70:R70"/>
    <mergeCell ref="S70:AD70"/>
    <mergeCell ref="AE70:AK70"/>
    <mergeCell ref="AL70:BD70"/>
    <mergeCell ref="D71:K71"/>
    <mergeCell ref="L71:R71"/>
    <mergeCell ref="S71:AD71"/>
    <mergeCell ref="AE71:AK71"/>
    <mergeCell ref="AL71:BD71"/>
    <mergeCell ref="D68:K68"/>
    <mergeCell ref="L68:R68"/>
    <mergeCell ref="S68:AD68"/>
    <mergeCell ref="AE68:AK68"/>
    <mergeCell ref="AL68:BD68"/>
    <mergeCell ref="D69:K69"/>
    <mergeCell ref="L69:R69"/>
    <mergeCell ref="S69:AD69"/>
    <mergeCell ref="AE69:AK69"/>
    <mergeCell ref="AL69:BD69"/>
    <mergeCell ref="D66:K66"/>
    <mergeCell ref="L66:R66"/>
    <mergeCell ref="S66:AD66"/>
    <mergeCell ref="AE66:AK66"/>
    <mergeCell ref="AL66:BD66"/>
    <mergeCell ref="D67:K67"/>
    <mergeCell ref="L67:R67"/>
    <mergeCell ref="S67:AD67"/>
    <mergeCell ref="AE67:AK67"/>
    <mergeCell ref="AL67:BD67"/>
    <mergeCell ref="D64:K64"/>
    <mergeCell ref="L64:R64"/>
    <mergeCell ref="S64:AD64"/>
    <mergeCell ref="AE64:AK64"/>
    <mergeCell ref="AL64:BD64"/>
    <mergeCell ref="D65:K65"/>
    <mergeCell ref="L65:R65"/>
    <mergeCell ref="S65:AD65"/>
    <mergeCell ref="AE65:AK65"/>
    <mergeCell ref="AL65:BD65"/>
    <mergeCell ref="D62:K62"/>
    <mergeCell ref="L62:R62"/>
    <mergeCell ref="S62:AD62"/>
    <mergeCell ref="AE62:AK62"/>
    <mergeCell ref="AL62:BD62"/>
    <mergeCell ref="D63:K63"/>
    <mergeCell ref="L63:R63"/>
    <mergeCell ref="S63:AD63"/>
    <mergeCell ref="AE63:AK63"/>
    <mergeCell ref="AL63:BD63"/>
    <mergeCell ref="D60:K60"/>
    <mergeCell ref="L60:R60"/>
    <mergeCell ref="S60:AD60"/>
    <mergeCell ref="AE60:AK60"/>
    <mergeCell ref="AL60:BD60"/>
    <mergeCell ref="D61:K61"/>
    <mergeCell ref="L61:R61"/>
    <mergeCell ref="S61:AD61"/>
    <mergeCell ref="AE61:AK61"/>
    <mergeCell ref="AL61:BD61"/>
    <mergeCell ref="D58:K58"/>
    <mergeCell ref="L58:R58"/>
    <mergeCell ref="S58:AD58"/>
    <mergeCell ref="AE58:AK58"/>
    <mergeCell ref="AL58:BD58"/>
    <mergeCell ref="D59:K59"/>
    <mergeCell ref="L59:R59"/>
    <mergeCell ref="S59:AD59"/>
    <mergeCell ref="AE59:AK59"/>
    <mergeCell ref="AL59:BD59"/>
    <mergeCell ref="D56:K56"/>
    <mergeCell ref="L56:R56"/>
    <mergeCell ref="S56:AD56"/>
    <mergeCell ref="AE56:AK56"/>
    <mergeCell ref="AL56:BD56"/>
    <mergeCell ref="D57:K57"/>
    <mergeCell ref="L57:R57"/>
    <mergeCell ref="S57:AD57"/>
    <mergeCell ref="AE57:AK57"/>
    <mergeCell ref="AL57:BD57"/>
    <mergeCell ref="D54:K54"/>
    <mergeCell ref="L54:R54"/>
    <mergeCell ref="S54:AD54"/>
    <mergeCell ref="AE54:AK54"/>
    <mergeCell ref="AL54:BD54"/>
    <mergeCell ref="D55:K55"/>
    <mergeCell ref="L55:R55"/>
    <mergeCell ref="S55:AD55"/>
    <mergeCell ref="AE55:AK55"/>
    <mergeCell ref="AL55:BD55"/>
    <mergeCell ref="D52:K52"/>
    <mergeCell ref="L52:R52"/>
    <mergeCell ref="S52:AD52"/>
    <mergeCell ref="AE52:AK52"/>
    <mergeCell ref="AL52:BD52"/>
    <mergeCell ref="D53:K53"/>
    <mergeCell ref="L53:R53"/>
    <mergeCell ref="S53:AD53"/>
    <mergeCell ref="AE53:AK53"/>
    <mergeCell ref="AL53:BD53"/>
    <mergeCell ref="D50:K50"/>
    <mergeCell ref="L50:R50"/>
    <mergeCell ref="S50:AD50"/>
    <mergeCell ref="AE50:AK50"/>
    <mergeCell ref="AL50:BD50"/>
    <mergeCell ref="D51:K51"/>
    <mergeCell ref="L51:R51"/>
    <mergeCell ref="S51:AD51"/>
    <mergeCell ref="AE51:AK51"/>
    <mergeCell ref="AL51:BD51"/>
    <mergeCell ref="D48:K48"/>
    <mergeCell ref="L48:R48"/>
    <mergeCell ref="S48:AD48"/>
    <mergeCell ref="AE48:AK48"/>
    <mergeCell ref="AL48:BD48"/>
    <mergeCell ref="D49:K49"/>
    <mergeCell ref="L49:R49"/>
    <mergeCell ref="S49:AD49"/>
    <mergeCell ref="AE49:AK49"/>
    <mergeCell ref="AL49:BD49"/>
    <mergeCell ref="D46:K46"/>
    <mergeCell ref="L46:R46"/>
    <mergeCell ref="S46:AD46"/>
    <mergeCell ref="AE46:AK46"/>
    <mergeCell ref="AL46:BD46"/>
    <mergeCell ref="D47:K47"/>
    <mergeCell ref="L47:R47"/>
    <mergeCell ref="S47:AD47"/>
    <mergeCell ref="AE47:AK47"/>
    <mergeCell ref="AL47:BD47"/>
    <mergeCell ref="D44:K44"/>
    <mergeCell ref="L44:R44"/>
    <mergeCell ref="S44:AD44"/>
    <mergeCell ref="AE44:AK44"/>
    <mergeCell ref="AL44:BD44"/>
    <mergeCell ref="D45:K45"/>
    <mergeCell ref="L45:R45"/>
    <mergeCell ref="S45:AD45"/>
    <mergeCell ref="AE45:AK45"/>
    <mergeCell ref="AL45:BD45"/>
    <mergeCell ref="D42:K42"/>
    <mergeCell ref="L42:R42"/>
    <mergeCell ref="S42:AD42"/>
    <mergeCell ref="AE42:AK42"/>
    <mergeCell ref="AL42:BD42"/>
    <mergeCell ref="D43:K43"/>
    <mergeCell ref="L43:R43"/>
    <mergeCell ref="S43:AD43"/>
    <mergeCell ref="AE43:AK43"/>
    <mergeCell ref="AL43:BD43"/>
    <mergeCell ref="AE39:AK39"/>
    <mergeCell ref="AL39:BD39"/>
    <mergeCell ref="D40:K40"/>
    <mergeCell ref="L40:R40"/>
    <mergeCell ref="S40:AD40"/>
    <mergeCell ref="AE40:AK40"/>
    <mergeCell ref="AL40:BD40"/>
    <mergeCell ref="D41:K41"/>
    <mergeCell ref="L41:R41"/>
    <mergeCell ref="S41:AD41"/>
    <mergeCell ref="AE41:AK41"/>
    <mergeCell ref="AL41:BD41"/>
    <mergeCell ref="AL36:BD36"/>
    <mergeCell ref="D37:K37"/>
    <mergeCell ref="L37:R37"/>
    <mergeCell ref="S37:AD37"/>
    <mergeCell ref="AE37:AK37"/>
    <mergeCell ref="AL37:BD37"/>
    <mergeCell ref="D38:K38"/>
    <mergeCell ref="L38:R38"/>
    <mergeCell ref="S38:AD38"/>
    <mergeCell ref="AE38:AK38"/>
    <mergeCell ref="AL38:BD38"/>
    <mergeCell ref="A108:C108"/>
    <mergeCell ref="A109:C109"/>
    <mergeCell ref="A110:C110"/>
    <mergeCell ref="A111:C111"/>
    <mergeCell ref="A112:C112"/>
    <mergeCell ref="D33:K33"/>
    <mergeCell ref="L33:R33"/>
    <mergeCell ref="S33:AD33"/>
    <mergeCell ref="AE33:AK33"/>
    <mergeCell ref="D34:K34"/>
    <mergeCell ref="L34:R34"/>
    <mergeCell ref="S34:AD34"/>
    <mergeCell ref="AE34:AK34"/>
    <mergeCell ref="D35:K35"/>
    <mergeCell ref="L35:R35"/>
    <mergeCell ref="S35:AD35"/>
    <mergeCell ref="AE35:AK35"/>
    <mergeCell ref="D36:K36"/>
    <mergeCell ref="L36:R36"/>
    <mergeCell ref="S36:AD36"/>
    <mergeCell ref="AE36:AK36"/>
    <mergeCell ref="D39:K39"/>
    <mergeCell ref="L39:R39"/>
    <mergeCell ref="S39:AD39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S31:AD31"/>
    <mergeCell ref="AE31:AK31"/>
    <mergeCell ref="AL31:BD31"/>
    <mergeCell ref="S32:AD32"/>
    <mergeCell ref="AE32:AK32"/>
    <mergeCell ref="AL32:BD32"/>
    <mergeCell ref="A33:C33"/>
    <mergeCell ref="A34:C34"/>
    <mergeCell ref="A35:C35"/>
    <mergeCell ref="AL33:BD33"/>
    <mergeCell ref="AL34:BD34"/>
    <mergeCell ref="AL35:BD35"/>
    <mergeCell ref="S28:AD28"/>
    <mergeCell ref="AE28:AK28"/>
    <mergeCell ref="AL28:BD28"/>
    <mergeCell ref="S29:AD29"/>
    <mergeCell ref="AE29:AK29"/>
    <mergeCell ref="AL29:BD29"/>
    <mergeCell ref="S30:AD30"/>
    <mergeCell ref="AE30:AK30"/>
    <mergeCell ref="AL30:BD30"/>
    <mergeCell ref="S18:AD18"/>
    <mergeCell ref="AE18:AK18"/>
    <mergeCell ref="AL18:BD18"/>
    <mergeCell ref="S19:AD19"/>
    <mergeCell ref="AE19:AK19"/>
    <mergeCell ref="AL19:BD19"/>
    <mergeCell ref="S20:AD20"/>
    <mergeCell ref="AE20:AK20"/>
    <mergeCell ref="AL20:BD20"/>
    <mergeCell ref="S12:AD12"/>
    <mergeCell ref="AE12:AK12"/>
    <mergeCell ref="AL12:BD12"/>
    <mergeCell ref="A32:C32"/>
    <mergeCell ref="D32:K32"/>
    <mergeCell ref="L32:R32"/>
    <mergeCell ref="S13:AD13"/>
    <mergeCell ref="AE13:AK13"/>
    <mergeCell ref="AL13:BD13"/>
    <mergeCell ref="S14:AD14"/>
    <mergeCell ref="AE14:AK14"/>
    <mergeCell ref="AL14:BD14"/>
    <mergeCell ref="A30:C30"/>
    <mergeCell ref="D30:K30"/>
    <mergeCell ref="L30:R30"/>
    <mergeCell ref="A26:C26"/>
    <mergeCell ref="D26:K26"/>
    <mergeCell ref="L26:R26"/>
    <mergeCell ref="A27:C27"/>
    <mergeCell ref="D27:K27"/>
    <mergeCell ref="L27:R27"/>
    <mergeCell ref="S26:AD26"/>
    <mergeCell ref="AE26:AK26"/>
    <mergeCell ref="AL26:BD26"/>
    <mergeCell ref="S27:AD27"/>
    <mergeCell ref="AE27:AK27"/>
    <mergeCell ref="AL27:BD27"/>
    <mergeCell ref="A24:C24"/>
    <mergeCell ref="D24:K24"/>
    <mergeCell ref="L24:R24"/>
    <mergeCell ref="A25:C25"/>
    <mergeCell ref="D25:K25"/>
    <mergeCell ref="L25:R25"/>
    <mergeCell ref="S24:AD24"/>
    <mergeCell ref="AE24:AK24"/>
    <mergeCell ref="AL24:BD24"/>
    <mergeCell ref="S25:AD25"/>
    <mergeCell ref="AE25:AK25"/>
    <mergeCell ref="AL25:BD25"/>
    <mergeCell ref="A22:C22"/>
    <mergeCell ref="D22:K22"/>
    <mergeCell ref="L22:R22"/>
    <mergeCell ref="A23:C23"/>
    <mergeCell ref="D23:K23"/>
    <mergeCell ref="L23:R23"/>
    <mergeCell ref="S22:AD22"/>
    <mergeCell ref="AE22:AK22"/>
    <mergeCell ref="AL22:BD22"/>
    <mergeCell ref="S23:AD23"/>
    <mergeCell ref="AE23:AK23"/>
    <mergeCell ref="AL23:BD23"/>
    <mergeCell ref="A20:C20"/>
    <mergeCell ref="D20:K20"/>
    <mergeCell ref="L20:R20"/>
    <mergeCell ref="A21:C21"/>
    <mergeCell ref="D21:K21"/>
    <mergeCell ref="L21:R21"/>
    <mergeCell ref="S21:AD21"/>
    <mergeCell ref="AE21:AK21"/>
    <mergeCell ref="AL21:BD21"/>
    <mergeCell ref="A18:C18"/>
    <mergeCell ref="D18:K18"/>
    <mergeCell ref="L18:R18"/>
    <mergeCell ref="A19:C19"/>
    <mergeCell ref="D19:K19"/>
    <mergeCell ref="L19:R19"/>
    <mergeCell ref="A17:C17"/>
    <mergeCell ref="D17:K17"/>
    <mergeCell ref="L17:R17"/>
    <mergeCell ref="S17:AD17"/>
    <mergeCell ref="AE17:AK17"/>
    <mergeCell ref="AL17:BD17"/>
    <mergeCell ref="A15:C15"/>
    <mergeCell ref="D15:K15"/>
    <mergeCell ref="L15:R15"/>
    <mergeCell ref="A16:C16"/>
    <mergeCell ref="D16:K16"/>
    <mergeCell ref="L16:R16"/>
    <mergeCell ref="S15:AD15"/>
    <mergeCell ref="AE15:AK15"/>
    <mergeCell ref="AL15:BD15"/>
    <mergeCell ref="S16:AD16"/>
    <mergeCell ref="AE16:AK16"/>
    <mergeCell ref="AL16:BD16"/>
    <mergeCell ref="A28:C28"/>
    <mergeCell ref="D28:K28"/>
    <mergeCell ref="L28:R28"/>
    <mergeCell ref="A29:C29"/>
    <mergeCell ref="D29:K29"/>
    <mergeCell ref="L29:R29"/>
    <mergeCell ref="A31:C31"/>
    <mergeCell ref="D31:K31"/>
    <mergeCell ref="L31:R31"/>
    <mergeCell ref="A12:C12"/>
    <mergeCell ref="D12:K12"/>
    <mergeCell ref="L12:R12"/>
    <mergeCell ref="A13:C13"/>
    <mergeCell ref="D13:K13"/>
    <mergeCell ref="L13:R13"/>
    <mergeCell ref="A14:C14"/>
    <mergeCell ref="D14:K14"/>
    <mergeCell ref="L14:R14"/>
    <mergeCell ref="AA2:AJ2"/>
    <mergeCell ref="A3:BH3"/>
    <mergeCell ref="A4:BH4"/>
    <mergeCell ref="L8:N9"/>
    <mergeCell ref="L10:N10"/>
    <mergeCell ref="AG8:AH8"/>
    <mergeCell ref="F8:K9"/>
    <mergeCell ref="F10:K10"/>
    <mergeCell ref="AS6:AW6"/>
    <mergeCell ref="AX6:AZ6"/>
    <mergeCell ref="BA6:BD6"/>
    <mergeCell ref="AP6:AR6"/>
    <mergeCell ref="V8:AB11"/>
    <mergeCell ref="AE9:AF11"/>
    <mergeCell ref="AC8:AF8"/>
    <mergeCell ref="BK9:BL9"/>
    <mergeCell ref="AY8:BD8"/>
    <mergeCell ref="AW9:AX11"/>
    <mergeCell ref="AY9:AZ11"/>
    <mergeCell ref="BA9:BB11"/>
    <mergeCell ref="AC9:AD11"/>
    <mergeCell ref="AU9:AV11"/>
    <mergeCell ref="AG9:AH11"/>
    <mergeCell ref="AQ9:AR11"/>
    <mergeCell ref="AS9:AT11"/>
    <mergeCell ref="BC9:BD11"/>
    <mergeCell ref="AM8:AX8"/>
    <mergeCell ref="AM9:AN11"/>
    <mergeCell ref="AO9:AP11"/>
    <mergeCell ref="AI8:AL8"/>
    <mergeCell ref="AI9:AJ11"/>
    <mergeCell ref="AK9:AL11"/>
  </mergeCells>
  <phoneticPr fontId="2"/>
  <conditionalFormatting sqref="A13:A112">
    <cfRule type="expression" dxfId="34" priority="36">
      <formula>AND(A13&lt;&gt;"", COUNTIF(A13:A112, A13)&gt;1)</formula>
    </cfRule>
  </conditionalFormatting>
  <conditionalFormatting sqref="D13:K112">
    <cfRule type="expression" dxfId="33" priority="3">
      <formula>AND(D13="",L13&lt;&gt;"")</formula>
    </cfRule>
  </conditionalFormatting>
  <conditionalFormatting sqref="F2">
    <cfRule type="expression" dxfId="32" priority="38">
      <formula>AND(XEG2="変更なし", F2&lt;&gt;Y2, F2&lt;&gt;"", Y2&lt;&gt;"")</formula>
    </cfRule>
  </conditionalFormatting>
  <conditionalFormatting sqref="L13:L112">
    <cfRule type="expression" dxfId="31" priority="10">
      <formula>AND(S13="変更あり", L13=AE13, L13&lt;&gt;"", AE13&lt;&gt;"")</formula>
    </cfRule>
    <cfRule type="expression" dxfId="30" priority="12">
      <formula>AND(S13="変更なし", L13&lt;&gt;AE13, L13&lt;&gt;"", AE13&lt;&gt;"")</formula>
    </cfRule>
  </conditionalFormatting>
  <conditionalFormatting sqref="L13:R112">
    <cfRule type="expression" dxfId="29" priority="2">
      <formula>AND(A13&lt;&gt;"",D13&lt;&gt;"",L13="",AE13&lt;&gt;"")</formula>
    </cfRule>
  </conditionalFormatting>
  <conditionalFormatting sqref="AE13:AE112">
    <cfRule type="expression" dxfId="28" priority="11">
      <formula>AND(S13="変更あり", L13=AE13, L13&lt;&gt;"", AE13&lt;&gt;"")</formula>
    </cfRule>
    <cfRule type="expression" dxfId="27" priority="13">
      <formula>AND(S13="変更なし", L13&lt;&gt;AE13, L13&lt;&gt;"", AE13&lt;&gt;"")</formula>
    </cfRule>
  </conditionalFormatting>
  <conditionalFormatting sqref="AE13:AK112">
    <cfRule type="expression" dxfId="26" priority="1">
      <formula>AND(A13&lt;&gt;"",D13&lt;&gt;"",L13&lt;&gt;"",AE13="")</formula>
    </cfRule>
  </conditionalFormatting>
  <dataValidations count="3">
    <dataValidation type="whole" allowBlank="1" showInputMessage="1" showErrorMessage="1" sqref="F8:K9" xr:uid="{00000000-0002-0000-0000-000000000000}">
      <formula1>1000</formula1>
      <formula2>9999</formula2>
    </dataValidation>
    <dataValidation type="list" allowBlank="1" showInputMessage="1" showErrorMessage="1" sqref="AE13:AE112 L13:L112" xr:uid="{D8AC4F76-4E97-42B8-9C29-AE0843973E4B}">
      <formula1>給付基礎日額</formula1>
    </dataValidation>
    <dataValidation type="list" allowBlank="1" showInputMessage="1" showErrorMessage="1" sqref="S13:S112" xr:uid="{A7358298-84A6-4F1F-ABE9-03F6D3AC696A}">
      <formula1>$CQ$13:$CQ$14</formula1>
    </dataValidation>
  </dataValidations>
  <pageMargins left="0.74803149606299213" right="0.74803149606299213" top="0.51181102362204722" bottom="0" header="0.51181102362204722" footer="0.51181102362204722"/>
  <pageSetup paperSize="9" scale="96" orientation="portrait" blackAndWhite="1" r:id="rId1"/>
  <headerFooter alignWithMargins="0"/>
  <colBreaks count="1" manualBreakCount="1">
    <brk id="56" max="53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78EF0-AB78-415D-93C2-C93E9FFBC767}">
  <sheetPr codeName="Sheet9">
    <tabColor rgb="FFFFFF99"/>
  </sheetPr>
  <dimension ref="A1:DR112"/>
  <sheetViews>
    <sheetView view="pageBreakPreview" topLeftCell="A85" zoomScaleNormal="100" zoomScaleSheetLayoutView="100" workbookViewId="0">
      <selection activeCell="AC9" sqref="AC9:BD11"/>
    </sheetView>
  </sheetViews>
  <sheetFormatPr defaultColWidth="9" defaultRowHeight="13" x14ac:dyDescent="0.2"/>
  <cols>
    <col min="1" max="56" width="1.6328125" style="2" customWidth="1"/>
    <col min="57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23" width="0" style="2" hidden="1" customWidth="1"/>
    <col min="124" max="16384" width="9" style="2"/>
  </cols>
  <sheetData>
    <row r="1" spans="1:97" ht="16.5" x14ac:dyDescent="0.2">
      <c r="A1" s="2" t="s">
        <v>89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6.5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1" x14ac:dyDescent="0.2">
      <c r="A3" s="108" t="s">
        <v>91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M3" s="17"/>
      <c r="BX3" s="1"/>
    </row>
    <row r="4" spans="1:97" ht="15.5" x14ac:dyDescent="0.2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M4" s="17"/>
      <c r="BX4" s="1"/>
    </row>
    <row r="5" spans="1:97" ht="2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1" x14ac:dyDescent="0.2">
      <c r="K6" s="18"/>
      <c r="L6" s="5"/>
      <c r="T6" s="150"/>
      <c r="U6" s="150"/>
      <c r="V6" s="150"/>
      <c r="W6" s="150"/>
      <c r="X6" s="349"/>
      <c r="Y6" s="349"/>
      <c r="Z6" s="349"/>
      <c r="AA6" s="150"/>
      <c r="AB6" s="150"/>
      <c r="AC6" s="150"/>
      <c r="AD6" s="150"/>
      <c r="AE6" s="150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>
        <v>3</v>
      </c>
      <c r="AQ6" s="351"/>
      <c r="AR6" s="351"/>
      <c r="AS6" s="351" t="s">
        <v>92</v>
      </c>
      <c r="AT6" s="351"/>
      <c r="AU6" s="351"/>
      <c r="AV6" s="351"/>
      <c r="AW6" s="351"/>
      <c r="AX6" s="351">
        <v>2</v>
      </c>
      <c r="AY6" s="351"/>
      <c r="AZ6" s="351"/>
      <c r="BA6" s="113" t="s">
        <v>93</v>
      </c>
      <c r="BB6" s="113"/>
      <c r="BC6" s="113"/>
      <c r="BD6" s="115"/>
      <c r="BF6" s="12"/>
      <c r="BQ6" s="42"/>
      <c r="CB6" s="1"/>
    </row>
    <row r="7" spans="1:97" ht="23.5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5.5" x14ac:dyDescent="0.2">
      <c r="F8" s="109">
        <f>'１枚目'!F8</f>
        <v>2025</v>
      </c>
      <c r="G8" s="109"/>
      <c r="H8" s="109"/>
      <c r="I8" s="109"/>
      <c r="J8" s="109"/>
      <c r="K8" s="109"/>
      <c r="L8" s="109" t="s">
        <v>94</v>
      </c>
      <c r="M8" s="109"/>
      <c r="N8" s="109"/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110" t="s">
        <v>8</v>
      </c>
      <c r="AH8" s="110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15.5" x14ac:dyDescent="0.2">
      <c r="F9" s="109"/>
      <c r="G9" s="109"/>
      <c r="H9" s="109"/>
      <c r="I9" s="109"/>
      <c r="J9" s="109"/>
      <c r="K9" s="109"/>
      <c r="L9" s="109"/>
      <c r="M9" s="109"/>
      <c r="N9" s="109"/>
      <c r="V9" s="156"/>
      <c r="W9" s="109"/>
      <c r="X9" s="109"/>
      <c r="Y9" s="109"/>
      <c r="Z9" s="109"/>
      <c r="AA9" s="109"/>
      <c r="AB9" s="109"/>
      <c r="AC9" s="345" t="str">
        <f>'１枚目'!AC9</f>
        <v>1</v>
      </c>
      <c r="AD9" s="346"/>
      <c r="AE9" s="345" t="str">
        <f>'１枚目'!AE9</f>
        <v>2</v>
      </c>
      <c r="AF9" s="346"/>
      <c r="AG9" s="345" t="str">
        <f>'１枚目'!AG9</f>
        <v>1</v>
      </c>
      <c r="AH9" s="346"/>
      <c r="AI9" s="345" t="str">
        <f>'１枚目'!AI9</f>
        <v>0</v>
      </c>
      <c r="AJ9" s="346"/>
      <c r="AK9" s="345" t="str">
        <f>'１枚目'!AK9</f>
        <v>4</v>
      </c>
      <c r="AL9" s="346"/>
      <c r="AM9" s="345" t="str">
        <f>'１枚目'!AM9</f>
        <v>1</v>
      </c>
      <c r="AN9" s="346"/>
      <c r="AO9" s="345" t="str">
        <f>'１枚目'!AO9</f>
        <v>2</v>
      </c>
      <c r="AP9" s="346"/>
      <c r="AQ9" s="345" t="str">
        <f>'１枚目'!AQ9</f>
        <v>3</v>
      </c>
      <c r="AR9" s="346"/>
      <c r="AS9" s="345" t="str">
        <f>'１枚目'!AS9</f>
        <v>4</v>
      </c>
      <c r="AT9" s="346"/>
      <c r="AU9" s="345" t="str">
        <f>'１枚目'!AU9</f>
        <v>5</v>
      </c>
      <c r="AV9" s="346"/>
      <c r="AW9" s="345" t="str">
        <f>'１枚目'!AW9</f>
        <v>6</v>
      </c>
      <c r="AX9" s="346"/>
      <c r="AY9" s="345" t="str">
        <f>'１枚目'!AY9</f>
        <v>0</v>
      </c>
      <c r="AZ9" s="346"/>
      <c r="BA9" s="345" t="str">
        <f>'１枚目'!BA9</f>
        <v>0</v>
      </c>
      <c r="BB9" s="346"/>
      <c r="BC9" s="345" t="str">
        <f>'１枚目'!BC9</f>
        <v>0</v>
      </c>
      <c r="BD9" s="346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15.5" x14ac:dyDescent="0.2">
      <c r="E10" s="3"/>
      <c r="F10" s="109">
        <f>'１枚目'!F10</f>
        <v>2026</v>
      </c>
      <c r="G10" s="109"/>
      <c r="H10" s="109"/>
      <c r="I10" s="109"/>
      <c r="J10" s="109"/>
      <c r="K10" s="109"/>
      <c r="L10" s="109" t="s">
        <v>94</v>
      </c>
      <c r="M10" s="109"/>
      <c r="N10" s="109"/>
      <c r="O10" s="3"/>
      <c r="V10" s="156"/>
      <c r="W10" s="109"/>
      <c r="X10" s="109"/>
      <c r="Y10" s="109"/>
      <c r="Z10" s="109"/>
      <c r="AA10" s="109"/>
      <c r="AB10" s="109"/>
      <c r="AC10" s="347"/>
      <c r="AD10" s="348"/>
      <c r="AE10" s="347"/>
      <c r="AF10" s="348"/>
      <c r="AG10" s="347"/>
      <c r="AH10" s="348"/>
      <c r="AI10" s="347"/>
      <c r="AJ10" s="348"/>
      <c r="AK10" s="347"/>
      <c r="AL10" s="348"/>
      <c r="AM10" s="347"/>
      <c r="AN10" s="348"/>
      <c r="AO10" s="347"/>
      <c r="AP10" s="348"/>
      <c r="AQ10" s="347"/>
      <c r="AR10" s="348"/>
      <c r="AS10" s="347"/>
      <c r="AT10" s="348"/>
      <c r="AU10" s="347"/>
      <c r="AV10" s="348"/>
      <c r="AW10" s="347"/>
      <c r="AX10" s="348"/>
      <c r="AY10" s="347"/>
      <c r="AZ10" s="348"/>
      <c r="BA10" s="347"/>
      <c r="BB10" s="348"/>
      <c r="BC10" s="347"/>
      <c r="BD10" s="34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13"/>
      <c r="CC10" s="1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1"/>
    </row>
    <row r="11" spans="1:97" x14ac:dyDescent="0.2">
      <c r="V11" s="156"/>
      <c r="W11" s="109"/>
      <c r="X11" s="109"/>
      <c r="Y11" s="109"/>
      <c r="Z11" s="109"/>
      <c r="AA11" s="109"/>
      <c r="AB11" s="109"/>
      <c r="AC11" s="347"/>
      <c r="AD11" s="348"/>
      <c r="AE11" s="347"/>
      <c r="AF11" s="348"/>
      <c r="AG11" s="347"/>
      <c r="AH11" s="348"/>
      <c r="AI11" s="347"/>
      <c r="AJ11" s="348"/>
      <c r="AK11" s="347"/>
      <c r="AL11" s="348"/>
      <c r="AM11" s="347"/>
      <c r="AN11" s="348"/>
      <c r="AO11" s="347"/>
      <c r="AP11" s="348"/>
      <c r="AQ11" s="347"/>
      <c r="AR11" s="348"/>
      <c r="AS11" s="347"/>
      <c r="AT11" s="348"/>
      <c r="AU11" s="347"/>
      <c r="AV11" s="348"/>
      <c r="AW11" s="347"/>
      <c r="AX11" s="348"/>
      <c r="AY11" s="347"/>
      <c r="AZ11" s="348"/>
      <c r="BA11" s="347"/>
      <c r="BB11" s="348"/>
      <c r="BC11" s="347"/>
      <c r="BD11" s="348"/>
      <c r="CH11" s="8"/>
    </row>
    <row r="12" spans="1:97" ht="45" customHeight="1" x14ac:dyDescent="0.2">
      <c r="A12" s="123" t="str">
        <f>"①"&amp;$F$8&amp;ASC($I$8)&amp;"年度整理番号"</f>
        <v>①2025年度整理番号</v>
      </c>
      <c r="B12" s="124"/>
      <c r="C12" s="125"/>
      <c r="D12" s="123" t="s">
        <v>96</v>
      </c>
      <c r="E12" s="124"/>
      <c r="F12" s="124"/>
      <c r="G12" s="124"/>
      <c r="H12" s="124"/>
      <c r="I12" s="124"/>
      <c r="J12" s="124"/>
      <c r="K12" s="125"/>
      <c r="L12" s="123" t="str">
        <f>"③"&amp;CHAR(10)&amp;""&amp;ASC($F$8)&amp;"  年 度 確 定"&amp;CHAR(10)&amp;" 給 付 基 礎 日 額"</f>
        <v>③
2025  年 度 確 定
 給 付 基 礎 日 額</v>
      </c>
      <c r="M12" s="124"/>
      <c r="N12" s="124"/>
      <c r="O12" s="124"/>
      <c r="P12" s="124"/>
      <c r="Q12" s="124"/>
      <c r="R12" s="125"/>
      <c r="S12" s="139" t="s">
        <v>97</v>
      </c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39" t="str">
        <f>"⑤"&amp;CHAR(10)&amp;""&amp;ASC($F$10)&amp;"  年 度 概 算"&amp;CHAR(10)&amp;" 給 付 基 礎 日 額"</f>
        <v>⑤
2026  年 度 概 算
 給 付 基 礎 日 額</v>
      </c>
      <c r="AF12" s="141"/>
      <c r="AG12" s="141"/>
      <c r="AH12" s="141"/>
      <c r="AI12" s="141"/>
      <c r="AJ12" s="141"/>
      <c r="AK12" s="141"/>
      <c r="AL12" s="139" t="str">
        <f>"⑥"&amp;CHAR(10)&amp;CHAR(10)&amp;"　　　　　備考"</f>
        <v>⑥
　　　　　備考</v>
      </c>
      <c r="AM12" s="142"/>
      <c r="AN12" s="142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9"/>
    </row>
    <row r="13" spans="1:97" x14ac:dyDescent="0.2">
      <c r="A13" s="129" t="str">
        <f>IF('１枚目'!A13="","",'１枚目'!A13)</f>
        <v>1</v>
      </c>
      <c r="B13" s="135"/>
      <c r="C13" s="343"/>
      <c r="D13" s="129" t="str">
        <f>IF('１枚目'!D13="","",'１枚目'!D13)</f>
        <v>鈴木　正夫</v>
      </c>
      <c r="E13" s="135"/>
      <c r="F13" s="135"/>
      <c r="G13" s="135"/>
      <c r="H13" s="135"/>
      <c r="I13" s="135"/>
      <c r="J13" s="135"/>
      <c r="K13" s="343"/>
      <c r="L13" s="130">
        <f>IF('１枚目'!L13="","",'１枚目'!L13)</f>
        <v>25000</v>
      </c>
      <c r="M13" s="135"/>
      <c r="N13" s="135"/>
      <c r="O13" s="135"/>
      <c r="P13" s="135"/>
      <c r="Q13" s="135"/>
      <c r="R13" s="343"/>
      <c r="S13" s="131" t="str">
        <f>'１枚目'!S13</f>
        <v>変更なし</v>
      </c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8"/>
      <c r="AE13" s="130" t="str">
        <f>IF('１枚目'!AE13="","",'１枚目'!AE13)</f>
        <v/>
      </c>
      <c r="AF13" s="135"/>
      <c r="AG13" s="135"/>
      <c r="AH13" s="135"/>
      <c r="AI13" s="135"/>
      <c r="AJ13" s="135"/>
      <c r="AK13" s="343"/>
      <c r="AL13" s="344" t="str">
        <f>'１枚目'!AL13</f>
        <v/>
      </c>
      <c r="AM13" s="135"/>
      <c r="AN13" s="135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7"/>
      <c r="BB13" s="137"/>
      <c r="BC13" s="137"/>
      <c r="BD13" s="138"/>
    </row>
    <row r="14" spans="1:97" x14ac:dyDescent="0.2">
      <c r="A14" s="129" t="str">
        <f>IF('１枚目'!A14="","",'１枚目'!A14)</f>
        <v>2</v>
      </c>
      <c r="B14" s="135"/>
      <c r="C14" s="343"/>
      <c r="D14" s="129" t="str">
        <f>IF('１枚目'!D14="","",'１枚目'!D14)</f>
        <v>田中　美穂</v>
      </c>
      <c r="E14" s="135"/>
      <c r="F14" s="135"/>
      <c r="G14" s="135"/>
      <c r="H14" s="135"/>
      <c r="I14" s="135"/>
      <c r="J14" s="135"/>
      <c r="K14" s="343"/>
      <c r="L14" s="130">
        <f>IF('１枚目'!L14="","",'１枚目'!L14)</f>
        <v>10000</v>
      </c>
      <c r="M14" s="135"/>
      <c r="N14" s="135"/>
      <c r="O14" s="135"/>
      <c r="P14" s="135"/>
      <c r="Q14" s="135"/>
      <c r="R14" s="343"/>
      <c r="S14" s="131" t="str">
        <f>'１枚目'!S14</f>
        <v>変更なし</v>
      </c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8"/>
      <c r="AE14" s="130" t="str">
        <f>IF('１枚目'!AE14="","",'１枚目'!AE14)</f>
        <v/>
      </c>
      <c r="AF14" s="135"/>
      <c r="AG14" s="135"/>
      <c r="AH14" s="135"/>
      <c r="AI14" s="135"/>
      <c r="AJ14" s="135"/>
      <c r="AK14" s="343"/>
      <c r="AL14" s="344" t="str">
        <f>'１枚目'!AL14</f>
        <v/>
      </c>
      <c r="AM14" s="135"/>
      <c r="AN14" s="135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7"/>
      <c r="BB14" s="137"/>
      <c r="BC14" s="137"/>
      <c r="BD14" s="138"/>
    </row>
    <row r="15" spans="1:97" x14ac:dyDescent="0.2">
      <c r="A15" s="129" t="str">
        <f>IF('１枚目'!A15="","",'１枚目'!A15)</f>
        <v>3</v>
      </c>
      <c r="B15" s="135"/>
      <c r="C15" s="343"/>
      <c r="D15" s="129" t="str">
        <f>IF('１枚目'!D15="","",'１枚目'!D15)</f>
        <v>佐藤　健一</v>
      </c>
      <c r="E15" s="135"/>
      <c r="F15" s="135"/>
      <c r="G15" s="135"/>
      <c r="H15" s="135"/>
      <c r="I15" s="135"/>
      <c r="J15" s="135"/>
      <c r="K15" s="343"/>
      <c r="L15" s="130">
        <f>IF('１枚目'!L15="","",'１枚目'!L15)</f>
        <v>10000</v>
      </c>
      <c r="M15" s="135"/>
      <c r="N15" s="135"/>
      <c r="O15" s="135"/>
      <c r="P15" s="135"/>
      <c r="Q15" s="135"/>
      <c r="R15" s="343"/>
      <c r="S15" s="131" t="str">
        <f>'１枚目'!S15</f>
        <v>変更なし</v>
      </c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8"/>
      <c r="AE15" s="130" t="str">
        <f>IF('１枚目'!AE15="","",'１枚目'!AE15)</f>
        <v/>
      </c>
      <c r="AF15" s="135"/>
      <c r="AG15" s="135"/>
      <c r="AH15" s="135"/>
      <c r="AI15" s="135"/>
      <c r="AJ15" s="135"/>
      <c r="AK15" s="343"/>
      <c r="AL15" s="344" t="str">
        <f>'１枚目'!AL15</f>
        <v/>
      </c>
      <c r="AM15" s="135"/>
      <c r="AN15" s="135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7"/>
      <c r="BB15" s="137"/>
      <c r="BC15" s="137"/>
      <c r="BD15" s="138"/>
    </row>
    <row r="16" spans="1:97" x14ac:dyDescent="0.2">
      <c r="A16" s="129" t="str">
        <f>IF('１枚目'!A16="","",'１枚目'!A16)</f>
        <v>4</v>
      </c>
      <c r="B16" s="135"/>
      <c r="C16" s="343"/>
      <c r="D16" s="129" t="str">
        <f>IF('１枚目'!D16="","",'１枚目'!D16)</f>
        <v>高橋　美咲</v>
      </c>
      <c r="E16" s="135"/>
      <c r="F16" s="135"/>
      <c r="G16" s="135"/>
      <c r="H16" s="135"/>
      <c r="I16" s="135"/>
      <c r="J16" s="135"/>
      <c r="K16" s="343"/>
      <c r="L16" s="130">
        <f>IF('１枚目'!L16="","",'１枚目'!L16)</f>
        <v>8000</v>
      </c>
      <c r="M16" s="135"/>
      <c r="N16" s="135"/>
      <c r="O16" s="135"/>
      <c r="P16" s="135"/>
      <c r="Q16" s="135"/>
      <c r="R16" s="343"/>
      <c r="S16" s="131" t="str">
        <f>'１枚目'!S16</f>
        <v>変更なし</v>
      </c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8"/>
      <c r="AE16" s="130" t="str">
        <f>IF('１枚目'!AE16="","",'１枚目'!AE16)</f>
        <v/>
      </c>
      <c r="AF16" s="135"/>
      <c r="AG16" s="135"/>
      <c r="AH16" s="135"/>
      <c r="AI16" s="135"/>
      <c r="AJ16" s="135"/>
      <c r="AK16" s="343"/>
      <c r="AL16" s="344" t="str">
        <f>'１枚目'!AL16</f>
        <v/>
      </c>
      <c r="AM16" s="135"/>
      <c r="AN16" s="135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7"/>
      <c r="BB16" s="137"/>
      <c r="BC16" s="137"/>
      <c r="BD16" s="138"/>
    </row>
    <row r="17" spans="1:56" x14ac:dyDescent="0.2">
      <c r="A17" s="129" t="str">
        <f>IF('１枚目'!A17="","",'１枚目'!A17)</f>
        <v>5</v>
      </c>
      <c r="B17" s="135"/>
      <c r="C17" s="343"/>
      <c r="D17" s="129" t="str">
        <f>IF('１枚目'!D17="","",'１枚目'!D17)</f>
        <v>中村　拓也</v>
      </c>
      <c r="E17" s="135"/>
      <c r="F17" s="135"/>
      <c r="G17" s="135"/>
      <c r="H17" s="135"/>
      <c r="I17" s="135"/>
      <c r="J17" s="135"/>
      <c r="K17" s="343"/>
      <c r="L17" s="130">
        <f>IF('１枚目'!L17="","",'１枚目'!L17)</f>
        <v>12000</v>
      </c>
      <c r="M17" s="135"/>
      <c r="N17" s="135"/>
      <c r="O17" s="135"/>
      <c r="P17" s="135"/>
      <c r="Q17" s="135"/>
      <c r="R17" s="343"/>
      <c r="S17" s="131" t="str">
        <f>'１枚目'!S17</f>
        <v>変更なし</v>
      </c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8"/>
      <c r="AE17" s="130" t="str">
        <f>IF('１枚目'!AE17="","",'１枚目'!AE17)</f>
        <v/>
      </c>
      <c r="AF17" s="135"/>
      <c r="AG17" s="135"/>
      <c r="AH17" s="135"/>
      <c r="AI17" s="135"/>
      <c r="AJ17" s="135"/>
      <c r="AK17" s="343"/>
      <c r="AL17" s="344" t="str">
        <f>'１枚目'!AL17</f>
        <v/>
      </c>
      <c r="AM17" s="135"/>
      <c r="AN17" s="135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7"/>
      <c r="BB17" s="137"/>
      <c r="BC17" s="137"/>
      <c r="BD17" s="138"/>
    </row>
    <row r="18" spans="1:56" x14ac:dyDescent="0.2">
      <c r="A18" s="129" t="str">
        <f>IF('１枚目'!A18="","",'１枚目'!A18)</f>
        <v>6</v>
      </c>
      <c r="B18" s="135"/>
      <c r="C18" s="343"/>
      <c r="D18" s="129" t="str">
        <f>IF('１枚目'!D18="","",'１枚目'!D18)</f>
        <v>山田　一郎</v>
      </c>
      <c r="E18" s="135"/>
      <c r="F18" s="135"/>
      <c r="G18" s="135"/>
      <c r="H18" s="135"/>
      <c r="I18" s="135"/>
      <c r="J18" s="135"/>
      <c r="K18" s="343"/>
      <c r="L18" s="130">
        <f>IF('１枚目'!L18="","",'１枚目'!L18)</f>
        <v>12000</v>
      </c>
      <c r="M18" s="135"/>
      <c r="N18" s="135"/>
      <c r="O18" s="135"/>
      <c r="P18" s="135"/>
      <c r="Q18" s="135"/>
      <c r="R18" s="343"/>
      <c r="S18" s="131" t="str">
        <f>'１枚目'!S18</f>
        <v>変更あり</v>
      </c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8"/>
      <c r="AE18" s="130" t="str">
        <f>IF('１枚目'!AE18="","",'１枚目'!AE18)</f>
        <v/>
      </c>
      <c r="AF18" s="135"/>
      <c r="AG18" s="135"/>
      <c r="AH18" s="135"/>
      <c r="AI18" s="135"/>
      <c r="AJ18" s="135"/>
      <c r="AK18" s="343"/>
      <c r="AL18" s="344" t="str">
        <f>'１枚目'!AL18</f>
        <v>*日額変更申請書の提出の必要あり</v>
      </c>
      <c r="AM18" s="135"/>
      <c r="AN18" s="135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7"/>
      <c r="BB18" s="137"/>
      <c r="BC18" s="137"/>
      <c r="BD18" s="138"/>
    </row>
    <row r="19" spans="1:56" x14ac:dyDescent="0.2">
      <c r="A19" s="129" t="str">
        <f>IF('１枚目'!A19="","",'１枚目'!A19)</f>
        <v>7</v>
      </c>
      <c r="B19" s="135"/>
      <c r="C19" s="343"/>
      <c r="D19" s="129" t="str">
        <f>IF('１枚目'!D19="","",'１枚目'!D19)</f>
        <v>伊藤　誠</v>
      </c>
      <c r="E19" s="135"/>
      <c r="F19" s="135"/>
      <c r="G19" s="135"/>
      <c r="H19" s="135"/>
      <c r="I19" s="135"/>
      <c r="J19" s="135"/>
      <c r="K19" s="343"/>
      <c r="L19" s="130">
        <f>IF('１枚目'!L19="","",'１枚目'!L19)</f>
        <v>6000</v>
      </c>
      <c r="M19" s="135"/>
      <c r="N19" s="135"/>
      <c r="O19" s="135"/>
      <c r="P19" s="135"/>
      <c r="Q19" s="135"/>
      <c r="R19" s="343"/>
      <c r="S19" s="131" t="str">
        <f>'１枚目'!S19</f>
        <v>変更あり</v>
      </c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8"/>
      <c r="AE19" s="130" t="str">
        <f>IF('１枚目'!AE19="","",'１枚目'!AE19)</f>
        <v/>
      </c>
      <c r="AF19" s="135"/>
      <c r="AG19" s="135"/>
      <c r="AH19" s="135"/>
      <c r="AI19" s="135"/>
      <c r="AJ19" s="135"/>
      <c r="AK19" s="343"/>
      <c r="AL19" s="344" t="str">
        <f>'１枚目'!AL19</f>
        <v>*日額変更申請書の提出の必要あり</v>
      </c>
      <c r="AM19" s="135"/>
      <c r="AN19" s="135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7"/>
      <c r="BB19" s="137"/>
      <c r="BC19" s="137"/>
      <c r="BD19" s="138"/>
    </row>
    <row r="20" spans="1:56" x14ac:dyDescent="0.2">
      <c r="A20" s="129" t="str">
        <f>IF('１枚目'!A20="","",'１枚目'!A20)</f>
        <v>8</v>
      </c>
      <c r="B20" s="135"/>
      <c r="C20" s="343"/>
      <c r="D20" s="129" t="str">
        <f>IF('１枚目'!D20="","",'１枚目'!D20)</f>
        <v>小林　亮</v>
      </c>
      <c r="E20" s="135"/>
      <c r="F20" s="135"/>
      <c r="G20" s="135"/>
      <c r="H20" s="135"/>
      <c r="I20" s="135"/>
      <c r="J20" s="135"/>
      <c r="K20" s="343"/>
      <c r="L20" s="130">
        <f>IF('１枚目'!L20="","",'１枚目'!L20)</f>
        <v>18000</v>
      </c>
      <c r="M20" s="135"/>
      <c r="N20" s="135"/>
      <c r="O20" s="135"/>
      <c r="P20" s="135"/>
      <c r="Q20" s="135"/>
      <c r="R20" s="343"/>
      <c r="S20" s="131" t="str">
        <f>'１枚目'!S20</f>
        <v>変更なし</v>
      </c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8"/>
      <c r="AE20" s="130" t="str">
        <f>IF('１枚目'!AE20="","",'１枚目'!AE20)</f>
        <v/>
      </c>
      <c r="AF20" s="135"/>
      <c r="AG20" s="135"/>
      <c r="AH20" s="135"/>
      <c r="AI20" s="135"/>
      <c r="AJ20" s="135"/>
      <c r="AK20" s="343"/>
      <c r="AL20" s="344" t="str">
        <f>'１枚目'!AL20</f>
        <v/>
      </c>
      <c r="AM20" s="135"/>
      <c r="AN20" s="135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7"/>
      <c r="BB20" s="137"/>
      <c r="BC20" s="137"/>
      <c r="BD20" s="138"/>
    </row>
    <row r="21" spans="1:56" x14ac:dyDescent="0.2">
      <c r="A21" s="129" t="str">
        <f>IF('１枚目'!A21="","",'１枚目'!A21)</f>
        <v>9</v>
      </c>
      <c r="B21" s="135"/>
      <c r="C21" s="343"/>
      <c r="D21" s="129" t="str">
        <f>IF('１枚目'!D21="","",'１枚目'!D21)</f>
        <v>井上　花子</v>
      </c>
      <c r="E21" s="135"/>
      <c r="F21" s="135"/>
      <c r="G21" s="135"/>
      <c r="H21" s="135"/>
      <c r="I21" s="135"/>
      <c r="J21" s="135"/>
      <c r="K21" s="343"/>
      <c r="L21" s="130">
        <f>IF('１枚目'!L21="","",'１枚目'!L21)</f>
        <v>14000</v>
      </c>
      <c r="M21" s="135"/>
      <c r="N21" s="135"/>
      <c r="O21" s="135"/>
      <c r="P21" s="135"/>
      <c r="Q21" s="135"/>
      <c r="R21" s="343"/>
      <c r="S21" s="131" t="str">
        <f>'１枚目'!S21</f>
        <v>変更なし</v>
      </c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8"/>
      <c r="AE21" s="130" t="str">
        <f>IF('１枚目'!AE21="","",'１枚目'!AE21)</f>
        <v/>
      </c>
      <c r="AF21" s="135"/>
      <c r="AG21" s="135"/>
      <c r="AH21" s="135"/>
      <c r="AI21" s="135"/>
      <c r="AJ21" s="135"/>
      <c r="AK21" s="343"/>
      <c r="AL21" s="344" t="str">
        <f>'１枚目'!AL21</f>
        <v/>
      </c>
      <c r="AM21" s="135"/>
      <c r="AN21" s="135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7"/>
      <c r="BB21" s="137"/>
      <c r="BC21" s="137"/>
      <c r="BD21" s="138"/>
    </row>
    <row r="22" spans="1:56" x14ac:dyDescent="0.2">
      <c r="A22" s="129" t="str">
        <f>IF('１枚目'!A22="","",'１枚目'!A22)</f>
        <v>10</v>
      </c>
      <c r="B22" s="135"/>
      <c r="C22" s="343"/>
      <c r="D22" s="129" t="str">
        <f>IF('１枚目'!D22="","",'１枚目'!D22)</f>
        <v>渡辺　健</v>
      </c>
      <c r="E22" s="135"/>
      <c r="F22" s="135"/>
      <c r="G22" s="135"/>
      <c r="H22" s="135"/>
      <c r="I22" s="135"/>
      <c r="J22" s="135"/>
      <c r="K22" s="343"/>
      <c r="L22" s="130">
        <f>IF('１枚目'!L22="","",'１枚目'!L22)</f>
        <v>9000</v>
      </c>
      <c r="M22" s="135"/>
      <c r="N22" s="135"/>
      <c r="O22" s="135"/>
      <c r="P22" s="135"/>
      <c r="Q22" s="135"/>
      <c r="R22" s="343"/>
      <c r="S22" s="131" t="str">
        <f>'１枚目'!S22</f>
        <v>変更なし</v>
      </c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8"/>
      <c r="AE22" s="130" t="str">
        <f>IF('１枚目'!AE22="","",'１枚目'!AE22)</f>
        <v/>
      </c>
      <c r="AF22" s="135"/>
      <c r="AG22" s="135"/>
      <c r="AH22" s="135"/>
      <c r="AI22" s="135"/>
      <c r="AJ22" s="135"/>
      <c r="AK22" s="343"/>
      <c r="AL22" s="344" t="str">
        <f>'１枚目'!AL22</f>
        <v/>
      </c>
      <c r="AM22" s="135"/>
      <c r="AN22" s="135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7"/>
      <c r="BB22" s="137"/>
      <c r="BC22" s="137"/>
      <c r="BD22" s="138"/>
    </row>
    <row r="23" spans="1:56" x14ac:dyDescent="0.2">
      <c r="A23" s="129" t="str">
        <f>IF('１枚目'!A23="","",'１枚目'!A23)</f>
        <v/>
      </c>
      <c r="B23" s="135"/>
      <c r="C23" s="343"/>
      <c r="D23" s="129" t="str">
        <f>IF('１枚目'!D23="","",'１枚目'!D23)</f>
        <v/>
      </c>
      <c r="E23" s="135"/>
      <c r="F23" s="135"/>
      <c r="G23" s="135"/>
      <c r="H23" s="135"/>
      <c r="I23" s="135"/>
      <c r="J23" s="135"/>
      <c r="K23" s="343"/>
      <c r="L23" s="130" t="str">
        <f>IF('１枚目'!L23="","",'１枚目'!L23)</f>
        <v/>
      </c>
      <c r="M23" s="135"/>
      <c r="N23" s="135"/>
      <c r="O23" s="135"/>
      <c r="P23" s="135"/>
      <c r="Q23" s="135"/>
      <c r="R23" s="343"/>
      <c r="S23" s="131" t="str">
        <f>'１枚目'!S23</f>
        <v>変更なし</v>
      </c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8"/>
      <c r="AE23" s="130" t="str">
        <f>IF('１枚目'!AE23="","",'１枚目'!AE23)</f>
        <v/>
      </c>
      <c r="AF23" s="135"/>
      <c r="AG23" s="135"/>
      <c r="AH23" s="135"/>
      <c r="AI23" s="135"/>
      <c r="AJ23" s="135"/>
      <c r="AK23" s="343"/>
      <c r="AL23" s="344" t="str">
        <f>'１枚目'!AL23</f>
        <v/>
      </c>
      <c r="AM23" s="135"/>
      <c r="AN23" s="135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7"/>
      <c r="BB23" s="137"/>
      <c r="BC23" s="137"/>
      <c r="BD23" s="138"/>
    </row>
    <row r="24" spans="1:56" x14ac:dyDescent="0.2">
      <c r="A24" s="129" t="str">
        <f>IF('１枚目'!A24="","",'１枚目'!A24)</f>
        <v/>
      </c>
      <c r="B24" s="135"/>
      <c r="C24" s="343"/>
      <c r="D24" s="129" t="str">
        <f>IF('１枚目'!D24="","",'１枚目'!D24)</f>
        <v/>
      </c>
      <c r="E24" s="135"/>
      <c r="F24" s="135"/>
      <c r="G24" s="135"/>
      <c r="H24" s="135"/>
      <c r="I24" s="135"/>
      <c r="J24" s="135"/>
      <c r="K24" s="343"/>
      <c r="L24" s="130" t="str">
        <f>IF('１枚目'!L24="","",'１枚目'!L24)</f>
        <v/>
      </c>
      <c r="M24" s="135"/>
      <c r="N24" s="135"/>
      <c r="O24" s="135"/>
      <c r="P24" s="135"/>
      <c r="Q24" s="135"/>
      <c r="R24" s="343"/>
      <c r="S24" s="131" t="str">
        <f>'１枚目'!S24</f>
        <v>変更なし</v>
      </c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8"/>
      <c r="AE24" s="130" t="str">
        <f>IF('１枚目'!AE24="","",'１枚目'!AE24)</f>
        <v/>
      </c>
      <c r="AF24" s="135"/>
      <c r="AG24" s="135"/>
      <c r="AH24" s="135"/>
      <c r="AI24" s="135"/>
      <c r="AJ24" s="135"/>
      <c r="AK24" s="343"/>
      <c r="AL24" s="344" t="str">
        <f>'１枚目'!AL24</f>
        <v/>
      </c>
      <c r="AM24" s="135"/>
      <c r="AN24" s="135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7"/>
      <c r="BB24" s="137"/>
      <c r="BC24" s="137"/>
      <c r="BD24" s="138"/>
    </row>
    <row r="25" spans="1:56" x14ac:dyDescent="0.2">
      <c r="A25" s="129" t="str">
        <f>IF('１枚目'!A25="","",'１枚目'!A25)</f>
        <v/>
      </c>
      <c r="B25" s="135"/>
      <c r="C25" s="343"/>
      <c r="D25" s="129" t="str">
        <f>IF('１枚目'!D25="","",'１枚目'!D25)</f>
        <v/>
      </c>
      <c r="E25" s="135"/>
      <c r="F25" s="135"/>
      <c r="G25" s="135"/>
      <c r="H25" s="135"/>
      <c r="I25" s="135"/>
      <c r="J25" s="135"/>
      <c r="K25" s="343"/>
      <c r="L25" s="130" t="str">
        <f>IF('１枚目'!L25="","",'１枚目'!L25)</f>
        <v/>
      </c>
      <c r="M25" s="135"/>
      <c r="N25" s="135"/>
      <c r="O25" s="135"/>
      <c r="P25" s="135"/>
      <c r="Q25" s="135"/>
      <c r="R25" s="343"/>
      <c r="S25" s="131" t="str">
        <f>'１枚目'!S25</f>
        <v>変更なし</v>
      </c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8"/>
      <c r="AE25" s="130" t="str">
        <f>IF('１枚目'!AE25="","",'１枚目'!AE25)</f>
        <v/>
      </c>
      <c r="AF25" s="135"/>
      <c r="AG25" s="135"/>
      <c r="AH25" s="135"/>
      <c r="AI25" s="135"/>
      <c r="AJ25" s="135"/>
      <c r="AK25" s="343"/>
      <c r="AL25" s="344" t="str">
        <f>'１枚目'!AL25</f>
        <v/>
      </c>
      <c r="AM25" s="135"/>
      <c r="AN25" s="135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7"/>
      <c r="BB25" s="137"/>
      <c r="BC25" s="137"/>
      <c r="BD25" s="138"/>
    </row>
    <row r="26" spans="1:56" x14ac:dyDescent="0.2">
      <c r="A26" s="129" t="str">
        <f>IF('１枚目'!A26="","",'１枚目'!A26)</f>
        <v/>
      </c>
      <c r="B26" s="135"/>
      <c r="C26" s="343"/>
      <c r="D26" s="129" t="str">
        <f>IF('１枚目'!D26="","",'１枚目'!D26)</f>
        <v/>
      </c>
      <c r="E26" s="135"/>
      <c r="F26" s="135"/>
      <c r="G26" s="135"/>
      <c r="H26" s="135"/>
      <c r="I26" s="135"/>
      <c r="J26" s="135"/>
      <c r="K26" s="343"/>
      <c r="L26" s="130" t="str">
        <f>IF('１枚目'!L26="","",'１枚目'!L26)</f>
        <v/>
      </c>
      <c r="M26" s="135"/>
      <c r="N26" s="135"/>
      <c r="O26" s="135"/>
      <c r="P26" s="135"/>
      <c r="Q26" s="135"/>
      <c r="R26" s="343"/>
      <c r="S26" s="131" t="str">
        <f>'１枚目'!S26</f>
        <v>変更なし</v>
      </c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8"/>
      <c r="AE26" s="130" t="str">
        <f>IF('１枚目'!AE26="","",'１枚目'!AE26)</f>
        <v/>
      </c>
      <c r="AF26" s="135"/>
      <c r="AG26" s="135"/>
      <c r="AH26" s="135"/>
      <c r="AI26" s="135"/>
      <c r="AJ26" s="135"/>
      <c r="AK26" s="343"/>
      <c r="AL26" s="344" t="str">
        <f>'１枚目'!AL26</f>
        <v/>
      </c>
      <c r="AM26" s="135"/>
      <c r="AN26" s="135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7"/>
      <c r="BB26" s="137"/>
      <c r="BC26" s="137"/>
      <c r="BD26" s="138"/>
    </row>
    <row r="27" spans="1:56" x14ac:dyDescent="0.2">
      <c r="A27" s="129" t="str">
        <f>IF('１枚目'!A27="","",'１枚目'!A27)</f>
        <v/>
      </c>
      <c r="B27" s="135"/>
      <c r="C27" s="343"/>
      <c r="D27" s="129" t="str">
        <f>IF('１枚目'!D27="","",'１枚目'!D27)</f>
        <v/>
      </c>
      <c r="E27" s="135"/>
      <c r="F27" s="135"/>
      <c r="G27" s="135"/>
      <c r="H27" s="135"/>
      <c r="I27" s="135"/>
      <c r="J27" s="135"/>
      <c r="K27" s="343"/>
      <c r="L27" s="130" t="str">
        <f>IF('１枚目'!L27="","",'１枚目'!L27)</f>
        <v/>
      </c>
      <c r="M27" s="135"/>
      <c r="N27" s="135"/>
      <c r="O27" s="135"/>
      <c r="P27" s="135"/>
      <c r="Q27" s="135"/>
      <c r="R27" s="343"/>
      <c r="S27" s="131" t="str">
        <f>'１枚目'!S27</f>
        <v>変更なし</v>
      </c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8"/>
      <c r="AE27" s="130" t="str">
        <f>IF('１枚目'!AE27="","",'１枚目'!AE27)</f>
        <v/>
      </c>
      <c r="AF27" s="135"/>
      <c r="AG27" s="135"/>
      <c r="AH27" s="135"/>
      <c r="AI27" s="135"/>
      <c r="AJ27" s="135"/>
      <c r="AK27" s="343"/>
      <c r="AL27" s="344" t="str">
        <f>'１枚目'!AL27</f>
        <v/>
      </c>
      <c r="AM27" s="135"/>
      <c r="AN27" s="135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7"/>
      <c r="BB27" s="137"/>
      <c r="BC27" s="137"/>
      <c r="BD27" s="138"/>
    </row>
    <row r="28" spans="1:56" x14ac:dyDescent="0.2">
      <c r="A28" s="129" t="str">
        <f>IF('１枚目'!A28="","",'１枚目'!A28)</f>
        <v/>
      </c>
      <c r="B28" s="135"/>
      <c r="C28" s="343"/>
      <c r="D28" s="129" t="str">
        <f>IF('１枚目'!D28="","",'１枚目'!D28)</f>
        <v/>
      </c>
      <c r="E28" s="135"/>
      <c r="F28" s="135"/>
      <c r="G28" s="135"/>
      <c r="H28" s="135"/>
      <c r="I28" s="135"/>
      <c r="J28" s="135"/>
      <c r="K28" s="343"/>
      <c r="L28" s="130" t="str">
        <f>IF('１枚目'!L28="","",'１枚目'!L28)</f>
        <v/>
      </c>
      <c r="M28" s="135"/>
      <c r="N28" s="135"/>
      <c r="O28" s="135"/>
      <c r="P28" s="135"/>
      <c r="Q28" s="135"/>
      <c r="R28" s="343"/>
      <c r="S28" s="131" t="str">
        <f>'１枚目'!S28</f>
        <v>変更なし</v>
      </c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8"/>
      <c r="AE28" s="130" t="str">
        <f>IF('１枚目'!AE28="","",'１枚目'!AE28)</f>
        <v/>
      </c>
      <c r="AF28" s="135"/>
      <c r="AG28" s="135"/>
      <c r="AH28" s="135"/>
      <c r="AI28" s="135"/>
      <c r="AJ28" s="135"/>
      <c r="AK28" s="343"/>
      <c r="AL28" s="344" t="str">
        <f>'１枚目'!AL28</f>
        <v/>
      </c>
      <c r="AM28" s="135"/>
      <c r="AN28" s="135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7"/>
      <c r="BB28" s="137"/>
      <c r="BC28" s="137"/>
      <c r="BD28" s="138"/>
    </row>
    <row r="29" spans="1:56" x14ac:dyDescent="0.2">
      <c r="A29" s="129" t="str">
        <f>IF('１枚目'!A29="","",'１枚目'!A29)</f>
        <v/>
      </c>
      <c r="B29" s="135"/>
      <c r="C29" s="343"/>
      <c r="D29" s="129" t="str">
        <f>IF('１枚目'!D29="","",'１枚目'!D29)</f>
        <v/>
      </c>
      <c r="E29" s="135"/>
      <c r="F29" s="135"/>
      <c r="G29" s="135"/>
      <c r="H29" s="135"/>
      <c r="I29" s="135"/>
      <c r="J29" s="135"/>
      <c r="K29" s="343"/>
      <c r="L29" s="130" t="str">
        <f>IF('１枚目'!L29="","",'１枚目'!L29)</f>
        <v/>
      </c>
      <c r="M29" s="135"/>
      <c r="N29" s="135"/>
      <c r="O29" s="135"/>
      <c r="P29" s="135"/>
      <c r="Q29" s="135"/>
      <c r="R29" s="343"/>
      <c r="S29" s="131" t="str">
        <f>'１枚目'!S29</f>
        <v>変更なし</v>
      </c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8"/>
      <c r="AE29" s="130" t="str">
        <f>IF('１枚目'!AE29="","",'１枚目'!AE29)</f>
        <v/>
      </c>
      <c r="AF29" s="135"/>
      <c r="AG29" s="135"/>
      <c r="AH29" s="135"/>
      <c r="AI29" s="135"/>
      <c r="AJ29" s="135"/>
      <c r="AK29" s="343"/>
      <c r="AL29" s="344" t="str">
        <f>'１枚目'!AL29</f>
        <v/>
      </c>
      <c r="AM29" s="135"/>
      <c r="AN29" s="135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7"/>
      <c r="BB29" s="137"/>
      <c r="BC29" s="137"/>
      <c r="BD29" s="138"/>
    </row>
    <row r="30" spans="1:56" x14ac:dyDescent="0.2">
      <c r="A30" s="129" t="str">
        <f>IF('１枚目'!A30="","",'１枚目'!A30)</f>
        <v/>
      </c>
      <c r="B30" s="135"/>
      <c r="C30" s="343"/>
      <c r="D30" s="129" t="str">
        <f>IF('１枚目'!D30="","",'１枚目'!D30)</f>
        <v/>
      </c>
      <c r="E30" s="135"/>
      <c r="F30" s="135"/>
      <c r="G30" s="135"/>
      <c r="H30" s="135"/>
      <c r="I30" s="135"/>
      <c r="J30" s="135"/>
      <c r="K30" s="343"/>
      <c r="L30" s="130" t="str">
        <f>IF('１枚目'!L30="","",'１枚目'!L30)</f>
        <v/>
      </c>
      <c r="M30" s="135"/>
      <c r="N30" s="135"/>
      <c r="O30" s="135"/>
      <c r="P30" s="135"/>
      <c r="Q30" s="135"/>
      <c r="R30" s="343"/>
      <c r="S30" s="131" t="str">
        <f>'１枚目'!S30</f>
        <v>変更なし</v>
      </c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8"/>
      <c r="AE30" s="130" t="str">
        <f>IF('１枚目'!AE30="","",'１枚目'!AE30)</f>
        <v/>
      </c>
      <c r="AF30" s="135"/>
      <c r="AG30" s="135"/>
      <c r="AH30" s="135"/>
      <c r="AI30" s="135"/>
      <c r="AJ30" s="135"/>
      <c r="AK30" s="343"/>
      <c r="AL30" s="344" t="str">
        <f>'１枚目'!AL30</f>
        <v/>
      </c>
      <c r="AM30" s="135"/>
      <c r="AN30" s="135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7"/>
      <c r="BB30" s="137"/>
      <c r="BC30" s="137"/>
      <c r="BD30" s="138"/>
    </row>
    <row r="31" spans="1:56" x14ac:dyDescent="0.2">
      <c r="A31" s="129" t="str">
        <f>IF('１枚目'!A31="","",'１枚目'!A31)</f>
        <v/>
      </c>
      <c r="B31" s="135"/>
      <c r="C31" s="343"/>
      <c r="D31" s="129" t="str">
        <f>IF('１枚目'!D31="","",'１枚目'!D31)</f>
        <v/>
      </c>
      <c r="E31" s="135"/>
      <c r="F31" s="135"/>
      <c r="G31" s="135"/>
      <c r="H31" s="135"/>
      <c r="I31" s="135"/>
      <c r="J31" s="135"/>
      <c r="K31" s="343"/>
      <c r="L31" s="130" t="str">
        <f>IF('１枚目'!L31="","",'１枚目'!L31)</f>
        <v/>
      </c>
      <c r="M31" s="135"/>
      <c r="N31" s="135"/>
      <c r="O31" s="135"/>
      <c r="P31" s="135"/>
      <c r="Q31" s="135"/>
      <c r="R31" s="343"/>
      <c r="S31" s="131" t="str">
        <f>'１枚目'!S31</f>
        <v>変更なし</v>
      </c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8"/>
      <c r="AE31" s="130" t="str">
        <f>IF('１枚目'!AE31="","",'１枚目'!AE31)</f>
        <v/>
      </c>
      <c r="AF31" s="135"/>
      <c r="AG31" s="135"/>
      <c r="AH31" s="135"/>
      <c r="AI31" s="135"/>
      <c r="AJ31" s="135"/>
      <c r="AK31" s="343"/>
      <c r="AL31" s="344" t="str">
        <f>'１枚目'!AL31</f>
        <v/>
      </c>
      <c r="AM31" s="135"/>
      <c r="AN31" s="135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7"/>
      <c r="BB31" s="137"/>
      <c r="BC31" s="137"/>
      <c r="BD31" s="138"/>
    </row>
    <row r="32" spans="1:56" x14ac:dyDescent="0.2">
      <c r="A32" s="129" t="str">
        <f>IF('１枚目'!A32="","",'１枚目'!A32)</f>
        <v/>
      </c>
      <c r="B32" s="135"/>
      <c r="C32" s="343"/>
      <c r="D32" s="129" t="str">
        <f>IF('１枚目'!D32="","",'１枚目'!D32)</f>
        <v/>
      </c>
      <c r="E32" s="135"/>
      <c r="F32" s="135"/>
      <c r="G32" s="135"/>
      <c r="H32" s="135"/>
      <c r="I32" s="135"/>
      <c r="J32" s="135"/>
      <c r="K32" s="343"/>
      <c r="L32" s="130" t="str">
        <f>IF('１枚目'!L32="","",'１枚目'!L32)</f>
        <v/>
      </c>
      <c r="M32" s="135"/>
      <c r="N32" s="135"/>
      <c r="O32" s="135"/>
      <c r="P32" s="135"/>
      <c r="Q32" s="135"/>
      <c r="R32" s="343"/>
      <c r="S32" s="131" t="str">
        <f>'１枚目'!S32</f>
        <v>変更なし</v>
      </c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8"/>
      <c r="AE32" s="130" t="str">
        <f>IF('１枚目'!AE32="","",'１枚目'!AE32)</f>
        <v/>
      </c>
      <c r="AF32" s="135"/>
      <c r="AG32" s="135"/>
      <c r="AH32" s="135"/>
      <c r="AI32" s="135"/>
      <c r="AJ32" s="135"/>
      <c r="AK32" s="343"/>
      <c r="AL32" s="344" t="str">
        <f>'１枚目'!AL32</f>
        <v/>
      </c>
      <c r="AM32" s="135"/>
      <c r="AN32" s="135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7"/>
      <c r="BB32" s="137"/>
      <c r="BC32" s="137"/>
      <c r="BD32" s="138"/>
    </row>
    <row r="33" spans="1:75" ht="19" x14ac:dyDescent="0.2">
      <c r="A33" s="129" t="str">
        <f>IF('１枚目'!A33="","",'１枚目'!A33)</f>
        <v/>
      </c>
      <c r="B33" s="135"/>
      <c r="C33" s="343"/>
      <c r="D33" s="129" t="str">
        <f>IF('１枚目'!D33="","",'１枚目'!D33)</f>
        <v/>
      </c>
      <c r="E33" s="135"/>
      <c r="F33" s="135"/>
      <c r="G33" s="135"/>
      <c r="H33" s="135"/>
      <c r="I33" s="135"/>
      <c r="J33" s="135"/>
      <c r="K33" s="343"/>
      <c r="L33" s="130" t="str">
        <f>IF('１枚目'!L33="","",'１枚目'!L33)</f>
        <v/>
      </c>
      <c r="M33" s="135"/>
      <c r="N33" s="135"/>
      <c r="O33" s="135"/>
      <c r="P33" s="135"/>
      <c r="Q33" s="135"/>
      <c r="R33" s="343"/>
      <c r="S33" s="131" t="str">
        <f>'１枚目'!S33</f>
        <v>変更なし</v>
      </c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8"/>
      <c r="AE33" s="130" t="str">
        <f>IF('１枚目'!AE33="","",'１枚目'!AE33)</f>
        <v/>
      </c>
      <c r="AF33" s="135"/>
      <c r="AG33" s="135"/>
      <c r="AH33" s="135"/>
      <c r="AI33" s="135"/>
      <c r="AJ33" s="135"/>
      <c r="AK33" s="343"/>
      <c r="AL33" s="344" t="str">
        <f>'１枚目'!AL33</f>
        <v/>
      </c>
      <c r="AM33" s="135"/>
      <c r="AN33" s="135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7"/>
      <c r="BB33" s="137"/>
      <c r="BC33" s="137"/>
      <c r="BD33" s="138"/>
      <c r="BE33" s="7"/>
      <c r="BF33" s="7"/>
      <c r="BG33" s="7"/>
      <c r="BH33" s="7"/>
      <c r="BI33" s="7"/>
      <c r="BJ33" s="7"/>
      <c r="BK33" s="7"/>
      <c r="BL33" s="6"/>
    </row>
    <row r="34" spans="1:75" ht="19" x14ac:dyDescent="0.2">
      <c r="A34" s="129" t="str">
        <f>IF('１枚目'!A34="","",'１枚目'!A34)</f>
        <v/>
      </c>
      <c r="B34" s="135"/>
      <c r="C34" s="343"/>
      <c r="D34" s="129" t="str">
        <f>IF('１枚目'!D34="","",'１枚目'!D34)</f>
        <v/>
      </c>
      <c r="E34" s="135"/>
      <c r="F34" s="135"/>
      <c r="G34" s="135"/>
      <c r="H34" s="135"/>
      <c r="I34" s="135"/>
      <c r="J34" s="135"/>
      <c r="K34" s="343"/>
      <c r="L34" s="130" t="str">
        <f>IF('１枚目'!L34="","",'１枚目'!L34)</f>
        <v/>
      </c>
      <c r="M34" s="135"/>
      <c r="N34" s="135"/>
      <c r="O34" s="135"/>
      <c r="P34" s="135"/>
      <c r="Q34" s="135"/>
      <c r="R34" s="343"/>
      <c r="S34" s="131" t="str">
        <f>'１枚目'!S34</f>
        <v>変更なし</v>
      </c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8"/>
      <c r="AE34" s="130" t="str">
        <f>IF('１枚目'!AE34="","",'１枚目'!AE34)</f>
        <v/>
      </c>
      <c r="AF34" s="135"/>
      <c r="AG34" s="135"/>
      <c r="AH34" s="135"/>
      <c r="AI34" s="135"/>
      <c r="AJ34" s="135"/>
      <c r="AK34" s="343"/>
      <c r="AL34" s="344" t="str">
        <f>'１枚目'!AL34</f>
        <v/>
      </c>
      <c r="AM34" s="135"/>
      <c r="AN34" s="135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7"/>
      <c r="BB34" s="137"/>
      <c r="BC34" s="137"/>
      <c r="BD34" s="138"/>
      <c r="BE34" s="6"/>
    </row>
    <row r="35" spans="1:75" x14ac:dyDescent="0.2">
      <c r="A35" s="129" t="str">
        <f>IF('１枚目'!A35="","",'１枚目'!A35)</f>
        <v/>
      </c>
      <c r="B35" s="135"/>
      <c r="C35" s="343"/>
      <c r="D35" s="129" t="str">
        <f>IF('１枚目'!D35="","",'１枚目'!D35)</f>
        <v/>
      </c>
      <c r="E35" s="135"/>
      <c r="F35" s="135"/>
      <c r="G35" s="135"/>
      <c r="H35" s="135"/>
      <c r="I35" s="135"/>
      <c r="J35" s="135"/>
      <c r="K35" s="343"/>
      <c r="L35" s="130" t="str">
        <f>IF('１枚目'!L35="","",'１枚目'!L35)</f>
        <v/>
      </c>
      <c r="M35" s="135"/>
      <c r="N35" s="135"/>
      <c r="O35" s="135"/>
      <c r="P35" s="135"/>
      <c r="Q35" s="135"/>
      <c r="R35" s="343"/>
      <c r="S35" s="131" t="str">
        <f>'１枚目'!S35</f>
        <v>変更なし</v>
      </c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8"/>
      <c r="AE35" s="130" t="str">
        <f>IF('１枚目'!AE35="","",'１枚目'!AE35)</f>
        <v/>
      </c>
      <c r="AF35" s="135"/>
      <c r="AG35" s="135"/>
      <c r="AH35" s="135"/>
      <c r="AI35" s="135"/>
      <c r="AJ35" s="135"/>
      <c r="AK35" s="343"/>
      <c r="AL35" s="344" t="str">
        <f>'１枚目'!AL35</f>
        <v/>
      </c>
      <c r="AM35" s="135"/>
      <c r="AN35" s="135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7"/>
      <c r="BB35" s="137"/>
      <c r="BC35" s="137"/>
      <c r="BD35" s="138"/>
    </row>
    <row r="36" spans="1:75" ht="19" x14ac:dyDescent="0.2">
      <c r="A36" s="129" t="str">
        <f>IF('１枚目'!A36="","",'１枚目'!A36)</f>
        <v/>
      </c>
      <c r="B36" s="135"/>
      <c r="C36" s="343"/>
      <c r="D36" s="129" t="str">
        <f>IF('１枚目'!D36="","",'１枚目'!D36)</f>
        <v/>
      </c>
      <c r="E36" s="135"/>
      <c r="F36" s="135"/>
      <c r="G36" s="135"/>
      <c r="H36" s="135"/>
      <c r="I36" s="135"/>
      <c r="J36" s="135"/>
      <c r="K36" s="343"/>
      <c r="L36" s="130" t="str">
        <f>IF('１枚目'!L36="","",'１枚目'!L36)</f>
        <v/>
      </c>
      <c r="M36" s="135"/>
      <c r="N36" s="135"/>
      <c r="O36" s="135"/>
      <c r="P36" s="135"/>
      <c r="Q36" s="135"/>
      <c r="R36" s="343"/>
      <c r="S36" s="131" t="str">
        <f>'１枚目'!S36</f>
        <v>変更なし</v>
      </c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8"/>
      <c r="AE36" s="130" t="str">
        <f>IF('１枚目'!AE36="","",'１枚目'!AE36)</f>
        <v/>
      </c>
      <c r="AF36" s="135"/>
      <c r="AG36" s="135"/>
      <c r="AH36" s="135"/>
      <c r="AI36" s="135"/>
      <c r="AJ36" s="135"/>
      <c r="AK36" s="343"/>
      <c r="AL36" s="344" t="str">
        <f>'１枚目'!AL36</f>
        <v/>
      </c>
      <c r="AM36" s="135"/>
      <c r="AN36" s="135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7"/>
      <c r="BB36" s="137"/>
      <c r="BC36" s="137"/>
      <c r="BD36" s="138"/>
      <c r="BE36" s="7"/>
      <c r="BF36" s="7"/>
      <c r="BG36" s="7"/>
    </row>
    <row r="37" spans="1:75" x14ac:dyDescent="0.2">
      <c r="A37" s="129" t="str">
        <f>IF('１枚目'!A37="","",'１枚目'!A37)</f>
        <v/>
      </c>
      <c r="B37" s="135"/>
      <c r="C37" s="343"/>
      <c r="D37" s="129" t="str">
        <f>IF('１枚目'!D37="","",'１枚目'!D37)</f>
        <v/>
      </c>
      <c r="E37" s="135"/>
      <c r="F37" s="135"/>
      <c r="G37" s="135"/>
      <c r="H37" s="135"/>
      <c r="I37" s="135"/>
      <c r="J37" s="135"/>
      <c r="K37" s="343"/>
      <c r="L37" s="130" t="str">
        <f>IF('１枚目'!L37="","",'１枚目'!L37)</f>
        <v/>
      </c>
      <c r="M37" s="135"/>
      <c r="N37" s="135"/>
      <c r="O37" s="135"/>
      <c r="P37" s="135"/>
      <c r="Q37" s="135"/>
      <c r="R37" s="343"/>
      <c r="S37" s="131" t="str">
        <f>'１枚目'!S37</f>
        <v>変更なし</v>
      </c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8"/>
      <c r="AE37" s="130" t="str">
        <f>IF('１枚目'!AE37="","",'１枚目'!AE37)</f>
        <v/>
      </c>
      <c r="AF37" s="135"/>
      <c r="AG37" s="135"/>
      <c r="AH37" s="135"/>
      <c r="AI37" s="135"/>
      <c r="AJ37" s="135"/>
      <c r="AK37" s="343"/>
      <c r="AL37" s="344" t="str">
        <f>'１枚目'!AL37</f>
        <v/>
      </c>
      <c r="AM37" s="135"/>
      <c r="AN37" s="135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7"/>
      <c r="BB37" s="137"/>
      <c r="BC37" s="137"/>
      <c r="BD37" s="138"/>
    </row>
    <row r="38" spans="1:75" x14ac:dyDescent="0.2">
      <c r="A38" s="129" t="str">
        <f>IF('１枚目'!A38="","",'１枚目'!A38)</f>
        <v/>
      </c>
      <c r="B38" s="135"/>
      <c r="C38" s="343"/>
      <c r="D38" s="129" t="str">
        <f>IF('１枚目'!D38="","",'１枚目'!D38)</f>
        <v/>
      </c>
      <c r="E38" s="135"/>
      <c r="F38" s="135"/>
      <c r="G38" s="135"/>
      <c r="H38" s="135"/>
      <c r="I38" s="135"/>
      <c r="J38" s="135"/>
      <c r="K38" s="343"/>
      <c r="L38" s="130" t="str">
        <f>IF('１枚目'!L38="","",'１枚目'!L38)</f>
        <v/>
      </c>
      <c r="M38" s="135"/>
      <c r="N38" s="135"/>
      <c r="O38" s="135"/>
      <c r="P38" s="135"/>
      <c r="Q38" s="135"/>
      <c r="R38" s="343"/>
      <c r="S38" s="131" t="str">
        <f>'１枚目'!S38</f>
        <v>変更なし</v>
      </c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8"/>
      <c r="AE38" s="130" t="str">
        <f>IF('１枚目'!AE38="","",'１枚目'!AE38)</f>
        <v/>
      </c>
      <c r="AF38" s="135"/>
      <c r="AG38" s="135"/>
      <c r="AH38" s="135"/>
      <c r="AI38" s="135"/>
      <c r="AJ38" s="135"/>
      <c r="AK38" s="343"/>
      <c r="AL38" s="344" t="str">
        <f>'１枚目'!AL38</f>
        <v/>
      </c>
      <c r="AM38" s="135"/>
      <c r="AN38" s="135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7"/>
      <c r="BB38" s="137"/>
      <c r="BC38" s="137"/>
      <c r="BD38" s="138"/>
    </row>
    <row r="39" spans="1:75" x14ac:dyDescent="0.2">
      <c r="A39" s="129" t="str">
        <f>IF('１枚目'!A39="","",'１枚目'!A39)</f>
        <v/>
      </c>
      <c r="B39" s="135"/>
      <c r="C39" s="343"/>
      <c r="D39" s="129" t="str">
        <f>IF('１枚目'!D39="","",'１枚目'!D39)</f>
        <v/>
      </c>
      <c r="E39" s="135"/>
      <c r="F39" s="135"/>
      <c r="G39" s="135"/>
      <c r="H39" s="135"/>
      <c r="I39" s="135"/>
      <c r="J39" s="135"/>
      <c r="K39" s="343"/>
      <c r="L39" s="130" t="str">
        <f>IF('１枚目'!L39="","",'１枚目'!L39)</f>
        <v/>
      </c>
      <c r="M39" s="135"/>
      <c r="N39" s="135"/>
      <c r="O39" s="135"/>
      <c r="P39" s="135"/>
      <c r="Q39" s="135"/>
      <c r="R39" s="343"/>
      <c r="S39" s="131" t="str">
        <f>'１枚目'!S39</f>
        <v>変更なし</v>
      </c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8"/>
      <c r="AE39" s="130" t="str">
        <f>IF('１枚目'!AE39="","",'１枚目'!AE39)</f>
        <v/>
      </c>
      <c r="AF39" s="135"/>
      <c r="AG39" s="135"/>
      <c r="AH39" s="135"/>
      <c r="AI39" s="135"/>
      <c r="AJ39" s="135"/>
      <c r="AK39" s="343"/>
      <c r="AL39" s="344" t="str">
        <f>'１枚目'!AL39</f>
        <v/>
      </c>
      <c r="AM39" s="135"/>
      <c r="AN39" s="135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7"/>
      <c r="BB39" s="137"/>
      <c r="BC39" s="137"/>
      <c r="BD39" s="138"/>
    </row>
    <row r="40" spans="1:75" x14ac:dyDescent="0.2">
      <c r="A40" s="129" t="str">
        <f>IF('１枚目'!A40="","",'１枚目'!A40)</f>
        <v/>
      </c>
      <c r="B40" s="135"/>
      <c r="C40" s="343"/>
      <c r="D40" s="129" t="str">
        <f>IF('１枚目'!D40="","",'１枚目'!D40)</f>
        <v/>
      </c>
      <c r="E40" s="135"/>
      <c r="F40" s="135"/>
      <c r="G40" s="135"/>
      <c r="H40" s="135"/>
      <c r="I40" s="135"/>
      <c r="J40" s="135"/>
      <c r="K40" s="343"/>
      <c r="L40" s="130" t="str">
        <f>IF('１枚目'!L40="","",'１枚目'!L40)</f>
        <v/>
      </c>
      <c r="M40" s="135"/>
      <c r="N40" s="135"/>
      <c r="O40" s="135"/>
      <c r="P40" s="135"/>
      <c r="Q40" s="135"/>
      <c r="R40" s="343"/>
      <c r="S40" s="131" t="str">
        <f>'１枚目'!S40</f>
        <v>変更なし</v>
      </c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8"/>
      <c r="AE40" s="130" t="str">
        <f>IF('１枚目'!AE40="","",'１枚目'!AE40)</f>
        <v/>
      </c>
      <c r="AF40" s="135"/>
      <c r="AG40" s="135"/>
      <c r="AH40" s="135"/>
      <c r="AI40" s="135"/>
      <c r="AJ40" s="135"/>
      <c r="AK40" s="343"/>
      <c r="AL40" s="344" t="str">
        <f>'１枚目'!AL40</f>
        <v/>
      </c>
      <c r="AM40" s="135"/>
      <c r="AN40" s="135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7"/>
      <c r="BB40" s="137"/>
      <c r="BC40" s="137"/>
      <c r="BD40" s="138"/>
    </row>
    <row r="41" spans="1:75" x14ac:dyDescent="0.2">
      <c r="A41" s="129" t="str">
        <f>IF('１枚目'!A41="","",'１枚目'!A41)</f>
        <v/>
      </c>
      <c r="B41" s="135"/>
      <c r="C41" s="343"/>
      <c r="D41" s="129" t="str">
        <f>IF('１枚目'!D41="","",'１枚目'!D41)</f>
        <v/>
      </c>
      <c r="E41" s="135"/>
      <c r="F41" s="135"/>
      <c r="G41" s="135"/>
      <c r="H41" s="135"/>
      <c r="I41" s="135"/>
      <c r="J41" s="135"/>
      <c r="K41" s="343"/>
      <c r="L41" s="130" t="str">
        <f>IF('１枚目'!L41="","",'１枚目'!L41)</f>
        <v/>
      </c>
      <c r="M41" s="135"/>
      <c r="N41" s="135"/>
      <c r="O41" s="135"/>
      <c r="P41" s="135"/>
      <c r="Q41" s="135"/>
      <c r="R41" s="343"/>
      <c r="S41" s="131" t="str">
        <f>'１枚目'!S41</f>
        <v>変更なし</v>
      </c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8"/>
      <c r="AE41" s="130" t="str">
        <f>IF('１枚目'!AE41="","",'１枚目'!AE41)</f>
        <v/>
      </c>
      <c r="AF41" s="135"/>
      <c r="AG41" s="135"/>
      <c r="AH41" s="135"/>
      <c r="AI41" s="135"/>
      <c r="AJ41" s="135"/>
      <c r="AK41" s="343"/>
      <c r="AL41" s="344" t="str">
        <f>'１枚目'!AL41</f>
        <v/>
      </c>
      <c r="AM41" s="135"/>
      <c r="AN41" s="135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7"/>
      <c r="BB41" s="137"/>
      <c r="BC41" s="137"/>
      <c r="BD41" s="138"/>
      <c r="BE41" s="14"/>
      <c r="BF41" s="14"/>
      <c r="BG41" s="14"/>
      <c r="BH41" s="14"/>
      <c r="BI41" s="14"/>
      <c r="BJ41" s="14"/>
      <c r="BK41" s="9"/>
      <c r="BL41" s="9"/>
      <c r="BM41" s="9"/>
    </row>
    <row r="42" spans="1:75" x14ac:dyDescent="0.2">
      <c r="A42" s="129" t="str">
        <f>IF('１枚目'!A42="","",'１枚目'!A42)</f>
        <v/>
      </c>
      <c r="B42" s="135"/>
      <c r="C42" s="343"/>
      <c r="D42" s="129" t="str">
        <f>IF('１枚目'!D42="","",'１枚目'!D42)</f>
        <v/>
      </c>
      <c r="E42" s="135"/>
      <c r="F42" s="135"/>
      <c r="G42" s="135"/>
      <c r="H42" s="135"/>
      <c r="I42" s="135"/>
      <c r="J42" s="135"/>
      <c r="K42" s="343"/>
      <c r="L42" s="130" t="str">
        <f>IF('１枚目'!L42="","",'１枚目'!L42)</f>
        <v/>
      </c>
      <c r="M42" s="135"/>
      <c r="N42" s="135"/>
      <c r="O42" s="135"/>
      <c r="P42" s="135"/>
      <c r="Q42" s="135"/>
      <c r="R42" s="343"/>
      <c r="S42" s="131" t="str">
        <f>'１枚目'!S42</f>
        <v>変更なし</v>
      </c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8"/>
      <c r="AE42" s="130" t="str">
        <f>IF('１枚目'!AE42="","",'１枚目'!AE42)</f>
        <v/>
      </c>
      <c r="AF42" s="135"/>
      <c r="AG42" s="135"/>
      <c r="AH42" s="135"/>
      <c r="AI42" s="135"/>
      <c r="AJ42" s="135"/>
      <c r="AK42" s="343"/>
      <c r="AL42" s="344" t="str">
        <f>'１枚目'!AL42</f>
        <v/>
      </c>
      <c r="AM42" s="135"/>
      <c r="AN42" s="135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7"/>
      <c r="BB42" s="137"/>
      <c r="BC42" s="137"/>
      <c r="BD42" s="138"/>
      <c r="BE42" s="14"/>
      <c r="BF42" s="14"/>
      <c r="BG42" s="14"/>
      <c r="BH42" s="14"/>
      <c r="BI42" s="14"/>
      <c r="BJ42" s="14"/>
      <c r="BK42" s="9"/>
      <c r="BL42" s="9"/>
      <c r="BM42" s="9"/>
    </row>
    <row r="43" spans="1:75" x14ac:dyDescent="0.2">
      <c r="A43" s="129" t="str">
        <f>IF('１枚目'!A43="","",'１枚目'!A43)</f>
        <v/>
      </c>
      <c r="B43" s="135"/>
      <c r="C43" s="343"/>
      <c r="D43" s="129" t="str">
        <f>IF('１枚目'!D43="","",'１枚目'!D43)</f>
        <v/>
      </c>
      <c r="E43" s="135"/>
      <c r="F43" s="135"/>
      <c r="G43" s="135"/>
      <c r="H43" s="135"/>
      <c r="I43" s="135"/>
      <c r="J43" s="135"/>
      <c r="K43" s="343"/>
      <c r="L43" s="130" t="str">
        <f>IF('１枚目'!L43="","",'１枚目'!L43)</f>
        <v/>
      </c>
      <c r="M43" s="135"/>
      <c r="N43" s="135"/>
      <c r="O43" s="135"/>
      <c r="P43" s="135"/>
      <c r="Q43" s="135"/>
      <c r="R43" s="343"/>
      <c r="S43" s="131" t="str">
        <f>'１枚目'!S43</f>
        <v>変更なし</v>
      </c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8"/>
      <c r="AE43" s="130" t="str">
        <f>IF('１枚目'!AE43="","",'１枚目'!AE43)</f>
        <v/>
      </c>
      <c r="AF43" s="135"/>
      <c r="AG43" s="135"/>
      <c r="AH43" s="135"/>
      <c r="AI43" s="135"/>
      <c r="AJ43" s="135"/>
      <c r="AK43" s="343"/>
      <c r="AL43" s="344" t="str">
        <f>'１枚目'!AL43</f>
        <v/>
      </c>
      <c r="AM43" s="135"/>
      <c r="AN43" s="135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7"/>
      <c r="BB43" s="137"/>
      <c r="BC43" s="137"/>
      <c r="BD43" s="138"/>
      <c r="BE43" s="14"/>
      <c r="BF43" s="14"/>
      <c r="BG43" s="14"/>
      <c r="BH43" s="14"/>
      <c r="BI43" s="14"/>
      <c r="BJ43" s="14"/>
      <c r="BK43" s="9"/>
      <c r="BL43" s="9"/>
      <c r="BM43" s="9"/>
    </row>
    <row r="44" spans="1:75" x14ac:dyDescent="0.2">
      <c r="A44" s="129" t="str">
        <f>IF('１枚目'!A44="","",'１枚目'!A44)</f>
        <v/>
      </c>
      <c r="B44" s="135"/>
      <c r="C44" s="343"/>
      <c r="D44" s="129" t="str">
        <f>IF('１枚目'!D44="","",'１枚目'!D44)</f>
        <v/>
      </c>
      <c r="E44" s="135"/>
      <c r="F44" s="135"/>
      <c r="G44" s="135"/>
      <c r="H44" s="135"/>
      <c r="I44" s="135"/>
      <c r="J44" s="135"/>
      <c r="K44" s="343"/>
      <c r="L44" s="130" t="str">
        <f>IF('１枚目'!L44="","",'１枚目'!L44)</f>
        <v/>
      </c>
      <c r="M44" s="135"/>
      <c r="N44" s="135"/>
      <c r="O44" s="135"/>
      <c r="P44" s="135"/>
      <c r="Q44" s="135"/>
      <c r="R44" s="343"/>
      <c r="S44" s="131" t="str">
        <f>'１枚目'!S44</f>
        <v>変更なし</v>
      </c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8"/>
      <c r="AE44" s="130" t="str">
        <f>IF('１枚目'!AE44="","",'１枚目'!AE44)</f>
        <v/>
      </c>
      <c r="AF44" s="135"/>
      <c r="AG44" s="135"/>
      <c r="AH44" s="135"/>
      <c r="AI44" s="135"/>
      <c r="AJ44" s="135"/>
      <c r="AK44" s="343"/>
      <c r="AL44" s="344" t="str">
        <f>'１枚目'!AL44</f>
        <v/>
      </c>
      <c r="AM44" s="135"/>
      <c r="AN44" s="135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7"/>
      <c r="BB44" s="137"/>
      <c r="BC44" s="137"/>
      <c r="BD44" s="138"/>
      <c r="BE44" s="14"/>
      <c r="BF44" s="14"/>
      <c r="BG44" s="14"/>
      <c r="BH44" s="14"/>
      <c r="BI44" s="14"/>
      <c r="BJ44" s="14"/>
      <c r="BK44" s="9"/>
      <c r="BL44" s="9"/>
      <c r="BM44" s="9"/>
    </row>
    <row r="45" spans="1:75" x14ac:dyDescent="0.2">
      <c r="A45" s="129" t="str">
        <f>IF('１枚目'!A45="","",'１枚目'!A45)</f>
        <v/>
      </c>
      <c r="B45" s="135"/>
      <c r="C45" s="343"/>
      <c r="D45" s="129" t="str">
        <f>IF('１枚目'!D45="","",'１枚目'!D45)</f>
        <v/>
      </c>
      <c r="E45" s="135"/>
      <c r="F45" s="135"/>
      <c r="G45" s="135"/>
      <c r="H45" s="135"/>
      <c r="I45" s="135"/>
      <c r="J45" s="135"/>
      <c r="K45" s="343"/>
      <c r="L45" s="130" t="str">
        <f>IF('１枚目'!L45="","",'１枚目'!L45)</f>
        <v/>
      </c>
      <c r="M45" s="135"/>
      <c r="N45" s="135"/>
      <c r="O45" s="135"/>
      <c r="P45" s="135"/>
      <c r="Q45" s="135"/>
      <c r="R45" s="343"/>
      <c r="S45" s="131" t="str">
        <f>'１枚目'!S45</f>
        <v>変更なし</v>
      </c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8"/>
      <c r="AE45" s="130" t="str">
        <f>IF('１枚目'!AE45="","",'１枚目'!AE45)</f>
        <v/>
      </c>
      <c r="AF45" s="135"/>
      <c r="AG45" s="135"/>
      <c r="AH45" s="135"/>
      <c r="AI45" s="135"/>
      <c r="AJ45" s="135"/>
      <c r="AK45" s="343"/>
      <c r="AL45" s="344" t="str">
        <f>'１枚目'!AL45</f>
        <v/>
      </c>
      <c r="AM45" s="135"/>
      <c r="AN45" s="135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7"/>
      <c r="BB45" s="137"/>
      <c r="BC45" s="137"/>
      <c r="BD45" s="138"/>
      <c r="BE45" s="14"/>
      <c r="BF45" s="14"/>
      <c r="BG45" s="14"/>
      <c r="BH45" s="14"/>
      <c r="BI45" s="14"/>
      <c r="BJ45" s="14"/>
      <c r="BK45" s="9"/>
      <c r="BL45" s="9"/>
      <c r="BM45" s="9"/>
    </row>
    <row r="46" spans="1:75" x14ac:dyDescent="0.2">
      <c r="A46" s="129" t="str">
        <f>IF('１枚目'!A46="","",'１枚目'!A46)</f>
        <v/>
      </c>
      <c r="B46" s="135"/>
      <c r="C46" s="343"/>
      <c r="D46" s="129" t="str">
        <f>IF('１枚目'!D46="","",'１枚目'!D46)</f>
        <v/>
      </c>
      <c r="E46" s="135"/>
      <c r="F46" s="135"/>
      <c r="G46" s="135"/>
      <c r="H46" s="135"/>
      <c r="I46" s="135"/>
      <c r="J46" s="135"/>
      <c r="K46" s="343"/>
      <c r="L46" s="130" t="str">
        <f>IF('１枚目'!L46="","",'１枚目'!L46)</f>
        <v/>
      </c>
      <c r="M46" s="135"/>
      <c r="N46" s="135"/>
      <c r="O46" s="135"/>
      <c r="P46" s="135"/>
      <c r="Q46" s="135"/>
      <c r="R46" s="343"/>
      <c r="S46" s="131" t="str">
        <f>'１枚目'!S46</f>
        <v>変更なし</v>
      </c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8"/>
      <c r="AE46" s="130" t="str">
        <f>IF('１枚目'!AE46="","",'１枚目'!AE46)</f>
        <v/>
      </c>
      <c r="AF46" s="135"/>
      <c r="AG46" s="135"/>
      <c r="AH46" s="135"/>
      <c r="AI46" s="135"/>
      <c r="AJ46" s="135"/>
      <c r="AK46" s="343"/>
      <c r="AL46" s="344" t="str">
        <f>'１枚目'!AL46</f>
        <v/>
      </c>
      <c r="AM46" s="135"/>
      <c r="AN46" s="135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7"/>
      <c r="BB46" s="137"/>
      <c r="BC46" s="137"/>
      <c r="BD46" s="138"/>
      <c r="BE46" s="14"/>
      <c r="BF46" s="14"/>
      <c r="BG46" s="14"/>
      <c r="BH46" s="14"/>
      <c r="BI46" s="14"/>
      <c r="BJ46" s="14"/>
      <c r="BK46" s="9"/>
      <c r="BL46" s="9"/>
      <c r="BM46" s="9"/>
    </row>
    <row r="47" spans="1:75" x14ac:dyDescent="0.2">
      <c r="A47" s="129" t="str">
        <f>IF('１枚目'!A47="","",'１枚目'!A47)</f>
        <v/>
      </c>
      <c r="B47" s="135"/>
      <c r="C47" s="343"/>
      <c r="D47" s="129" t="str">
        <f>IF('１枚目'!D47="","",'１枚目'!D47)</f>
        <v/>
      </c>
      <c r="E47" s="135"/>
      <c r="F47" s="135"/>
      <c r="G47" s="135"/>
      <c r="H47" s="135"/>
      <c r="I47" s="135"/>
      <c r="J47" s="135"/>
      <c r="K47" s="343"/>
      <c r="L47" s="130" t="str">
        <f>IF('１枚目'!L47="","",'１枚目'!L47)</f>
        <v/>
      </c>
      <c r="M47" s="135"/>
      <c r="N47" s="135"/>
      <c r="O47" s="135"/>
      <c r="P47" s="135"/>
      <c r="Q47" s="135"/>
      <c r="R47" s="343"/>
      <c r="S47" s="131" t="str">
        <f>'１枚目'!S47</f>
        <v>変更なし</v>
      </c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8"/>
      <c r="AE47" s="130" t="str">
        <f>IF('１枚目'!AE47="","",'１枚目'!AE47)</f>
        <v/>
      </c>
      <c r="AF47" s="135"/>
      <c r="AG47" s="135"/>
      <c r="AH47" s="135"/>
      <c r="AI47" s="135"/>
      <c r="AJ47" s="135"/>
      <c r="AK47" s="343"/>
      <c r="AL47" s="344" t="str">
        <f>'１枚目'!AL47</f>
        <v/>
      </c>
      <c r="AM47" s="135"/>
      <c r="AN47" s="135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7"/>
      <c r="BB47" s="137"/>
      <c r="BC47" s="137"/>
      <c r="BD47" s="138"/>
      <c r="BE47" s="14"/>
      <c r="BF47" s="14"/>
      <c r="BG47" s="14"/>
      <c r="BH47" s="14"/>
      <c r="BI47" s="14"/>
      <c r="BJ47" s="14"/>
      <c r="BK47" s="9"/>
      <c r="BL47" s="9"/>
      <c r="BM47" s="9"/>
    </row>
    <row r="48" spans="1:75" x14ac:dyDescent="0.2">
      <c r="A48" s="129" t="str">
        <f>IF('１枚目'!A48="","",'１枚目'!A48)</f>
        <v/>
      </c>
      <c r="B48" s="135"/>
      <c r="C48" s="343"/>
      <c r="D48" s="129" t="str">
        <f>IF('１枚目'!D48="","",'１枚目'!D48)</f>
        <v/>
      </c>
      <c r="E48" s="135"/>
      <c r="F48" s="135"/>
      <c r="G48" s="135"/>
      <c r="H48" s="135"/>
      <c r="I48" s="135"/>
      <c r="J48" s="135"/>
      <c r="K48" s="343"/>
      <c r="L48" s="130" t="str">
        <f>IF('１枚目'!L48="","",'１枚目'!L48)</f>
        <v/>
      </c>
      <c r="M48" s="135"/>
      <c r="N48" s="135"/>
      <c r="O48" s="135"/>
      <c r="P48" s="135"/>
      <c r="Q48" s="135"/>
      <c r="R48" s="343"/>
      <c r="S48" s="131" t="str">
        <f>'１枚目'!S48</f>
        <v>変更なし</v>
      </c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8"/>
      <c r="AE48" s="130" t="str">
        <f>IF('１枚目'!AE48="","",'１枚目'!AE48)</f>
        <v/>
      </c>
      <c r="AF48" s="135"/>
      <c r="AG48" s="135"/>
      <c r="AH48" s="135"/>
      <c r="AI48" s="135"/>
      <c r="AJ48" s="135"/>
      <c r="AK48" s="343"/>
      <c r="AL48" s="344" t="str">
        <f>'１枚目'!AL48</f>
        <v/>
      </c>
      <c r="AM48" s="135"/>
      <c r="AN48" s="135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7"/>
      <c r="BB48" s="137"/>
      <c r="BC48" s="137"/>
      <c r="BD48" s="138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</row>
    <row r="49" spans="1:75" x14ac:dyDescent="0.2">
      <c r="A49" s="129" t="str">
        <f>IF('１枚目'!A49="","",'１枚目'!A49)</f>
        <v/>
      </c>
      <c r="B49" s="135"/>
      <c r="C49" s="343"/>
      <c r="D49" s="129" t="str">
        <f>IF('１枚目'!D49="","",'１枚目'!D49)</f>
        <v/>
      </c>
      <c r="E49" s="135"/>
      <c r="F49" s="135"/>
      <c r="G49" s="135"/>
      <c r="H49" s="135"/>
      <c r="I49" s="135"/>
      <c r="J49" s="135"/>
      <c r="K49" s="343"/>
      <c r="L49" s="130" t="str">
        <f>IF('１枚目'!L49="","",'１枚目'!L49)</f>
        <v/>
      </c>
      <c r="M49" s="135"/>
      <c r="N49" s="135"/>
      <c r="O49" s="135"/>
      <c r="P49" s="135"/>
      <c r="Q49" s="135"/>
      <c r="R49" s="343"/>
      <c r="S49" s="131" t="str">
        <f>'１枚目'!S49</f>
        <v>変更なし</v>
      </c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8"/>
      <c r="AE49" s="130" t="str">
        <f>IF('１枚目'!AE49="","",'１枚目'!AE49)</f>
        <v/>
      </c>
      <c r="AF49" s="135"/>
      <c r="AG49" s="135"/>
      <c r="AH49" s="135"/>
      <c r="AI49" s="135"/>
      <c r="AJ49" s="135"/>
      <c r="AK49" s="343"/>
      <c r="AL49" s="344" t="str">
        <f>'１枚目'!AL49</f>
        <v/>
      </c>
      <c r="AM49" s="135"/>
      <c r="AN49" s="135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7"/>
      <c r="BB49" s="137"/>
      <c r="BC49" s="137"/>
      <c r="BD49" s="138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</row>
    <row r="50" spans="1:75" x14ac:dyDescent="0.2">
      <c r="A50" s="129" t="str">
        <f>IF('１枚目'!A50="","",'１枚目'!A50)</f>
        <v/>
      </c>
      <c r="B50" s="135"/>
      <c r="C50" s="343"/>
      <c r="D50" s="129" t="str">
        <f>IF('１枚目'!D50="","",'１枚目'!D50)</f>
        <v/>
      </c>
      <c r="E50" s="135"/>
      <c r="F50" s="135"/>
      <c r="G50" s="135"/>
      <c r="H50" s="135"/>
      <c r="I50" s="135"/>
      <c r="J50" s="135"/>
      <c r="K50" s="343"/>
      <c r="L50" s="130" t="str">
        <f>IF('１枚目'!L50="","",'１枚目'!L50)</f>
        <v/>
      </c>
      <c r="M50" s="135"/>
      <c r="N50" s="135"/>
      <c r="O50" s="135"/>
      <c r="P50" s="135"/>
      <c r="Q50" s="135"/>
      <c r="R50" s="343"/>
      <c r="S50" s="131" t="str">
        <f>'１枚目'!S50</f>
        <v>変更なし</v>
      </c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8"/>
      <c r="AE50" s="130" t="str">
        <f>IF('１枚目'!AE50="","",'１枚目'!AE50)</f>
        <v/>
      </c>
      <c r="AF50" s="135"/>
      <c r="AG50" s="135"/>
      <c r="AH50" s="135"/>
      <c r="AI50" s="135"/>
      <c r="AJ50" s="135"/>
      <c r="AK50" s="343"/>
      <c r="AL50" s="344" t="str">
        <f>'１枚目'!AL50</f>
        <v/>
      </c>
      <c r="AM50" s="135"/>
      <c r="AN50" s="135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7"/>
      <c r="BB50" s="137"/>
      <c r="BC50" s="137"/>
      <c r="BD50" s="138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</row>
    <row r="51" spans="1:75" x14ac:dyDescent="0.2">
      <c r="A51" s="129" t="str">
        <f>IF('１枚目'!A51="","",'１枚目'!A51)</f>
        <v/>
      </c>
      <c r="B51" s="135"/>
      <c r="C51" s="343"/>
      <c r="D51" s="129" t="str">
        <f>IF('１枚目'!D51="","",'１枚目'!D51)</f>
        <v/>
      </c>
      <c r="E51" s="135"/>
      <c r="F51" s="135"/>
      <c r="G51" s="135"/>
      <c r="H51" s="135"/>
      <c r="I51" s="135"/>
      <c r="J51" s="135"/>
      <c r="K51" s="343"/>
      <c r="L51" s="130" t="str">
        <f>IF('１枚目'!L51="","",'１枚目'!L51)</f>
        <v/>
      </c>
      <c r="M51" s="135"/>
      <c r="N51" s="135"/>
      <c r="O51" s="135"/>
      <c r="P51" s="135"/>
      <c r="Q51" s="135"/>
      <c r="R51" s="343"/>
      <c r="S51" s="131" t="str">
        <f>'１枚目'!S51</f>
        <v>変更なし</v>
      </c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8"/>
      <c r="AE51" s="130" t="str">
        <f>IF('１枚目'!AE51="","",'１枚目'!AE51)</f>
        <v/>
      </c>
      <c r="AF51" s="135"/>
      <c r="AG51" s="135"/>
      <c r="AH51" s="135"/>
      <c r="AI51" s="135"/>
      <c r="AJ51" s="135"/>
      <c r="AK51" s="343"/>
      <c r="AL51" s="344" t="str">
        <f>'１枚目'!AL51</f>
        <v/>
      </c>
      <c r="AM51" s="135"/>
      <c r="AN51" s="135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7"/>
      <c r="BB51" s="137"/>
      <c r="BC51" s="137"/>
      <c r="BD51" s="138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</row>
    <row r="52" spans="1:75" x14ac:dyDescent="0.2">
      <c r="A52" s="129" t="str">
        <f>IF('１枚目'!A52="","",'１枚目'!A52)</f>
        <v/>
      </c>
      <c r="B52" s="135"/>
      <c r="C52" s="343"/>
      <c r="D52" s="129" t="str">
        <f>IF('１枚目'!D52="","",'１枚目'!D52)</f>
        <v/>
      </c>
      <c r="E52" s="135"/>
      <c r="F52" s="135"/>
      <c r="G52" s="135"/>
      <c r="H52" s="135"/>
      <c r="I52" s="135"/>
      <c r="J52" s="135"/>
      <c r="K52" s="343"/>
      <c r="L52" s="130" t="str">
        <f>IF('１枚目'!L52="","",'１枚目'!L52)</f>
        <v/>
      </c>
      <c r="M52" s="135"/>
      <c r="N52" s="135"/>
      <c r="O52" s="135"/>
      <c r="P52" s="135"/>
      <c r="Q52" s="135"/>
      <c r="R52" s="343"/>
      <c r="S52" s="131" t="str">
        <f>'１枚目'!S52</f>
        <v>変更なし</v>
      </c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8"/>
      <c r="AE52" s="130" t="str">
        <f>IF('１枚目'!AE52="","",'１枚目'!AE52)</f>
        <v/>
      </c>
      <c r="AF52" s="135"/>
      <c r="AG52" s="135"/>
      <c r="AH52" s="135"/>
      <c r="AI52" s="135"/>
      <c r="AJ52" s="135"/>
      <c r="AK52" s="343"/>
      <c r="AL52" s="344" t="str">
        <f>'１枚目'!AL52</f>
        <v/>
      </c>
      <c r="AM52" s="135"/>
      <c r="AN52" s="135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7"/>
      <c r="BB52" s="137"/>
      <c r="BC52" s="137"/>
      <c r="BD52" s="138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</row>
    <row r="53" spans="1:75" x14ac:dyDescent="0.2">
      <c r="A53" s="129" t="str">
        <f>IF('１枚目'!A53="","",'１枚目'!A53)</f>
        <v/>
      </c>
      <c r="B53" s="135"/>
      <c r="C53" s="343"/>
      <c r="D53" s="129" t="str">
        <f>IF('１枚目'!D53="","",'１枚目'!D53)</f>
        <v/>
      </c>
      <c r="E53" s="135"/>
      <c r="F53" s="135"/>
      <c r="G53" s="135"/>
      <c r="H53" s="135"/>
      <c r="I53" s="135"/>
      <c r="J53" s="135"/>
      <c r="K53" s="343"/>
      <c r="L53" s="130" t="str">
        <f>IF('１枚目'!L53="","",'１枚目'!L53)</f>
        <v/>
      </c>
      <c r="M53" s="135"/>
      <c r="N53" s="135"/>
      <c r="O53" s="135"/>
      <c r="P53" s="135"/>
      <c r="Q53" s="135"/>
      <c r="R53" s="343"/>
      <c r="S53" s="131" t="str">
        <f>'１枚目'!S53</f>
        <v>変更なし</v>
      </c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8"/>
      <c r="AE53" s="130" t="str">
        <f>IF('１枚目'!AE53="","",'１枚目'!AE53)</f>
        <v/>
      </c>
      <c r="AF53" s="135"/>
      <c r="AG53" s="135"/>
      <c r="AH53" s="135"/>
      <c r="AI53" s="135"/>
      <c r="AJ53" s="135"/>
      <c r="AK53" s="343"/>
      <c r="AL53" s="344" t="str">
        <f>'１枚目'!AL53</f>
        <v/>
      </c>
      <c r="AM53" s="135"/>
      <c r="AN53" s="135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7"/>
      <c r="BB53" s="137"/>
      <c r="BC53" s="137"/>
      <c r="BD53" s="138"/>
    </row>
    <row r="54" spans="1:75" x14ac:dyDescent="0.2">
      <c r="A54" s="129" t="str">
        <f>IF('１枚目'!A54="","",'１枚目'!A54)</f>
        <v/>
      </c>
      <c r="B54" s="135"/>
      <c r="C54" s="343"/>
      <c r="D54" s="129" t="str">
        <f>IF('１枚目'!D54="","",'１枚目'!D54)</f>
        <v/>
      </c>
      <c r="E54" s="135"/>
      <c r="F54" s="135"/>
      <c r="G54" s="135"/>
      <c r="H54" s="135"/>
      <c r="I54" s="135"/>
      <c r="J54" s="135"/>
      <c r="K54" s="343"/>
      <c r="L54" s="130" t="str">
        <f>IF('１枚目'!L54="","",'１枚目'!L54)</f>
        <v/>
      </c>
      <c r="M54" s="135"/>
      <c r="N54" s="135"/>
      <c r="O54" s="135"/>
      <c r="P54" s="135"/>
      <c r="Q54" s="135"/>
      <c r="R54" s="343"/>
      <c r="S54" s="131" t="str">
        <f>'１枚目'!S54</f>
        <v>変更なし</v>
      </c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8"/>
      <c r="AE54" s="130" t="str">
        <f>IF('１枚目'!AE54="","",'１枚目'!AE54)</f>
        <v/>
      </c>
      <c r="AF54" s="135"/>
      <c r="AG54" s="135"/>
      <c r="AH54" s="135"/>
      <c r="AI54" s="135"/>
      <c r="AJ54" s="135"/>
      <c r="AK54" s="343"/>
      <c r="AL54" s="344" t="str">
        <f>'１枚目'!AL54</f>
        <v/>
      </c>
      <c r="AM54" s="135"/>
      <c r="AN54" s="135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7"/>
      <c r="BB54" s="137"/>
      <c r="BC54" s="137"/>
      <c r="BD54" s="138"/>
    </row>
    <row r="55" spans="1:75" x14ac:dyDescent="0.2">
      <c r="A55" s="129" t="str">
        <f>IF('１枚目'!A55="","",'１枚目'!A55)</f>
        <v/>
      </c>
      <c r="B55" s="135"/>
      <c r="C55" s="343"/>
      <c r="D55" s="129" t="str">
        <f>IF('１枚目'!D55="","",'１枚目'!D55)</f>
        <v/>
      </c>
      <c r="E55" s="135"/>
      <c r="F55" s="135"/>
      <c r="G55" s="135"/>
      <c r="H55" s="135"/>
      <c r="I55" s="135"/>
      <c r="J55" s="135"/>
      <c r="K55" s="343"/>
      <c r="L55" s="130" t="str">
        <f>IF('１枚目'!L55="","",'１枚目'!L55)</f>
        <v/>
      </c>
      <c r="M55" s="135"/>
      <c r="N55" s="135"/>
      <c r="O55" s="135"/>
      <c r="P55" s="135"/>
      <c r="Q55" s="135"/>
      <c r="R55" s="343"/>
      <c r="S55" s="131" t="str">
        <f>'１枚目'!S55</f>
        <v>変更なし</v>
      </c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8"/>
      <c r="AE55" s="130" t="str">
        <f>IF('１枚目'!AE55="","",'１枚目'!AE55)</f>
        <v/>
      </c>
      <c r="AF55" s="135"/>
      <c r="AG55" s="135"/>
      <c r="AH55" s="135"/>
      <c r="AI55" s="135"/>
      <c r="AJ55" s="135"/>
      <c r="AK55" s="343"/>
      <c r="AL55" s="344" t="str">
        <f>'１枚目'!AL55</f>
        <v/>
      </c>
      <c r="AM55" s="135"/>
      <c r="AN55" s="135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7"/>
      <c r="BB55" s="137"/>
      <c r="BC55" s="137"/>
      <c r="BD55" s="138"/>
    </row>
    <row r="56" spans="1:75" x14ac:dyDescent="0.2">
      <c r="A56" s="129" t="str">
        <f>IF('１枚目'!A56="","",'１枚目'!A56)</f>
        <v/>
      </c>
      <c r="B56" s="135"/>
      <c r="C56" s="343"/>
      <c r="D56" s="129" t="str">
        <f>IF('１枚目'!D56="","",'１枚目'!D56)</f>
        <v/>
      </c>
      <c r="E56" s="135"/>
      <c r="F56" s="135"/>
      <c r="G56" s="135"/>
      <c r="H56" s="135"/>
      <c r="I56" s="135"/>
      <c r="J56" s="135"/>
      <c r="K56" s="343"/>
      <c r="L56" s="130" t="str">
        <f>IF('１枚目'!L56="","",'１枚目'!L56)</f>
        <v/>
      </c>
      <c r="M56" s="135"/>
      <c r="N56" s="135"/>
      <c r="O56" s="135"/>
      <c r="P56" s="135"/>
      <c r="Q56" s="135"/>
      <c r="R56" s="343"/>
      <c r="S56" s="131" t="str">
        <f>'１枚目'!S56</f>
        <v>変更なし</v>
      </c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8"/>
      <c r="AE56" s="130" t="str">
        <f>IF('１枚目'!AE56="","",'１枚目'!AE56)</f>
        <v/>
      </c>
      <c r="AF56" s="135"/>
      <c r="AG56" s="135"/>
      <c r="AH56" s="135"/>
      <c r="AI56" s="135"/>
      <c r="AJ56" s="135"/>
      <c r="AK56" s="343"/>
      <c r="AL56" s="344" t="str">
        <f>'１枚目'!AL56</f>
        <v/>
      </c>
      <c r="AM56" s="135"/>
      <c r="AN56" s="135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7"/>
      <c r="BB56" s="137"/>
      <c r="BC56" s="137"/>
      <c r="BD56" s="138"/>
    </row>
    <row r="57" spans="1:75" x14ac:dyDescent="0.2">
      <c r="A57" s="129" t="str">
        <f>IF('１枚目'!A57="","",'１枚目'!A57)</f>
        <v/>
      </c>
      <c r="B57" s="135"/>
      <c r="C57" s="343"/>
      <c r="D57" s="129" t="str">
        <f>IF('１枚目'!D57="","",'１枚目'!D57)</f>
        <v/>
      </c>
      <c r="E57" s="135"/>
      <c r="F57" s="135"/>
      <c r="G57" s="135"/>
      <c r="H57" s="135"/>
      <c r="I57" s="135"/>
      <c r="J57" s="135"/>
      <c r="K57" s="343"/>
      <c r="L57" s="130" t="str">
        <f>IF('１枚目'!L57="","",'１枚目'!L57)</f>
        <v/>
      </c>
      <c r="M57" s="135"/>
      <c r="N57" s="135"/>
      <c r="O57" s="135"/>
      <c r="P57" s="135"/>
      <c r="Q57" s="135"/>
      <c r="R57" s="343"/>
      <c r="S57" s="131" t="str">
        <f>'１枚目'!S57</f>
        <v>変更なし</v>
      </c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8"/>
      <c r="AE57" s="130" t="str">
        <f>IF('１枚目'!AE57="","",'１枚目'!AE57)</f>
        <v/>
      </c>
      <c r="AF57" s="135"/>
      <c r="AG57" s="135"/>
      <c r="AH57" s="135"/>
      <c r="AI57" s="135"/>
      <c r="AJ57" s="135"/>
      <c r="AK57" s="343"/>
      <c r="AL57" s="344" t="str">
        <f>'１枚目'!AL57</f>
        <v/>
      </c>
      <c r="AM57" s="135"/>
      <c r="AN57" s="135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7"/>
      <c r="BB57" s="137"/>
      <c r="BC57" s="137"/>
      <c r="BD57" s="138"/>
    </row>
    <row r="58" spans="1:75" x14ac:dyDescent="0.2">
      <c r="A58" s="129" t="str">
        <f>IF('１枚目'!A58="","",'１枚目'!A58)</f>
        <v/>
      </c>
      <c r="B58" s="135"/>
      <c r="C58" s="343"/>
      <c r="D58" s="129" t="str">
        <f>IF('１枚目'!D58="","",'１枚目'!D58)</f>
        <v/>
      </c>
      <c r="E58" s="135"/>
      <c r="F58" s="135"/>
      <c r="G58" s="135"/>
      <c r="H58" s="135"/>
      <c r="I58" s="135"/>
      <c r="J58" s="135"/>
      <c r="K58" s="343"/>
      <c r="L58" s="130" t="str">
        <f>IF('１枚目'!L58="","",'１枚目'!L58)</f>
        <v/>
      </c>
      <c r="M58" s="135"/>
      <c r="N58" s="135"/>
      <c r="O58" s="135"/>
      <c r="P58" s="135"/>
      <c r="Q58" s="135"/>
      <c r="R58" s="343"/>
      <c r="S58" s="131" t="str">
        <f>'１枚目'!S58</f>
        <v>変更なし</v>
      </c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8"/>
      <c r="AE58" s="130" t="str">
        <f>IF('１枚目'!AE58="","",'１枚目'!AE58)</f>
        <v/>
      </c>
      <c r="AF58" s="135"/>
      <c r="AG58" s="135"/>
      <c r="AH58" s="135"/>
      <c r="AI58" s="135"/>
      <c r="AJ58" s="135"/>
      <c r="AK58" s="343"/>
      <c r="AL58" s="344" t="str">
        <f>'１枚目'!AL58</f>
        <v/>
      </c>
      <c r="AM58" s="135"/>
      <c r="AN58" s="135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7"/>
      <c r="BB58" s="137"/>
      <c r="BC58" s="137"/>
      <c r="BD58" s="138"/>
    </row>
    <row r="59" spans="1:75" x14ac:dyDescent="0.2">
      <c r="A59" s="129" t="str">
        <f>IF('１枚目'!A59="","",'１枚目'!A59)</f>
        <v/>
      </c>
      <c r="B59" s="135"/>
      <c r="C59" s="343"/>
      <c r="D59" s="129" t="str">
        <f>IF('１枚目'!D59="","",'１枚目'!D59)</f>
        <v/>
      </c>
      <c r="E59" s="135"/>
      <c r="F59" s="135"/>
      <c r="G59" s="135"/>
      <c r="H59" s="135"/>
      <c r="I59" s="135"/>
      <c r="J59" s="135"/>
      <c r="K59" s="343"/>
      <c r="L59" s="130" t="str">
        <f>IF('１枚目'!L59="","",'１枚目'!L59)</f>
        <v/>
      </c>
      <c r="M59" s="135"/>
      <c r="N59" s="135"/>
      <c r="O59" s="135"/>
      <c r="P59" s="135"/>
      <c r="Q59" s="135"/>
      <c r="R59" s="343"/>
      <c r="S59" s="131" t="str">
        <f>'１枚目'!S59</f>
        <v>変更なし</v>
      </c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8"/>
      <c r="AE59" s="130" t="str">
        <f>IF('１枚目'!AE59="","",'１枚目'!AE59)</f>
        <v/>
      </c>
      <c r="AF59" s="135"/>
      <c r="AG59" s="135"/>
      <c r="AH59" s="135"/>
      <c r="AI59" s="135"/>
      <c r="AJ59" s="135"/>
      <c r="AK59" s="343"/>
      <c r="AL59" s="344" t="str">
        <f>'１枚目'!AL59</f>
        <v/>
      </c>
      <c r="AM59" s="135"/>
      <c r="AN59" s="135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7"/>
      <c r="BB59" s="137"/>
      <c r="BC59" s="137"/>
      <c r="BD59" s="138"/>
    </row>
    <row r="60" spans="1:75" x14ac:dyDescent="0.2">
      <c r="A60" s="129" t="str">
        <f>IF('１枚目'!A60="","",'１枚目'!A60)</f>
        <v/>
      </c>
      <c r="B60" s="135"/>
      <c r="C60" s="343"/>
      <c r="D60" s="129" t="str">
        <f>IF('１枚目'!D60="","",'１枚目'!D60)</f>
        <v/>
      </c>
      <c r="E60" s="135"/>
      <c r="F60" s="135"/>
      <c r="G60" s="135"/>
      <c r="H60" s="135"/>
      <c r="I60" s="135"/>
      <c r="J60" s="135"/>
      <c r="K60" s="343"/>
      <c r="L60" s="130" t="str">
        <f>IF('１枚目'!L60="","",'１枚目'!L60)</f>
        <v/>
      </c>
      <c r="M60" s="135"/>
      <c r="N60" s="135"/>
      <c r="O60" s="135"/>
      <c r="P60" s="135"/>
      <c r="Q60" s="135"/>
      <c r="R60" s="343"/>
      <c r="S60" s="131" t="str">
        <f>'１枚目'!S60</f>
        <v>変更なし</v>
      </c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8"/>
      <c r="AE60" s="130" t="str">
        <f>IF('１枚目'!AE60="","",'１枚目'!AE60)</f>
        <v/>
      </c>
      <c r="AF60" s="135"/>
      <c r="AG60" s="135"/>
      <c r="AH60" s="135"/>
      <c r="AI60" s="135"/>
      <c r="AJ60" s="135"/>
      <c r="AK60" s="343"/>
      <c r="AL60" s="344" t="str">
        <f>'１枚目'!AL60</f>
        <v/>
      </c>
      <c r="AM60" s="135"/>
      <c r="AN60" s="135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7"/>
      <c r="BB60" s="137"/>
      <c r="BC60" s="137"/>
      <c r="BD60" s="138"/>
    </row>
    <row r="61" spans="1:75" x14ac:dyDescent="0.2">
      <c r="A61" s="129" t="str">
        <f>IF('１枚目'!A61="","",'１枚目'!A61)</f>
        <v/>
      </c>
      <c r="B61" s="135"/>
      <c r="C61" s="343"/>
      <c r="D61" s="129" t="str">
        <f>IF('１枚目'!D61="","",'１枚目'!D61)</f>
        <v/>
      </c>
      <c r="E61" s="135"/>
      <c r="F61" s="135"/>
      <c r="G61" s="135"/>
      <c r="H61" s="135"/>
      <c r="I61" s="135"/>
      <c r="J61" s="135"/>
      <c r="K61" s="343"/>
      <c r="L61" s="130" t="str">
        <f>IF('１枚目'!L61="","",'１枚目'!L61)</f>
        <v/>
      </c>
      <c r="M61" s="135"/>
      <c r="N61" s="135"/>
      <c r="O61" s="135"/>
      <c r="P61" s="135"/>
      <c r="Q61" s="135"/>
      <c r="R61" s="343"/>
      <c r="S61" s="131" t="str">
        <f>'１枚目'!S61</f>
        <v>変更なし</v>
      </c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8"/>
      <c r="AE61" s="130" t="str">
        <f>IF('１枚目'!AE61="","",'１枚目'!AE61)</f>
        <v/>
      </c>
      <c r="AF61" s="135"/>
      <c r="AG61" s="135"/>
      <c r="AH61" s="135"/>
      <c r="AI61" s="135"/>
      <c r="AJ61" s="135"/>
      <c r="AK61" s="343"/>
      <c r="AL61" s="344" t="str">
        <f>'１枚目'!AL61</f>
        <v/>
      </c>
      <c r="AM61" s="135"/>
      <c r="AN61" s="135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7"/>
      <c r="BB61" s="137"/>
      <c r="BC61" s="137"/>
      <c r="BD61" s="138"/>
    </row>
    <row r="62" spans="1:75" x14ac:dyDescent="0.2">
      <c r="A62" s="129" t="str">
        <f>IF('１枚目'!A62="","",'１枚目'!A62)</f>
        <v/>
      </c>
      <c r="B62" s="135"/>
      <c r="C62" s="343"/>
      <c r="D62" s="129" t="str">
        <f>IF('１枚目'!D62="","",'１枚目'!D62)</f>
        <v/>
      </c>
      <c r="E62" s="135"/>
      <c r="F62" s="135"/>
      <c r="G62" s="135"/>
      <c r="H62" s="135"/>
      <c r="I62" s="135"/>
      <c r="J62" s="135"/>
      <c r="K62" s="343"/>
      <c r="L62" s="130" t="str">
        <f>IF('１枚目'!L62="","",'１枚目'!L62)</f>
        <v/>
      </c>
      <c r="M62" s="135"/>
      <c r="N62" s="135"/>
      <c r="O62" s="135"/>
      <c r="P62" s="135"/>
      <c r="Q62" s="135"/>
      <c r="R62" s="343"/>
      <c r="S62" s="131" t="str">
        <f>'１枚目'!S62</f>
        <v>変更なし</v>
      </c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8"/>
      <c r="AE62" s="130" t="str">
        <f>IF('１枚目'!AE62="","",'１枚目'!AE62)</f>
        <v/>
      </c>
      <c r="AF62" s="135"/>
      <c r="AG62" s="135"/>
      <c r="AH62" s="135"/>
      <c r="AI62" s="135"/>
      <c r="AJ62" s="135"/>
      <c r="AK62" s="343"/>
      <c r="AL62" s="344" t="str">
        <f>'１枚目'!AL62</f>
        <v/>
      </c>
      <c r="AM62" s="135"/>
      <c r="AN62" s="135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7"/>
      <c r="BB62" s="137"/>
      <c r="BC62" s="137"/>
      <c r="BD62" s="138"/>
    </row>
    <row r="63" spans="1:75" x14ac:dyDescent="0.2">
      <c r="A63" s="129" t="str">
        <f>IF('１枚目'!A63="","",'１枚目'!A63)</f>
        <v/>
      </c>
      <c r="B63" s="135"/>
      <c r="C63" s="343"/>
      <c r="D63" s="129" t="str">
        <f>IF('１枚目'!D63="","",'１枚目'!D63)</f>
        <v/>
      </c>
      <c r="E63" s="135"/>
      <c r="F63" s="135"/>
      <c r="G63" s="135"/>
      <c r="H63" s="135"/>
      <c r="I63" s="135"/>
      <c r="J63" s="135"/>
      <c r="K63" s="343"/>
      <c r="L63" s="130" t="str">
        <f>IF('１枚目'!L63="","",'１枚目'!L63)</f>
        <v/>
      </c>
      <c r="M63" s="135"/>
      <c r="N63" s="135"/>
      <c r="O63" s="135"/>
      <c r="P63" s="135"/>
      <c r="Q63" s="135"/>
      <c r="R63" s="343"/>
      <c r="S63" s="131" t="str">
        <f>'１枚目'!S63</f>
        <v>変更なし</v>
      </c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8"/>
      <c r="AE63" s="130" t="str">
        <f>IF('１枚目'!AE63="","",'１枚目'!AE63)</f>
        <v/>
      </c>
      <c r="AF63" s="135"/>
      <c r="AG63" s="135"/>
      <c r="AH63" s="135"/>
      <c r="AI63" s="135"/>
      <c r="AJ63" s="135"/>
      <c r="AK63" s="343"/>
      <c r="AL63" s="344" t="str">
        <f>'１枚目'!AL63</f>
        <v/>
      </c>
      <c r="AM63" s="135"/>
      <c r="AN63" s="135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7"/>
      <c r="BB63" s="137"/>
      <c r="BC63" s="137"/>
      <c r="BD63" s="138"/>
    </row>
    <row r="64" spans="1:75" x14ac:dyDescent="0.2">
      <c r="A64" s="129" t="str">
        <f>IF('１枚目'!A64="","",'１枚目'!A64)</f>
        <v/>
      </c>
      <c r="B64" s="135"/>
      <c r="C64" s="343"/>
      <c r="D64" s="129" t="str">
        <f>IF('１枚目'!D64="","",'１枚目'!D64)</f>
        <v/>
      </c>
      <c r="E64" s="135"/>
      <c r="F64" s="135"/>
      <c r="G64" s="135"/>
      <c r="H64" s="135"/>
      <c r="I64" s="135"/>
      <c r="J64" s="135"/>
      <c r="K64" s="343"/>
      <c r="L64" s="130" t="str">
        <f>IF('１枚目'!L64="","",'１枚目'!L64)</f>
        <v/>
      </c>
      <c r="M64" s="135"/>
      <c r="N64" s="135"/>
      <c r="O64" s="135"/>
      <c r="P64" s="135"/>
      <c r="Q64" s="135"/>
      <c r="R64" s="343"/>
      <c r="S64" s="131" t="str">
        <f>'１枚目'!S64</f>
        <v>変更なし</v>
      </c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8"/>
      <c r="AE64" s="130" t="str">
        <f>IF('１枚目'!AE64="","",'１枚目'!AE64)</f>
        <v/>
      </c>
      <c r="AF64" s="135"/>
      <c r="AG64" s="135"/>
      <c r="AH64" s="135"/>
      <c r="AI64" s="135"/>
      <c r="AJ64" s="135"/>
      <c r="AK64" s="343"/>
      <c r="AL64" s="344" t="str">
        <f>'１枚目'!AL64</f>
        <v/>
      </c>
      <c r="AM64" s="135"/>
      <c r="AN64" s="135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7"/>
      <c r="BB64" s="137"/>
      <c r="BC64" s="137"/>
      <c r="BD64" s="138"/>
    </row>
    <row r="65" spans="1:56" x14ac:dyDescent="0.2">
      <c r="A65" s="129" t="str">
        <f>IF('１枚目'!A65="","",'１枚目'!A65)</f>
        <v/>
      </c>
      <c r="B65" s="135"/>
      <c r="C65" s="343"/>
      <c r="D65" s="129" t="str">
        <f>IF('１枚目'!D65="","",'１枚目'!D65)</f>
        <v/>
      </c>
      <c r="E65" s="135"/>
      <c r="F65" s="135"/>
      <c r="G65" s="135"/>
      <c r="H65" s="135"/>
      <c r="I65" s="135"/>
      <c r="J65" s="135"/>
      <c r="K65" s="343"/>
      <c r="L65" s="130" t="str">
        <f>IF('１枚目'!L65="","",'１枚目'!L65)</f>
        <v/>
      </c>
      <c r="M65" s="135"/>
      <c r="N65" s="135"/>
      <c r="O65" s="135"/>
      <c r="P65" s="135"/>
      <c r="Q65" s="135"/>
      <c r="R65" s="343"/>
      <c r="S65" s="131" t="str">
        <f>'１枚目'!S65</f>
        <v>変更なし</v>
      </c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8"/>
      <c r="AE65" s="130" t="str">
        <f>IF('１枚目'!AE65="","",'１枚目'!AE65)</f>
        <v/>
      </c>
      <c r="AF65" s="135"/>
      <c r="AG65" s="135"/>
      <c r="AH65" s="135"/>
      <c r="AI65" s="135"/>
      <c r="AJ65" s="135"/>
      <c r="AK65" s="343"/>
      <c r="AL65" s="344" t="str">
        <f>'１枚目'!AL65</f>
        <v/>
      </c>
      <c r="AM65" s="135"/>
      <c r="AN65" s="135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7"/>
      <c r="BB65" s="137"/>
      <c r="BC65" s="137"/>
      <c r="BD65" s="138"/>
    </row>
    <row r="66" spans="1:56" x14ac:dyDescent="0.2">
      <c r="A66" s="129" t="str">
        <f>IF('１枚目'!A66="","",'１枚目'!A66)</f>
        <v/>
      </c>
      <c r="B66" s="135"/>
      <c r="C66" s="343"/>
      <c r="D66" s="129" t="str">
        <f>IF('１枚目'!D66="","",'１枚目'!D66)</f>
        <v/>
      </c>
      <c r="E66" s="135"/>
      <c r="F66" s="135"/>
      <c r="G66" s="135"/>
      <c r="H66" s="135"/>
      <c r="I66" s="135"/>
      <c r="J66" s="135"/>
      <c r="K66" s="343"/>
      <c r="L66" s="130" t="str">
        <f>IF('１枚目'!L66="","",'１枚目'!L66)</f>
        <v/>
      </c>
      <c r="M66" s="135"/>
      <c r="N66" s="135"/>
      <c r="O66" s="135"/>
      <c r="P66" s="135"/>
      <c r="Q66" s="135"/>
      <c r="R66" s="343"/>
      <c r="S66" s="131" t="str">
        <f>'１枚目'!S66</f>
        <v>変更なし</v>
      </c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8"/>
      <c r="AE66" s="130" t="str">
        <f>IF('１枚目'!AE66="","",'１枚目'!AE66)</f>
        <v/>
      </c>
      <c r="AF66" s="135"/>
      <c r="AG66" s="135"/>
      <c r="AH66" s="135"/>
      <c r="AI66" s="135"/>
      <c r="AJ66" s="135"/>
      <c r="AK66" s="343"/>
      <c r="AL66" s="344" t="str">
        <f>'１枚目'!AL66</f>
        <v/>
      </c>
      <c r="AM66" s="135"/>
      <c r="AN66" s="135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7"/>
      <c r="BB66" s="137"/>
      <c r="BC66" s="137"/>
      <c r="BD66" s="138"/>
    </row>
    <row r="67" spans="1:56" x14ac:dyDescent="0.2">
      <c r="A67" s="129" t="str">
        <f>IF('１枚目'!A67="","",'１枚目'!A67)</f>
        <v/>
      </c>
      <c r="B67" s="135"/>
      <c r="C67" s="343"/>
      <c r="D67" s="129" t="str">
        <f>IF('１枚目'!D67="","",'１枚目'!D67)</f>
        <v/>
      </c>
      <c r="E67" s="135"/>
      <c r="F67" s="135"/>
      <c r="G67" s="135"/>
      <c r="H67" s="135"/>
      <c r="I67" s="135"/>
      <c r="J67" s="135"/>
      <c r="K67" s="343"/>
      <c r="L67" s="130" t="str">
        <f>IF('１枚目'!L67="","",'１枚目'!L67)</f>
        <v/>
      </c>
      <c r="M67" s="135"/>
      <c r="N67" s="135"/>
      <c r="O67" s="135"/>
      <c r="P67" s="135"/>
      <c r="Q67" s="135"/>
      <c r="R67" s="343"/>
      <c r="S67" s="131" t="str">
        <f>'１枚目'!S67</f>
        <v>変更なし</v>
      </c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8"/>
      <c r="AE67" s="130" t="str">
        <f>IF('１枚目'!AE67="","",'１枚目'!AE67)</f>
        <v/>
      </c>
      <c r="AF67" s="135"/>
      <c r="AG67" s="135"/>
      <c r="AH67" s="135"/>
      <c r="AI67" s="135"/>
      <c r="AJ67" s="135"/>
      <c r="AK67" s="343"/>
      <c r="AL67" s="344" t="str">
        <f>'１枚目'!AL67</f>
        <v/>
      </c>
      <c r="AM67" s="135"/>
      <c r="AN67" s="135"/>
      <c r="AO67" s="136"/>
      <c r="AP67" s="136"/>
      <c r="AQ67" s="136"/>
      <c r="AR67" s="136"/>
      <c r="AS67" s="136"/>
      <c r="AT67" s="136"/>
      <c r="AU67" s="136"/>
      <c r="AV67" s="136"/>
      <c r="AW67" s="136"/>
      <c r="AX67" s="136"/>
      <c r="AY67" s="136"/>
      <c r="AZ67" s="136"/>
      <c r="BA67" s="137"/>
      <c r="BB67" s="137"/>
      <c r="BC67" s="137"/>
      <c r="BD67" s="138"/>
    </row>
    <row r="68" spans="1:56" x14ac:dyDescent="0.2">
      <c r="A68" s="129" t="str">
        <f>IF('１枚目'!A68="","",'１枚目'!A68)</f>
        <v/>
      </c>
      <c r="B68" s="135"/>
      <c r="C68" s="343"/>
      <c r="D68" s="129" t="str">
        <f>IF('１枚目'!D68="","",'１枚目'!D68)</f>
        <v/>
      </c>
      <c r="E68" s="135"/>
      <c r="F68" s="135"/>
      <c r="G68" s="135"/>
      <c r="H68" s="135"/>
      <c r="I68" s="135"/>
      <c r="J68" s="135"/>
      <c r="K68" s="343"/>
      <c r="L68" s="130" t="str">
        <f>IF('１枚目'!L68="","",'１枚目'!L68)</f>
        <v/>
      </c>
      <c r="M68" s="135"/>
      <c r="N68" s="135"/>
      <c r="O68" s="135"/>
      <c r="P68" s="135"/>
      <c r="Q68" s="135"/>
      <c r="R68" s="343"/>
      <c r="S68" s="131" t="str">
        <f>'１枚目'!S68</f>
        <v>変更なし</v>
      </c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8"/>
      <c r="AE68" s="130" t="str">
        <f>IF('１枚目'!AE68="","",'１枚目'!AE68)</f>
        <v/>
      </c>
      <c r="AF68" s="135"/>
      <c r="AG68" s="135"/>
      <c r="AH68" s="135"/>
      <c r="AI68" s="135"/>
      <c r="AJ68" s="135"/>
      <c r="AK68" s="343"/>
      <c r="AL68" s="344" t="str">
        <f>'１枚目'!AL68</f>
        <v/>
      </c>
      <c r="AM68" s="135"/>
      <c r="AN68" s="135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7"/>
      <c r="BB68" s="137"/>
      <c r="BC68" s="137"/>
      <c r="BD68" s="138"/>
    </row>
    <row r="69" spans="1:56" x14ac:dyDescent="0.2">
      <c r="A69" s="129" t="str">
        <f>IF('１枚目'!A69="","",'１枚目'!A69)</f>
        <v/>
      </c>
      <c r="B69" s="135"/>
      <c r="C69" s="343"/>
      <c r="D69" s="129" t="str">
        <f>IF('１枚目'!D69="","",'１枚目'!D69)</f>
        <v/>
      </c>
      <c r="E69" s="135"/>
      <c r="F69" s="135"/>
      <c r="G69" s="135"/>
      <c r="H69" s="135"/>
      <c r="I69" s="135"/>
      <c r="J69" s="135"/>
      <c r="K69" s="343"/>
      <c r="L69" s="130" t="str">
        <f>IF('１枚目'!L69="","",'１枚目'!L69)</f>
        <v/>
      </c>
      <c r="M69" s="135"/>
      <c r="N69" s="135"/>
      <c r="O69" s="135"/>
      <c r="P69" s="135"/>
      <c r="Q69" s="135"/>
      <c r="R69" s="343"/>
      <c r="S69" s="131" t="str">
        <f>'１枚目'!S69</f>
        <v>変更なし</v>
      </c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8"/>
      <c r="AE69" s="130" t="str">
        <f>IF('１枚目'!AE69="","",'１枚目'!AE69)</f>
        <v/>
      </c>
      <c r="AF69" s="135"/>
      <c r="AG69" s="135"/>
      <c r="AH69" s="135"/>
      <c r="AI69" s="135"/>
      <c r="AJ69" s="135"/>
      <c r="AK69" s="343"/>
      <c r="AL69" s="344" t="str">
        <f>'１枚目'!AL69</f>
        <v/>
      </c>
      <c r="AM69" s="135"/>
      <c r="AN69" s="135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7"/>
      <c r="BB69" s="137"/>
      <c r="BC69" s="137"/>
      <c r="BD69" s="138"/>
    </row>
    <row r="70" spans="1:56" x14ac:dyDescent="0.2">
      <c r="A70" s="129" t="str">
        <f>IF('１枚目'!A70="","",'１枚目'!A70)</f>
        <v/>
      </c>
      <c r="B70" s="135"/>
      <c r="C70" s="343"/>
      <c r="D70" s="129" t="str">
        <f>IF('１枚目'!D70="","",'１枚目'!D70)</f>
        <v/>
      </c>
      <c r="E70" s="135"/>
      <c r="F70" s="135"/>
      <c r="G70" s="135"/>
      <c r="H70" s="135"/>
      <c r="I70" s="135"/>
      <c r="J70" s="135"/>
      <c r="K70" s="343"/>
      <c r="L70" s="130" t="str">
        <f>IF('１枚目'!L70="","",'１枚目'!L70)</f>
        <v/>
      </c>
      <c r="M70" s="135"/>
      <c r="N70" s="135"/>
      <c r="O70" s="135"/>
      <c r="P70" s="135"/>
      <c r="Q70" s="135"/>
      <c r="R70" s="343"/>
      <c r="S70" s="131" t="str">
        <f>'１枚目'!S70</f>
        <v>変更なし</v>
      </c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8"/>
      <c r="AE70" s="130" t="str">
        <f>IF('１枚目'!AE70="","",'１枚目'!AE70)</f>
        <v/>
      </c>
      <c r="AF70" s="135"/>
      <c r="AG70" s="135"/>
      <c r="AH70" s="135"/>
      <c r="AI70" s="135"/>
      <c r="AJ70" s="135"/>
      <c r="AK70" s="343"/>
      <c r="AL70" s="344" t="str">
        <f>'１枚目'!AL70</f>
        <v/>
      </c>
      <c r="AM70" s="135"/>
      <c r="AN70" s="135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7"/>
      <c r="BB70" s="137"/>
      <c r="BC70" s="137"/>
      <c r="BD70" s="138"/>
    </row>
    <row r="71" spans="1:56" x14ac:dyDescent="0.2">
      <c r="A71" s="129" t="str">
        <f>IF('１枚目'!A71="","",'１枚目'!A71)</f>
        <v/>
      </c>
      <c r="B71" s="135"/>
      <c r="C71" s="343"/>
      <c r="D71" s="129" t="str">
        <f>IF('１枚目'!D71="","",'１枚目'!D71)</f>
        <v/>
      </c>
      <c r="E71" s="135"/>
      <c r="F71" s="135"/>
      <c r="G71" s="135"/>
      <c r="H71" s="135"/>
      <c r="I71" s="135"/>
      <c r="J71" s="135"/>
      <c r="K71" s="343"/>
      <c r="L71" s="130" t="str">
        <f>IF('１枚目'!L71="","",'１枚目'!L71)</f>
        <v/>
      </c>
      <c r="M71" s="135"/>
      <c r="N71" s="135"/>
      <c r="O71" s="135"/>
      <c r="P71" s="135"/>
      <c r="Q71" s="135"/>
      <c r="R71" s="343"/>
      <c r="S71" s="131" t="str">
        <f>'１枚目'!S71</f>
        <v>変更なし</v>
      </c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8"/>
      <c r="AE71" s="130" t="str">
        <f>IF('１枚目'!AE71="","",'１枚目'!AE71)</f>
        <v/>
      </c>
      <c r="AF71" s="135"/>
      <c r="AG71" s="135"/>
      <c r="AH71" s="135"/>
      <c r="AI71" s="135"/>
      <c r="AJ71" s="135"/>
      <c r="AK71" s="343"/>
      <c r="AL71" s="344" t="str">
        <f>'１枚目'!AL71</f>
        <v/>
      </c>
      <c r="AM71" s="135"/>
      <c r="AN71" s="135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7"/>
      <c r="BB71" s="137"/>
      <c r="BC71" s="137"/>
      <c r="BD71" s="138"/>
    </row>
    <row r="72" spans="1:56" x14ac:dyDescent="0.2">
      <c r="A72" s="129" t="str">
        <f>IF('１枚目'!A72="","",'１枚目'!A72)</f>
        <v/>
      </c>
      <c r="B72" s="135"/>
      <c r="C72" s="343"/>
      <c r="D72" s="129" t="str">
        <f>IF('１枚目'!D72="","",'１枚目'!D72)</f>
        <v/>
      </c>
      <c r="E72" s="135"/>
      <c r="F72" s="135"/>
      <c r="G72" s="135"/>
      <c r="H72" s="135"/>
      <c r="I72" s="135"/>
      <c r="J72" s="135"/>
      <c r="K72" s="343"/>
      <c r="L72" s="130" t="str">
        <f>IF('１枚目'!L72="","",'１枚目'!L72)</f>
        <v/>
      </c>
      <c r="M72" s="135"/>
      <c r="N72" s="135"/>
      <c r="O72" s="135"/>
      <c r="P72" s="135"/>
      <c r="Q72" s="135"/>
      <c r="R72" s="343"/>
      <c r="S72" s="131" t="str">
        <f>'１枚目'!S72</f>
        <v>変更なし</v>
      </c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8"/>
      <c r="AE72" s="130" t="str">
        <f>IF('１枚目'!AE72="","",'１枚目'!AE72)</f>
        <v/>
      </c>
      <c r="AF72" s="135"/>
      <c r="AG72" s="135"/>
      <c r="AH72" s="135"/>
      <c r="AI72" s="135"/>
      <c r="AJ72" s="135"/>
      <c r="AK72" s="343"/>
      <c r="AL72" s="344" t="str">
        <f>'１枚目'!AL72</f>
        <v/>
      </c>
      <c r="AM72" s="135"/>
      <c r="AN72" s="135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7"/>
      <c r="BB72" s="137"/>
      <c r="BC72" s="137"/>
      <c r="BD72" s="138"/>
    </row>
    <row r="73" spans="1:56" x14ac:dyDescent="0.2">
      <c r="A73" s="129" t="str">
        <f>IF('１枚目'!A73="","",'１枚目'!A73)</f>
        <v/>
      </c>
      <c r="B73" s="135"/>
      <c r="C73" s="343"/>
      <c r="D73" s="129" t="str">
        <f>IF('１枚目'!D73="","",'１枚目'!D73)</f>
        <v/>
      </c>
      <c r="E73" s="135"/>
      <c r="F73" s="135"/>
      <c r="G73" s="135"/>
      <c r="H73" s="135"/>
      <c r="I73" s="135"/>
      <c r="J73" s="135"/>
      <c r="K73" s="343"/>
      <c r="L73" s="130" t="str">
        <f>IF('１枚目'!L73="","",'１枚目'!L73)</f>
        <v/>
      </c>
      <c r="M73" s="135"/>
      <c r="N73" s="135"/>
      <c r="O73" s="135"/>
      <c r="P73" s="135"/>
      <c r="Q73" s="135"/>
      <c r="R73" s="343"/>
      <c r="S73" s="131" t="str">
        <f>'１枚目'!S73</f>
        <v>変更なし</v>
      </c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8"/>
      <c r="AE73" s="130" t="str">
        <f>IF('１枚目'!AE73="","",'１枚目'!AE73)</f>
        <v/>
      </c>
      <c r="AF73" s="135"/>
      <c r="AG73" s="135"/>
      <c r="AH73" s="135"/>
      <c r="AI73" s="135"/>
      <c r="AJ73" s="135"/>
      <c r="AK73" s="343"/>
      <c r="AL73" s="344" t="str">
        <f>'１枚目'!AL73</f>
        <v/>
      </c>
      <c r="AM73" s="135"/>
      <c r="AN73" s="135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7"/>
      <c r="BB73" s="137"/>
      <c r="BC73" s="137"/>
      <c r="BD73" s="138"/>
    </row>
    <row r="74" spans="1:56" x14ac:dyDescent="0.2">
      <c r="A74" s="129" t="str">
        <f>IF('１枚目'!A74="","",'１枚目'!A74)</f>
        <v/>
      </c>
      <c r="B74" s="135"/>
      <c r="C74" s="343"/>
      <c r="D74" s="129" t="str">
        <f>IF('１枚目'!D74="","",'１枚目'!D74)</f>
        <v/>
      </c>
      <c r="E74" s="135"/>
      <c r="F74" s="135"/>
      <c r="G74" s="135"/>
      <c r="H74" s="135"/>
      <c r="I74" s="135"/>
      <c r="J74" s="135"/>
      <c r="K74" s="343"/>
      <c r="L74" s="130" t="str">
        <f>IF('１枚目'!L74="","",'１枚目'!L74)</f>
        <v/>
      </c>
      <c r="M74" s="135"/>
      <c r="N74" s="135"/>
      <c r="O74" s="135"/>
      <c r="P74" s="135"/>
      <c r="Q74" s="135"/>
      <c r="R74" s="343"/>
      <c r="S74" s="131" t="str">
        <f>'１枚目'!S74</f>
        <v>変更なし</v>
      </c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8"/>
      <c r="AE74" s="130" t="str">
        <f>IF('１枚目'!AE74="","",'１枚目'!AE74)</f>
        <v/>
      </c>
      <c r="AF74" s="135"/>
      <c r="AG74" s="135"/>
      <c r="AH74" s="135"/>
      <c r="AI74" s="135"/>
      <c r="AJ74" s="135"/>
      <c r="AK74" s="343"/>
      <c r="AL74" s="344" t="str">
        <f>'１枚目'!AL74</f>
        <v/>
      </c>
      <c r="AM74" s="135"/>
      <c r="AN74" s="135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7"/>
      <c r="BB74" s="137"/>
      <c r="BC74" s="137"/>
      <c r="BD74" s="138"/>
    </row>
    <row r="75" spans="1:56" x14ac:dyDescent="0.2">
      <c r="A75" s="129" t="str">
        <f>IF('１枚目'!A75="","",'１枚目'!A75)</f>
        <v/>
      </c>
      <c r="B75" s="135"/>
      <c r="C75" s="343"/>
      <c r="D75" s="129" t="str">
        <f>IF('１枚目'!D75="","",'１枚目'!D75)</f>
        <v/>
      </c>
      <c r="E75" s="135"/>
      <c r="F75" s="135"/>
      <c r="G75" s="135"/>
      <c r="H75" s="135"/>
      <c r="I75" s="135"/>
      <c r="J75" s="135"/>
      <c r="K75" s="343"/>
      <c r="L75" s="130" t="str">
        <f>IF('１枚目'!L75="","",'１枚目'!L75)</f>
        <v/>
      </c>
      <c r="M75" s="135"/>
      <c r="N75" s="135"/>
      <c r="O75" s="135"/>
      <c r="P75" s="135"/>
      <c r="Q75" s="135"/>
      <c r="R75" s="343"/>
      <c r="S75" s="131" t="str">
        <f>'１枚目'!S75</f>
        <v>変更なし</v>
      </c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8"/>
      <c r="AE75" s="130" t="str">
        <f>IF('１枚目'!AE75="","",'１枚目'!AE75)</f>
        <v/>
      </c>
      <c r="AF75" s="135"/>
      <c r="AG75" s="135"/>
      <c r="AH75" s="135"/>
      <c r="AI75" s="135"/>
      <c r="AJ75" s="135"/>
      <c r="AK75" s="343"/>
      <c r="AL75" s="344" t="str">
        <f>'１枚目'!AL75</f>
        <v/>
      </c>
      <c r="AM75" s="135"/>
      <c r="AN75" s="135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7"/>
      <c r="BB75" s="137"/>
      <c r="BC75" s="137"/>
      <c r="BD75" s="138"/>
    </row>
    <row r="76" spans="1:56" x14ac:dyDescent="0.2">
      <c r="A76" s="129" t="str">
        <f>IF('１枚目'!A76="","",'１枚目'!A76)</f>
        <v/>
      </c>
      <c r="B76" s="135"/>
      <c r="C76" s="343"/>
      <c r="D76" s="129" t="str">
        <f>IF('１枚目'!D76="","",'１枚目'!D76)</f>
        <v/>
      </c>
      <c r="E76" s="135"/>
      <c r="F76" s="135"/>
      <c r="G76" s="135"/>
      <c r="H76" s="135"/>
      <c r="I76" s="135"/>
      <c r="J76" s="135"/>
      <c r="K76" s="343"/>
      <c r="L76" s="130" t="str">
        <f>IF('１枚目'!L76="","",'１枚目'!L76)</f>
        <v/>
      </c>
      <c r="M76" s="135"/>
      <c r="N76" s="135"/>
      <c r="O76" s="135"/>
      <c r="P76" s="135"/>
      <c r="Q76" s="135"/>
      <c r="R76" s="343"/>
      <c r="S76" s="131" t="str">
        <f>'１枚目'!S76</f>
        <v>変更なし</v>
      </c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8"/>
      <c r="AE76" s="130" t="str">
        <f>IF('１枚目'!AE76="","",'１枚目'!AE76)</f>
        <v/>
      </c>
      <c r="AF76" s="135"/>
      <c r="AG76" s="135"/>
      <c r="AH76" s="135"/>
      <c r="AI76" s="135"/>
      <c r="AJ76" s="135"/>
      <c r="AK76" s="343"/>
      <c r="AL76" s="344" t="str">
        <f>'１枚目'!AL76</f>
        <v/>
      </c>
      <c r="AM76" s="135"/>
      <c r="AN76" s="135"/>
      <c r="AO76" s="136"/>
      <c r="AP76" s="136"/>
      <c r="AQ76" s="136"/>
      <c r="AR76" s="136"/>
      <c r="AS76" s="136"/>
      <c r="AT76" s="136"/>
      <c r="AU76" s="136"/>
      <c r="AV76" s="136"/>
      <c r="AW76" s="136"/>
      <c r="AX76" s="136"/>
      <c r="AY76" s="136"/>
      <c r="AZ76" s="136"/>
      <c r="BA76" s="137"/>
      <c r="BB76" s="137"/>
      <c r="BC76" s="137"/>
      <c r="BD76" s="138"/>
    </row>
    <row r="77" spans="1:56" x14ac:dyDescent="0.2">
      <c r="A77" s="129" t="str">
        <f>IF('１枚目'!A77="","",'１枚目'!A77)</f>
        <v/>
      </c>
      <c r="B77" s="135"/>
      <c r="C77" s="343"/>
      <c r="D77" s="129" t="str">
        <f>IF('１枚目'!D77="","",'１枚目'!D77)</f>
        <v/>
      </c>
      <c r="E77" s="135"/>
      <c r="F77" s="135"/>
      <c r="G77" s="135"/>
      <c r="H77" s="135"/>
      <c r="I77" s="135"/>
      <c r="J77" s="135"/>
      <c r="K77" s="343"/>
      <c r="L77" s="130" t="str">
        <f>IF('１枚目'!L77="","",'１枚目'!L77)</f>
        <v/>
      </c>
      <c r="M77" s="135"/>
      <c r="N77" s="135"/>
      <c r="O77" s="135"/>
      <c r="P77" s="135"/>
      <c r="Q77" s="135"/>
      <c r="R77" s="343"/>
      <c r="S77" s="131" t="str">
        <f>'１枚目'!S77</f>
        <v>変更なし</v>
      </c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8"/>
      <c r="AE77" s="130" t="str">
        <f>IF('１枚目'!AE77="","",'１枚目'!AE77)</f>
        <v/>
      </c>
      <c r="AF77" s="135"/>
      <c r="AG77" s="135"/>
      <c r="AH77" s="135"/>
      <c r="AI77" s="135"/>
      <c r="AJ77" s="135"/>
      <c r="AK77" s="343"/>
      <c r="AL77" s="344" t="str">
        <f>'１枚目'!AL77</f>
        <v/>
      </c>
      <c r="AM77" s="135"/>
      <c r="AN77" s="135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7"/>
      <c r="BB77" s="137"/>
      <c r="BC77" s="137"/>
      <c r="BD77" s="138"/>
    </row>
    <row r="78" spans="1:56" x14ac:dyDescent="0.2">
      <c r="A78" s="129" t="str">
        <f>IF('１枚目'!A78="","",'１枚目'!A78)</f>
        <v/>
      </c>
      <c r="B78" s="135"/>
      <c r="C78" s="343"/>
      <c r="D78" s="129" t="str">
        <f>IF('１枚目'!D78="","",'１枚目'!D78)</f>
        <v/>
      </c>
      <c r="E78" s="135"/>
      <c r="F78" s="135"/>
      <c r="G78" s="135"/>
      <c r="H78" s="135"/>
      <c r="I78" s="135"/>
      <c r="J78" s="135"/>
      <c r="K78" s="343"/>
      <c r="L78" s="130" t="str">
        <f>IF('１枚目'!L78="","",'１枚目'!L78)</f>
        <v/>
      </c>
      <c r="M78" s="135"/>
      <c r="N78" s="135"/>
      <c r="O78" s="135"/>
      <c r="P78" s="135"/>
      <c r="Q78" s="135"/>
      <c r="R78" s="343"/>
      <c r="S78" s="131" t="str">
        <f>'１枚目'!S78</f>
        <v>変更なし</v>
      </c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8"/>
      <c r="AE78" s="130" t="str">
        <f>IF('１枚目'!AE78="","",'１枚目'!AE78)</f>
        <v/>
      </c>
      <c r="AF78" s="135"/>
      <c r="AG78" s="135"/>
      <c r="AH78" s="135"/>
      <c r="AI78" s="135"/>
      <c r="AJ78" s="135"/>
      <c r="AK78" s="343"/>
      <c r="AL78" s="344" t="str">
        <f>'１枚目'!AL78</f>
        <v/>
      </c>
      <c r="AM78" s="135"/>
      <c r="AN78" s="135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7"/>
      <c r="BB78" s="137"/>
      <c r="BC78" s="137"/>
      <c r="BD78" s="138"/>
    </row>
    <row r="79" spans="1:56" x14ac:dyDescent="0.2">
      <c r="A79" s="129" t="str">
        <f>IF('１枚目'!A79="","",'１枚目'!A79)</f>
        <v/>
      </c>
      <c r="B79" s="135"/>
      <c r="C79" s="343"/>
      <c r="D79" s="129" t="str">
        <f>IF('１枚目'!D79="","",'１枚目'!D79)</f>
        <v/>
      </c>
      <c r="E79" s="135"/>
      <c r="F79" s="135"/>
      <c r="G79" s="135"/>
      <c r="H79" s="135"/>
      <c r="I79" s="135"/>
      <c r="J79" s="135"/>
      <c r="K79" s="343"/>
      <c r="L79" s="130" t="str">
        <f>IF('１枚目'!L79="","",'１枚目'!L79)</f>
        <v/>
      </c>
      <c r="M79" s="135"/>
      <c r="N79" s="135"/>
      <c r="O79" s="135"/>
      <c r="P79" s="135"/>
      <c r="Q79" s="135"/>
      <c r="R79" s="343"/>
      <c r="S79" s="131" t="str">
        <f>'１枚目'!S79</f>
        <v>変更なし</v>
      </c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8"/>
      <c r="AE79" s="130" t="str">
        <f>IF('１枚目'!AE79="","",'１枚目'!AE79)</f>
        <v/>
      </c>
      <c r="AF79" s="135"/>
      <c r="AG79" s="135"/>
      <c r="AH79" s="135"/>
      <c r="AI79" s="135"/>
      <c r="AJ79" s="135"/>
      <c r="AK79" s="343"/>
      <c r="AL79" s="344" t="str">
        <f>'１枚目'!AL79</f>
        <v/>
      </c>
      <c r="AM79" s="135"/>
      <c r="AN79" s="135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7"/>
      <c r="BB79" s="137"/>
      <c r="BC79" s="137"/>
      <c r="BD79" s="138"/>
    </row>
    <row r="80" spans="1:56" x14ac:dyDescent="0.2">
      <c r="A80" s="129" t="str">
        <f>IF('１枚目'!A80="","",'１枚目'!A80)</f>
        <v/>
      </c>
      <c r="B80" s="135"/>
      <c r="C80" s="343"/>
      <c r="D80" s="129" t="str">
        <f>IF('１枚目'!D80="","",'１枚目'!D80)</f>
        <v/>
      </c>
      <c r="E80" s="135"/>
      <c r="F80" s="135"/>
      <c r="G80" s="135"/>
      <c r="H80" s="135"/>
      <c r="I80" s="135"/>
      <c r="J80" s="135"/>
      <c r="K80" s="343"/>
      <c r="L80" s="130" t="str">
        <f>IF('１枚目'!L80="","",'１枚目'!L80)</f>
        <v/>
      </c>
      <c r="M80" s="135"/>
      <c r="N80" s="135"/>
      <c r="O80" s="135"/>
      <c r="P80" s="135"/>
      <c r="Q80" s="135"/>
      <c r="R80" s="343"/>
      <c r="S80" s="131" t="str">
        <f>'１枚目'!S80</f>
        <v>変更なし</v>
      </c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8"/>
      <c r="AE80" s="130" t="str">
        <f>IF('１枚目'!AE80="","",'１枚目'!AE80)</f>
        <v/>
      </c>
      <c r="AF80" s="135"/>
      <c r="AG80" s="135"/>
      <c r="AH80" s="135"/>
      <c r="AI80" s="135"/>
      <c r="AJ80" s="135"/>
      <c r="AK80" s="343"/>
      <c r="AL80" s="344" t="str">
        <f>'１枚目'!AL80</f>
        <v/>
      </c>
      <c r="AM80" s="135"/>
      <c r="AN80" s="135"/>
      <c r="AO80" s="136"/>
      <c r="AP80" s="136"/>
      <c r="AQ80" s="136"/>
      <c r="AR80" s="136"/>
      <c r="AS80" s="136"/>
      <c r="AT80" s="136"/>
      <c r="AU80" s="136"/>
      <c r="AV80" s="136"/>
      <c r="AW80" s="136"/>
      <c r="AX80" s="136"/>
      <c r="AY80" s="136"/>
      <c r="AZ80" s="136"/>
      <c r="BA80" s="137"/>
      <c r="BB80" s="137"/>
      <c r="BC80" s="137"/>
      <c r="BD80" s="138"/>
    </row>
    <row r="81" spans="1:56" x14ac:dyDescent="0.2">
      <c r="A81" s="129" t="str">
        <f>IF('１枚目'!A81="","",'１枚目'!A81)</f>
        <v/>
      </c>
      <c r="B81" s="135"/>
      <c r="C81" s="343"/>
      <c r="D81" s="129" t="str">
        <f>IF('１枚目'!D81="","",'１枚目'!D81)</f>
        <v/>
      </c>
      <c r="E81" s="135"/>
      <c r="F81" s="135"/>
      <c r="G81" s="135"/>
      <c r="H81" s="135"/>
      <c r="I81" s="135"/>
      <c r="J81" s="135"/>
      <c r="K81" s="343"/>
      <c r="L81" s="130" t="str">
        <f>IF('１枚目'!L81="","",'１枚目'!L81)</f>
        <v/>
      </c>
      <c r="M81" s="135"/>
      <c r="N81" s="135"/>
      <c r="O81" s="135"/>
      <c r="P81" s="135"/>
      <c r="Q81" s="135"/>
      <c r="R81" s="343"/>
      <c r="S81" s="131" t="str">
        <f>'１枚目'!S81</f>
        <v>変更なし</v>
      </c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8"/>
      <c r="AE81" s="130" t="str">
        <f>IF('１枚目'!AE81="","",'１枚目'!AE81)</f>
        <v/>
      </c>
      <c r="AF81" s="135"/>
      <c r="AG81" s="135"/>
      <c r="AH81" s="135"/>
      <c r="AI81" s="135"/>
      <c r="AJ81" s="135"/>
      <c r="AK81" s="343"/>
      <c r="AL81" s="344" t="str">
        <f>'１枚目'!AL81</f>
        <v/>
      </c>
      <c r="AM81" s="135"/>
      <c r="AN81" s="135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7"/>
      <c r="BB81" s="137"/>
      <c r="BC81" s="137"/>
      <c r="BD81" s="138"/>
    </row>
    <row r="82" spans="1:56" x14ac:dyDescent="0.2">
      <c r="A82" s="129" t="str">
        <f>IF('１枚目'!A82="","",'１枚目'!A82)</f>
        <v/>
      </c>
      <c r="B82" s="135"/>
      <c r="C82" s="343"/>
      <c r="D82" s="129" t="str">
        <f>IF('１枚目'!D82="","",'１枚目'!D82)</f>
        <v/>
      </c>
      <c r="E82" s="135"/>
      <c r="F82" s="135"/>
      <c r="G82" s="135"/>
      <c r="H82" s="135"/>
      <c r="I82" s="135"/>
      <c r="J82" s="135"/>
      <c r="K82" s="343"/>
      <c r="L82" s="130" t="str">
        <f>IF('１枚目'!L82="","",'１枚目'!L82)</f>
        <v/>
      </c>
      <c r="M82" s="135"/>
      <c r="N82" s="135"/>
      <c r="O82" s="135"/>
      <c r="P82" s="135"/>
      <c r="Q82" s="135"/>
      <c r="R82" s="343"/>
      <c r="S82" s="131" t="str">
        <f>'１枚目'!S82</f>
        <v>変更なし</v>
      </c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8"/>
      <c r="AE82" s="130" t="str">
        <f>IF('１枚目'!AE82="","",'１枚目'!AE82)</f>
        <v/>
      </c>
      <c r="AF82" s="135"/>
      <c r="AG82" s="135"/>
      <c r="AH82" s="135"/>
      <c r="AI82" s="135"/>
      <c r="AJ82" s="135"/>
      <c r="AK82" s="343"/>
      <c r="AL82" s="344" t="str">
        <f>'１枚目'!AL82</f>
        <v/>
      </c>
      <c r="AM82" s="135"/>
      <c r="AN82" s="135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37"/>
      <c r="BB82" s="137"/>
      <c r="BC82" s="137"/>
      <c r="BD82" s="138"/>
    </row>
    <row r="83" spans="1:56" x14ac:dyDescent="0.2">
      <c r="A83" s="129" t="str">
        <f>IF('１枚目'!A83="","",'１枚目'!A83)</f>
        <v/>
      </c>
      <c r="B83" s="135"/>
      <c r="C83" s="343"/>
      <c r="D83" s="129" t="str">
        <f>IF('１枚目'!D83="","",'１枚目'!D83)</f>
        <v/>
      </c>
      <c r="E83" s="135"/>
      <c r="F83" s="135"/>
      <c r="G83" s="135"/>
      <c r="H83" s="135"/>
      <c r="I83" s="135"/>
      <c r="J83" s="135"/>
      <c r="K83" s="343"/>
      <c r="L83" s="130" t="str">
        <f>IF('１枚目'!L83="","",'１枚目'!L83)</f>
        <v/>
      </c>
      <c r="M83" s="135"/>
      <c r="N83" s="135"/>
      <c r="O83" s="135"/>
      <c r="P83" s="135"/>
      <c r="Q83" s="135"/>
      <c r="R83" s="343"/>
      <c r="S83" s="131" t="str">
        <f>'１枚目'!S83</f>
        <v>変更なし</v>
      </c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8"/>
      <c r="AE83" s="130" t="str">
        <f>IF('１枚目'!AE83="","",'１枚目'!AE83)</f>
        <v/>
      </c>
      <c r="AF83" s="135"/>
      <c r="AG83" s="135"/>
      <c r="AH83" s="135"/>
      <c r="AI83" s="135"/>
      <c r="AJ83" s="135"/>
      <c r="AK83" s="343"/>
      <c r="AL83" s="344" t="str">
        <f>'１枚目'!AL83</f>
        <v/>
      </c>
      <c r="AM83" s="135"/>
      <c r="AN83" s="135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37"/>
      <c r="BB83" s="137"/>
      <c r="BC83" s="137"/>
      <c r="BD83" s="138"/>
    </row>
    <row r="84" spans="1:56" x14ac:dyDescent="0.2">
      <c r="A84" s="129" t="str">
        <f>IF('１枚目'!A84="","",'１枚目'!A84)</f>
        <v/>
      </c>
      <c r="B84" s="135"/>
      <c r="C84" s="343"/>
      <c r="D84" s="129" t="str">
        <f>IF('１枚目'!D84="","",'１枚目'!D84)</f>
        <v/>
      </c>
      <c r="E84" s="135"/>
      <c r="F84" s="135"/>
      <c r="G84" s="135"/>
      <c r="H84" s="135"/>
      <c r="I84" s="135"/>
      <c r="J84" s="135"/>
      <c r="K84" s="343"/>
      <c r="L84" s="130" t="str">
        <f>IF('１枚目'!L84="","",'１枚目'!L84)</f>
        <v/>
      </c>
      <c r="M84" s="135"/>
      <c r="N84" s="135"/>
      <c r="O84" s="135"/>
      <c r="P84" s="135"/>
      <c r="Q84" s="135"/>
      <c r="R84" s="343"/>
      <c r="S84" s="131" t="str">
        <f>'１枚目'!S84</f>
        <v>変更なし</v>
      </c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8"/>
      <c r="AE84" s="130" t="str">
        <f>IF('１枚目'!AE84="","",'１枚目'!AE84)</f>
        <v/>
      </c>
      <c r="AF84" s="135"/>
      <c r="AG84" s="135"/>
      <c r="AH84" s="135"/>
      <c r="AI84" s="135"/>
      <c r="AJ84" s="135"/>
      <c r="AK84" s="343"/>
      <c r="AL84" s="344" t="str">
        <f>'１枚目'!AL84</f>
        <v/>
      </c>
      <c r="AM84" s="135"/>
      <c r="AN84" s="135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  <c r="BA84" s="137"/>
      <c r="BB84" s="137"/>
      <c r="BC84" s="137"/>
      <c r="BD84" s="138"/>
    </row>
    <row r="85" spans="1:56" x14ac:dyDescent="0.2">
      <c r="A85" s="129" t="str">
        <f>IF('１枚目'!A85="","",'１枚目'!A85)</f>
        <v/>
      </c>
      <c r="B85" s="135"/>
      <c r="C85" s="343"/>
      <c r="D85" s="129" t="str">
        <f>IF('１枚目'!D85="","",'１枚目'!D85)</f>
        <v/>
      </c>
      <c r="E85" s="135"/>
      <c r="F85" s="135"/>
      <c r="G85" s="135"/>
      <c r="H85" s="135"/>
      <c r="I85" s="135"/>
      <c r="J85" s="135"/>
      <c r="K85" s="343"/>
      <c r="L85" s="130" t="str">
        <f>IF('１枚目'!L85="","",'１枚目'!L85)</f>
        <v/>
      </c>
      <c r="M85" s="135"/>
      <c r="N85" s="135"/>
      <c r="O85" s="135"/>
      <c r="P85" s="135"/>
      <c r="Q85" s="135"/>
      <c r="R85" s="343"/>
      <c r="S85" s="131" t="str">
        <f>'１枚目'!S85</f>
        <v>変更なし</v>
      </c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8"/>
      <c r="AE85" s="130" t="str">
        <f>IF('１枚目'!AE85="","",'１枚目'!AE85)</f>
        <v/>
      </c>
      <c r="AF85" s="135"/>
      <c r="AG85" s="135"/>
      <c r="AH85" s="135"/>
      <c r="AI85" s="135"/>
      <c r="AJ85" s="135"/>
      <c r="AK85" s="343"/>
      <c r="AL85" s="344" t="str">
        <f>'１枚目'!AL85</f>
        <v/>
      </c>
      <c r="AM85" s="135"/>
      <c r="AN85" s="135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  <c r="BA85" s="137"/>
      <c r="BB85" s="137"/>
      <c r="BC85" s="137"/>
      <c r="BD85" s="138"/>
    </row>
    <row r="86" spans="1:56" x14ac:dyDescent="0.2">
      <c r="A86" s="129" t="str">
        <f>IF('１枚目'!A86="","",'１枚目'!A86)</f>
        <v/>
      </c>
      <c r="B86" s="135"/>
      <c r="C86" s="343"/>
      <c r="D86" s="129" t="str">
        <f>IF('１枚目'!D86="","",'１枚目'!D86)</f>
        <v/>
      </c>
      <c r="E86" s="135"/>
      <c r="F86" s="135"/>
      <c r="G86" s="135"/>
      <c r="H86" s="135"/>
      <c r="I86" s="135"/>
      <c r="J86" s="135"/>
      <c r="K86" s="343"/>
      <c r="L86" s="130" t="str">
        <f>IF('１枚目'!L86="","",'１枚目'!L86)</f>
        <v/>
      </c>
      <c r="M86" s="135"/>
      <c r="N86" s="135"/>
      <c r="O86" s="135"/>
      <c r="P86" s="135"/>
      <c r="Q86" s="135"/>
      <c r="R86" s="343"/>
      <c r="S86" s="131" t="str">
        <f>'１枚目'!S86</f>
        <v>変更なし</v>
      </c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8"/>
      <c r="AE86" s="130" t="str">
        <f>IF('１枚目'!AE86="","",'１枚目'!AE86)</f>
        <v/>
      </c>
      <c r="AF86" s="135"/>
      <c r="AG86" s="135"/>
      <c r="AH86" s="135"/>
      <c r="AI86" s="135"/>
      <c r="AJ86" s="135"/>
      <c r="AK86" s="343"/>
      <c r="AL86" s="344" t="str">
        <f>'１枚目'!AL86</f>
        <v/>
      </c>
      <c r="AM86" s="135"/>
      <c r="AN86" s="135"/>
      <c r="AO86" s="136"/>
      <c r="AP86" s="136"/>
      <c r="AQ86" s="136"/>
      <c r="AR86" s="136"/>
      <c r="AS86" s="136"/>
      <c r="AT86" s="136"/>
      <c r="AU86" s="136"/>
      <c r="AV86" s="136"/>
      <c r="AW86" s="136"/>
      <c r="AX86" s="136"/>
      <c r="AY86" s="136"/>
      <c r="AZ86" s="136"/>
      <c r="BA86" s="137"/>
      <c r="BB86" s="137"/>
      <c r="BC86" s="137"/>
      <c r="BD86" s="138"/>
    </row>
    <row r="87" spans="1:56" x14ac:dyDescent="0.2">
      <c r="A87" s="129" t="str">
        <f>IF('１枚目'!A87="","",'１枚目'!A87)</f>
        <v/>
      </c>
      <c r="B87" s="135"/>
      <c r="C87" s="343"/>
      <c r="D87" s="129" t="str">
        <f>IF('１枚目'!D87="","",'１枚目'!D87)</f>
        <v/>
      </c>
      <c r="E87" s="135"/>
      <c r="F87" s="135"/>
      <c r="G87" s="135"/>
      <c r="H87" s="135"/>
      <c r="I87" s="135"/>
      <c r="J87" s="135"/>
      <c r="K87" s="343"/>
      <c r="L87" s="130" t="str">
        <f>IF('１枚目'!L87="","",'１枚目'!L87)</f>
        <v/>
      </c>
      <c r="M87" s="135"/>
      <c r="N87" s="135"/>
      <c r="O87" s="135"/>
      <c r="P87" s="135"/>
      <c r="Q87" s="135"/>
      <c r="R87" s="343"/>
      <c r="S87" s="131" t="str">
        <f>'１枚目'!S87</f>
        <v>変更なし</v>
      </c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8"/>
      <c r="AE87" s="130" t="str">
        <f>IF('１枚目'!AE87="","",'１枚目'!AE87)</f>
        <v/>
      </c>
      <c r="AF87" s="135"/>
      <c r="AG87" s="135"/>
      <c r="AH87" s="135"/>
      <c r="AI87" s="135"/>
      <c r="AJ87" s="135"/>
      <c r="AK87" s="343"/>
      <c r="AL87" s="344" t="str">
        <f>'１枚目'!AL87</f>
        <v/>
      </c>
      <c r="AM87" s="135"/>
      <c r="AN87" s="135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37"/>
      <c r="BB87" s="137"/>
      <c r="BC87" s="137"/>
      <c r="BD87" s="138"/>
    </row>
    <row r="88" spans="1:56" x14ac:dyDescent="0.2">
      <c r="A88" s="129" t="str">
        <f>IF('１枚目'!A88="","",'１枚目'!A88)</f>
        <v/>
      </c>
      <c r="B88" s="135"/>
      <c r="C88" s="343"/>
      <c r="D88" s="129" t="str">
        <f>IF('１枚目'!D88="","",'１枚目'!D88)</f>
        <v/>
      </c>
      <c r="E88" s="135"/>
      <c r="F88" s="135"/>
      <c r="G88" s="135"/>
      <c r="H88" s="135"/>
      <c r="I88" s="135"/>
      <c r="J88" s="135"/>
      <c r="K88" s="343"/>
      <c r="L88" s="130" t="str">
        <f>IF('１枚目'!L88="","",'１枚目'!L88)</f>
        <v/>
      </c>
      <c r="M88" s="135"/>
      <c r="N88" s="135"/>
      <c r="O88" s="135"/>
      <c r="P88" s="135"/>
      <c r="Q88" s="135"/>
      <c r="R88" s="343"/>
      <c r="S88" s="131" t="str">
        <f>'１枚目'!S88</f>
        <v>変更なし</v>
      </c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8"/>
      <c r="AE88" s="130" t="str">
        <f>IF('１枚目'!AE88="","",'１枚目'!AE88)</f>
        <v/>
      </c>
      <c r="AF88" s="135"/>
      <c r="AG88" s="135"/>
      <c r="AH88" s="135"/>
      <c r="AI88" s="135"/>
      <c r="AJ88" s="135"/>
      <c r="AK88" s="343"/>
      <c r="AL88" s="344" t="str">
        <f>'１枚目'!AL88</f>
        <v/>
      </c>
      <c r="AM88" s="135"/>
      <c r="AN88" s="135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7"/>
      <c r="BB88" s="137"/>
      <c r="BC88" s="137"/>
      <c r="BD88" s="138"/>
    </row>
    <row r="89" spans="1:56" x14ac:dyDescent="0.2">
      <c r="A89" s="129" t="str">
        <f>IF('１枚目'!A89="","",'１枚目'!A89)</f>
        <v/>
      </c>
      <c r="B89" s="135"/>
      <c r="C89" s="343"/>
      <c r="D89" s="129" t="str">
        <f>IF('１枚目'!D89="","",'１枚目'!D89)</f>
        <v/>
      </c>
      <c r="E89" s="135"/>
      <c r="F89" s="135"/>
      <c r="G89" s="135"/>
      <c r="H89" s="135"/>
      <c r="I89" s="135"/>
      <c r="J89" s="135"/>
      <c r="K89" s="343"/>
      <c r="L89" s="130" t="str">
        <f>IF('１枚目'!L89="","",'１枚目'!L89)</f>
        <v/>
      </c>
      <c r="M89" s="135"/>
      <c r="N89" s="135"/>
      <c r="O89" s="135"/>
      <c r="P89" s="135"/>
      <c r="Q89" s="135"/>
      <c r="R89" s="343"/>
      <c r="S89" s="131" t="str">
        <f>'１枚目'!S89</f>
        <v>変更なし</v>
      </c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8"/>
      <c r="AE89" s="130" t="str">
        <f>IF('１枚目'!AE89="","",'１枚目'!AE89)</f>
        <v/>
      </c>
      <c r="AF89" s="135"/>
      <c r="AG89" s="135"/>
      <c r="AH89" s="135"/>
      <c r="AI89" s="135"/>
      <c r="AJ89" s="135"/>
      <c r="AK89" s="343"/>
      <c r="AL89" s="344" t="str">
        <f>'１枚目'!AL89</f>
        <v/>
      </c>
      <c r="AM89" s="135"/>
      <c r="AN89" s="135"/>
      <c r="AO89" s="136"/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37"/>
      <c r="BB89" s="137"/>
      <c r="BC89" s="137"/>
      <c r="BD89" s="138"/>
    </row>
    <row r="90" spans="1:56" x14ac:dyDescent="0.2">
      <c r="A90" s="129" t="str">
        <f>IF('１枚目'!A90="","",'１枚目'!A90)</f>
        <v/>
      </c>
      <c r="B90" s="135"/>
      <c r="C90" s="343"/>
      <c r="D90" s="129" t="str">
        <f>IF('１枚目'!D90="","",'１枚目'!D90)</f>
        <v/>
      </c>
      <c r="E90" s="135"/>
      <c r="F90" s="135"/>
      <c r="G90" s="135"/>
      <c r="H90" s="135"/>
      <c r="I90" s="135"/>
      <c r="J90" s="135"/>
      <c r="K90" s="343"/>
      <c r="L90" s="130" t="str">
        <f>IF('１枚目'!L90="","",'１枚目'!L90)</f>
        <v/>
      </c>
      <c r="M90" s="135"/>
      <c r="N90" s="135"/>
      <c r="O90" s="135"/>
      <c r="P90" s="135"/>
      <c r="Q90" s="135"/>
      <c r="R90" s="343"/>
      <c r="S90" s="131" t="str">
        <f>'１枚目'!S90</f>
        <v>変更なし</v>
      </c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8"/>
      <c r="AE90" s="130" t="str">
        <f>IF('１枚目'!AE90="","",'１枚目'!AE90)</f>
        <v/>
      </c>
      <c r="AF90" s="135"/>
      <c r="AG90" s="135"/>
      <c r="AH90" s="135"/>
      <c r="AI90" s="135"/>
      <c r="AJ90" s="135"/>
      <c r="AK90" s="343"/>
      <c r="AL90" s="344" t="str">
        <f>'１枚目'!AL90</f>
        <v/>
      </c>
      <c r="AM90" s="135"/>
      <c r="AN90" s="135"/>
      <c r="AO90" s="136"/>
      <c r="AP90" s="136"/>
      <c r="AQ90" s="136"/>
      <c r="AR90" s="136"/>
      <c r="AS90" s="136"/>
      <c r="AT90" s="136"/>
      <c r="AU90" s="136"/>
      <c r="AV90" s="136"/>
      <c r="AW90" s="136"/>
      <c r="AX90" s="136"/>
      <c r="AY90" s="136"/>
      <c r="AZ90" s="136"/>
      <c r="BA90" s="137"/>
      <c r="BB90" s="137"/>
      <c r="BC90" s="137"/>
      <c r="BD90" s="138"/>
    </row>
    <row r="91" spans="1:56" x14ac:dyDescent="0.2">
      <c r="A91" s="129" t="str">
        <f>IF('１枚目'!A91="","",'１枚目'!A91)</f>
        <v/>
      </c>
      <c r="B91" s="135"/>
      <c r="C91" s="343"/>
      <c r="D91" s="129" t="str">
        <f>IF('１枚目'!D91="","",'１枚目'!D91)</f>
        <v/>
      </c>
      <c r="E91" s="135"/>
      <c r="F91" s="135"/>
      <c r="G91" s="135"/>
      <c r="H91" s="135"/>
      <c r="I91" s="135"/>
      <c r="J91" s="135"/>
      <c r="K91" s="343"/>
      <c r="L91" s="130" t="str">
        <f>IF('１枚目'!L91="","",'１枚目'!L91)</f>
        <v/>
      </c>
      <c r="M91" s="135"/>
      <c r="N91" s="135"/>
      <c r="O91" s="135"/>
      <c r="P91" s="135"/>
      <c r="Q91" s="135"/>
      <c r="R91" s="343"/>
      <c r="S91" s="131" t="str">
        <f>'１枚目'!S91</f>
        <v>変更なし</v>
      </c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8"/>
      <c r="AE91" s="130" t="str">
        <f>IF('１枚目'!AE91="","",'１枚目'!AE91)</f>
        <v/>
      </c>
      <c r="AF91" s="135"/>
      <c r="AG91" s="135"/>
      <c r="AH91" s="135"/>
      <c r="AI91" s="135"/>
      <c r="AJ91" s="135"/>
      <c r="AK91" s="343"/>
      <c r="AL91" s="344" t="str">
        <f>'１枚目'!AL91</f>
        <v/>
      </c>
      <c r="AM91" s="135"/>
      <c r="AN91" s="135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37"/>
      <c r="BB91" s="137"/>
      <c r="BC91" s="137"/>
      <c r="BD91" s="138"/>
    </row>
    <row r="92" spans="1:56" x14ac:dyDescent="0.2">
      <c r="A92" s="129" t="str">
        <f>IF('１枚目'!A92="","",'１枚目'!A92)</f>
        <v/>
      </c>
      <c r="B92" s="135"/>
      <c r="C92" s="343"/>
      <c r="D92" s="129" t="str">
        <f>IF('１枚目'!D92="","",'１枚目'!D92)</f>
        <v/>
      </c>
      <c r="E92" s="135"/>
      <c r="F92" s="135"/>
      <c r="G92" s="135"/>
      <c r="H92" s="135"/>
      <c r="I92" s="135"/>
      <c r="J92" s="135"/>
      <c r="K92" s="343"/>
      <c r="L92" s="130" t="str">
        <f>IF('１枚目'!L92="","",'１枚目'!L92)</f>
        <v/>
      </c>
      <c r="M92" s="135"/>
      <c r="N92" s="135"/>
      <c r="O92" s="135"/>
      <c r="P92" s="135"/>
      <c r="Q92" s="135"/>
      <c r="R92" s="343"/>
      <c r="S92" s="131" t="str">
        <f>'１枚目'!S92</f>
        <v>変更なし</v>
      </c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8"/>
      <c r="AE92" s="130" t="str">
        <f>IF('１枚目'!AE92="","",'１枚目'!AE92)</f>
        <v/>
      </c>
      <c r="AF92" s="135"/>
      <c r="AG92" s="135"/>
      <c r="AH92" s="135"/>
      <c r="AI92" s="135"/>
      <c r="AJ92" s="135"/>
      <c r="AK92" s="343"/>
      <c r="AL92" s="344" t="str">
        <f>'１枚目'!AL92</f>
        <v/>
      </c>
      <c r="AM92" s="135"/>
      <c r="AN92" s="135"/>
      <c r="AO92" s="136"/>
      <c r="AP92" s="136"/>
      <c r="AQ92" s="136"/>
      <c r="AR92" s="136"/>
      <c r="AS92" s="136"/>
      <c r="AT92" s="136"/>
      <c r="AU92" s="136"/>
      <c r="AV92" s="136"/>
      <c r="AW92" s="136"/>
      <c r="AX92" s="136"/>
      <c r="AY92" s="136"/>
      <c r="AZ92" s="136"/>
      <c r="BA92" s="137"/>
      <c r="BB92" s="137"/>
      <c r="BC92" s="137"/>
      <c r="BD92" s="138"/>
    </row>
    <row r="93" spans="1:56" x14ac:dyDescent="0.2">
      <c r="A93" s="129" t="str">
        <f>IF('１枚目'!A93="","",'１枚目'!A93)</f>
        <v/>
      </c>
      <c r="B93" s="135"/>
      <c r="C93" s="343"/>
      <c r="D93" s="129" t="str">
        <f>IF('１枚目'!D93="","",'１枚目'!D93)</f>
        <v/>
      </c>
      <c r="E93" s="135"/>
      <c r="F93" s="135"/>
      <c r="G93" s="135"/>
      <c r="H93" s="135"/>
      <c r="I93" s="135"/>
      <c r="J93" s="135"/>
      <c r="K93" s="343"/>
      <c r="L93" s="130" t="str">
        <f>IF('１枚目'!L93="","",'１枚目'!L93)</f>
        <v/>
      </c>
      <c r="M93" s="135"/>
      <c r="N93" s="135"/>
      <c r="O93" s="135"/>
      <c r="P93" s="135"/>
      <c r="Q93" s="135"/>
      <c r="R93" s="343"/>
      <c r="S93" s="131" t="str">
        <f>'１枚目'!S93</f>
        <v>変更なし</v>
      </c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8"/>
      <c r="AE93" s="130" t="str">
        <f>IF('１枚目'!AE93="","",'１枚目'!AE93)</f>
        <v/>
      </c>
      <c r="AF93" s="135"/>
      <c r="AG93" s="135"/>
      <c r="AH93" s="135"/>
      <c r="AI93" s="135"/>
      <c r="AJ93" s="135"/>
      <c r="AK93" s="343"/>
      <c r="AL93" s="344" t="str">
        <f>'１枚目'!AL93</f>
        <v/>
      </c>
      <c r="AM93" s="135"/>
      <c r="AN93" s="135"/>
      <c r="AO93" s="136"/>
      <c r="AP93" s="136"/>
      <c r="AQ93" s="136"/>
      <c r="AR93" s="136"/>
      <c r="AS93" s="136"/>
      <c r="AT93" s="136"/>
      <c r="AU93" s="136"/>
      <c r="AV93" s="136"/>
      <c r="AW93" s="136"/>
      <c r="AX93" s="136"/>
      <c r="AY93" s="136"/>
      <c r="AZ93" s="136"/>
      <c r="BA93" s="137"/>
      <c r="BB93" s="137"/>
      <c r="BC93" s="137"/>
      <c r="BD93" s="138"/>
    </row>
    <row r="94" spans="1:56" x14ac:dyDescent="0.2">
      <c r="A94" s="129" t="str">
        <f>IF('１枚目'!A94="","",'１枚目'!A94)</f>
        <v/>
      </c>
      <c r="B94" s="135"/>
      <c r="C94" s="343"/>
      <c r="D94" s="129" t="str">
        <f>IF('１枚目'!D94="","",'１枚目'!D94)</f>
        <v/>
      </c>
      <c r="E94" s="135"/>
      <c r="F94" s="135"/>
      <c r="G94" s="135"/>
      <c r="H94" s="135"/>
      <c r="I94" s="135"/>
      <c r="J94" s="135"/>
      <c r="K94" s="343"/>
      <c r="L94" s="130" t="str">
        <f>IF('１枚目'!L94="","",'１枚目'!L94)</f>
        <v/>
      </c>
      <c r="M94" s="135"/>
      <c r="N94" s="135"/>
      <c r="O94" s="135"/>
      <c r="P94" s="135"/>
      <c r="Q94" s="135"/>
      <c r="R94" s="343"/>
      <c r="S94" s="131" t="str">
        <f>'１枚目'!S94</f>
        <v>変更なし</v>
      </c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8"/>
      <c r="AE94" s="130" t="str">
        <f>IF('１枚目'!AE94="","",'１枚目'!AE94)</f>
        <v/>
      </c>
      <c r="AF94" s="135"/>
      <c r="AG94" s="135"/>
      <c r="AH94" s="135"/>
      <c r="AI94" s="135"/>
      <c r="AJ94" s="135"/>
      <c r="AK94" s="343"/>
      <c r="AL94" s="344" t="str">
        <f>'１枚目'!AL94</f>
        <v/>
      </c>
      <c r="AM94" s="135"/>
      <c r="AN94" s="135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37"/>
      <c r="BB94" s="137"/>
      <c r="BC94" s="137"/>
      <c r="BD94" s="138"/>
    </row>
    <row r="95" spans="1:56" x14ac:dyDescent="0.2">
      <c r="A95" s="129" t="str">
        <f>IF('１枚目'!A95="","",'１枚目'!A95)</f>
        <v/>
      </c>
      <c r="B95" s="135"/>
      <c r="C95" s="343"/>
      <c r="D95" s="129" t="str">
        <f>IF('１枚目'!D95="","",'１枚目'!D95)</f>
        <v/>
      </c>
      <c r="E95" s="135"/>
      <c r="F95" s="135"/>
      <c r="G95" s="135"/>
      <c r="H95" s="135"/>
      <c r="I95" s="135"/>
      <c r="J95" s="135"/>
      <c r="K95" s="343"/>
      <c r="L95" s="130" t="str">
        <f>IF('１枚目'!L95="","",'１枚目'!L95)</f>
        <v/>
      </c>
      <c r="M95" s="135"/>
      <c r="N95" s="135"/>
      <c r="O95" s="135"/>
      <c r="P95" s="135"/>
      <c r="Q95" s="135"/>
      <c r="R95" s="343"/>
      <c r="S95" s="131" t="str">
        <f>'１枚目'!S95</f>
        <v>変更なし</v>
      </c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8"/>
      <c r="AE95" s="130" t="str">
        <f>IF('１枚目'!AE95="","",'１枚目'!AE95)</f>
        <v/>
      </c>
      <c r="AF95" s="135"/>
      <c r="AG95" s="135"/>
      <c r="AH95" s="135"/>
      <c r="AI95" s="135"/>
      <c r="AJ95" s="135"/>
      <c r="AK95" s="343"/>
      <c r="AL95" s="344" t="str">
        <f>'１枚目'!AL95</f>
        <v/>
      </c>
      <c r="AM95" s="135"/>
      <c r="AN95" s="135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7"/>
      <c r="BB95" s="137"/>
      <c r="BC95" s="137"/>
      <c r="BD95" s="138"/>
    </row>
    <row r="96" spans="1:56" x14ac:dyDescent="0.2">
      <c r="A96" s="129" t="str">
        <f>IF('１枚目'!A96="","",'１枚目'!A96)</f>
        <v/>
      </c>
      <c r="B96" s="135"/>
      <c r="C96" s="343"/>
      <c r="D96" s="129" t="str">
        <f>IF('１枚目'!D96="","",'１枚目'!D96)</f>
        <v/>
      </c>
      <c r="E96" s="135"/>
      <c r="F96" s="135"/>
      <c r="G96" s="135"/>
      <c r="H96" s="135"/>
      <c r="I96" s="135"/>
      <c r="J96" s="135"/>
      <c r="K96" s="343"/>
      <c r="L96" s="130" t="str">
        <f>IF('１枚目'!L96="","",'１枚目'!L96)</f>
        <v/>
      </c>
      <c r="M96" s="135"/>
      <c r="N96" s="135"/>
      <c r="O96" s="135"/>
      <c r="P96" s="135"/>
      <c r="Q96" s="135"/>
      <c r="R96" s="343"/>
      <c r="S96" s="131" t="str">
        <f>'１枚目'!S96</f>
        <v>変更なし</v>
      </c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8"/>
      <c r="AE96" s="130" t="str">
        <f>IF('１枚目'!AE96="","",'１枚目'!AE96)</f>
        <v/>
      </c>
      <c r="AF96" s="135"/>
      <c r="AG96" s="135"/>
      <c r="AH96" s="135"/>
      <c r="AI96" s="135"/>
      <c r="AJ96" s="135"/>
      <c r="AK96" s="343"/>
      <c r="AL96" s="344" t="str">
        <f>'１枚目'!AL96</f>
        <v/>
      </c>
      <c r="AM96" s="135"/>
      <c r="AN96" s="135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37"/>
      <c r="BB96" s="137"/>
      <c r="BC96" s="137"/>
      <c r="BD96" s="138"/>
    </row>
    <row r="97" spans="1:56" x14ac:dyDescent="0.2">
      <c r="A97" s="129" t="str">
        <f>IF('１枚目'!A97="","",'１枚目'!A97)</f>
        <v/>
      </c>
      <c r="B97" s="135"/>
      <c r="C97" s="343"/>
      <c r="D97" s="129" t="str">
        <f>IF('１枚目'!D97="","",'１枚目'!D97)</f>
        <v/>
      </c>
      <c r="E97" s="135"/>
      <c r="F97" s="135"/>
      <c r="G97" s="135"/>
      <c r="H97" s="135"/>
      <c r="I97" s="135"/>
      <c r="J97" s="135"/>
      <c r="K97" s="343"/>
      <c r="L97" s="130" t="str">
        <f>IF('１枚目'!L97="","",'１枚目'!L97)</f>
        <v/>
      </c>
      <c r="M97" s="135"/>
      <c r="N97" s="135"/>
      <c r="O97" s="135"/>
      <c r="P97" s="135"/>
      <c r="Q97" s="135"/>
      <c r="R97" s="343"/>
      <c r="S97" s="131" t="str">
        <f>'１枚目'!S97</f>
        <v>変更なし</v>
      </c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8"/>
      <c r="AE97" s="130" t="str">
        <f>IF('１枚目'!AE97="","",'１枚目'!AE97)</f>
        <v/>
      </c>
      <c r="AF97" s="135"/>
      <c r="AG97" s="135"/>
      <c r="AH97" s="135"/>
      <c r="AI97" s="135"/>
      <c r="AJ97" s="135"/>
      <c r="AK97" s="343"/>
      <c r="AL97" s="344" t="str">
        <f>'１枚目'!AL97</f>
        <v/>
      </c>
      <c r="AM97" s="135"/>
      <c r="AN97" s="135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7"/>
      <c r="BB97" s="137"/>
      <c r="BC97" s="137"/>
      <c r="BD97" s="138"/>
    </row>
    <row r="98" spans="1:56" x14ac:dyDescent="0.2">
      <c r="A98" s="129" t="str">
        <f>IF('１枚目'!A98="","",'１枚目'!A98)</f>
        <v/>
      </c>
      <c r="B98" s="135"/>
      <c r="C98" s="343"/>
      <c r="D98" s="129" t="str">
        <f>IF('１枚目'!D98="","",'１枚目'!D98)</f>
        <v/>
      </c>
      <c r="E98" s="135"/>
      <c r="F98" s="135"/>
      <c r="G98" s="135"/>
      <c r="H98" s="135"/>
      <c r="I98" s="135"/>
      <c r="J98" s="135"/>
      <c r="K98" s="343"/>
      <c r="L98" s="130" t="str">
        <f>IF('１枚目'!L98="","",'１枚目'!L98)</f>
        <v/>
      </c>
      <c r="M98" s="135"/>
      <c r="N98" s="135"/>
      <c r="O98" s="135"/>
      <c r="P98" s="135"/>
      <c r="Q98" s="135"/>
      <c r="R98" s="343"/>
      <c r="S98" s="131" t="str">
        <f>'１枚目'!S98</f>
        <v>変更なし</v>
      </c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8"/>
      <c r="AE98" s="130" t="str">
        <f>IF('１枚目'!AE98="","",'１枚目'!AE98)</f>
        <v/>
      </c>
      <c r="AF98" s="135"/>
      <c r="AG98" s="135"/>
      <c r="AH98" s="135"/>
      <c r="AI98" s="135"/>
      <c r="AJ98" s="135"/>
      <c r="AK98" s="343"/>
      <c r="AL98" s="344" t="str">
        <f>'１枚目'!AL98</f>
        <v/>
      </c>
      <c r="AM98" s="135"/>
      <c r="AN98" s="135"/>
      <c r="AO98" s="136"/>
      <c r="AP98" s="136"/>
      <c r="AQ98" s="136"/>
      <c r="AR98" s="136"/>
      <c r="AS98" s="136"/>
      <c r="AT98" s="136"/>
      <c r="AU98" s="136"/>
      <c r="AV98" s="136"/>
      <c r="AW98" s="136"/>
      <c r="AX98" s="136"/>
      <c r="AY98" s="136"/>
      <c r="AZ98" s="136"/>
      <c r="BA98" s="137"/>
      <c r="BB98" s="137"/>
      <c r="BC98" s="137"/>
      <c r="BD98" s="138"/>
    </row>
    <row r="99" spans="1:56" x14ac:dyDescent="0.2">
      <c r="A99" s="129" t="str">
        <f>IF('１枚目'!A99="","",'１枚目'!A99)</f>
        <v/>
      </c>
      <c r="B99" s="135"/>
      <c r="C99" s="343"/>
      <c r="D99" s="129" t="str">
        <f>IF('１枚目'!D99="","",'１枚目'!D99)</f>
        <v/>
      </c>
      <c r="E99" s="135"/>
      <c r="F99" s="135"/>
      <c r="G99" s="135"/>
      <c r="H99" s="135"/>
      <c r="I99" s="135"/>
      <c r="J99" s="135"/>
      <c r="K99" s="343"/>
      <c r="L99" s="130" t="str">
        <f>IF('１枚目'!L99="","",'１枚目'!L99)</f>
        <v/>
      </c>
      <c r="M99" s="135"/>
      <c r="N99" s="135"/>
      <c r="O99" s="135"/>
      <c r="P99" s="135"/>
      <c r="Q99" s="135"/>
      <c r="R99" s="343"/>
      <c r="S99" s="131" t="str">
        <f>'１枚目'!S99</f>
        <v>変更なし</v>
      </c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8"/>
      <c r="AE99" s="130" t="str">
        <f>IF('１枚目'!AE99="","",'１枚目'!AE99)</f>
        <v/>
      </c>
      <c r="AF99" s="135"/>
      <c r="AG99" s="135"/>
      <c r="AH99" s="135"/>
      <c r="AI99" s="135"/>
      <c r="AJ99" s="135"/>
      <c r="AK99" s="343"/>
      <c r="AL99" s="344" t="str">
        <f>'１枚目'!AL99</f>
        <v/>
      </c>
      <c r="AM99" s="135"/>
      <c r="AN99" s="135"/>
      <c r="AO99" s="136"/>
      <c r="AP99" s="136"/>
      <c r="AQ99" s="136"/>
      <c r="AR99" s="136"/>
      <c r="AS99" s="136"/>
      <c r="AT99" s="136"/>
      <c r="AU99" s="136"/>
      <c r="AV99" s="136"/>
      <c r="AW99" s="136"/>
      <c r="AX99" s="136"/>
      <c r="AY99" s="136"/>
      <c r="AZ99" s="136"/>
      <c r="BA99" s="137"/>
      <c r="BB99" s="137"/>
      <c r="BC99" s="137"/>
      <c r="BD99" s="138"/>
    </row>
    <row r="100" spans="1:56" x14ac:dyDescent="0.2">
      <c r="A100" s="129" t="str">
        <f>IF('１枚目'!A100="","",'１枚目'!A100)</f>
        <v/>
      </c>
      <c r="B100" s="135"/>
      <c r="C100" s="343"/>
      <c r="D100" s="129" t="str">
        <f>IF('１枚目'!D100="","",'１枚目'!D100)</f>
        <v/>
      </c>
      <c r="E100" s="135"/>
      <c r="F100" s="135"/>
      <c r="G100" s="135"/>
      <c r="H100" s="135"/>
      <c r="I100" s="135"/>
      <c r="J100" s="135"/>
      <c r="K100" s="343"/>
      <c r="L100" s="130" t="str">
        <f>IF('１枚目'!L100="","",'１枚目'!L100)</f>
        <v/>
      </c>
      <c r="M100" s="135"/>
      <c r="N100" s="135"/>
      <c r="O100" s="135"/>
      <c r="P100" s="135"/>
      <c r="Q100" s="135"/>
      <c r="R100" s="343"/>
      <c r="S100" s="131" t="str">
        <f>'１枚目'!S100</f>
        <v>変更なし</v>
      </c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8"/>
      <c r="AE100" s="130" t="str">
        <f>IF('１枚目'!AE100="","",'１枚目'!AE100)</f>
        <v/>
      </c>
      <c r="AF100" s="135"/>
      <c r="AG100" s="135"/>
      <c r="AH100" s="135"/>
      <c r="AI100" s="135"/>
      <c r="AJ100" s="135"/>
      <c r="AK100" s="343"/>
      <c r="AL100" s="344" t="str">
        <f>'１枚目'!AL100</f>
        <v/>
      </c>
      <c r="AM100" s="135"/>
      <c r="AN100" s="135"/>
      <c r="AO100" s="136"/>
      <c r="AP100" s="136"/>
      <c r="AQ100" s="136"/>
      <c r="AR100" s="136"/>
      <c r="AS100" s="136"/>
      <c r="AT100" s="136"/>
      <c r="AU100" s="136"/>
      <c r="AV100" s="136"/>
      <c r="AW100" s="136"/>
      <c r="AX100" s="136"/>
      <c r="AY100" s="136"/>
      <c r="AZ100" s="136"/>
      <c r="BA100" s="137"/>
      <c r="BB100" s="137"/>
      <c r="BC100" s="137"/>
      <c r="BD100" s="138"/>
    </row>
    <row r="101" spans="1:56" x14ac:dyDescent="0.2">
      <c r="A101" s="129" t="str">
        <f>IF('１枚目'!A101="","",'１枚目'!A101)</f>
        <v/>
      </c>
      <c r="B101" s="135"/>
      <c r="C101" s="343"/>
      <c r="D101" s="129" t="str">
        <f>IF('１枚目'!D101="","",'１枚目'!D101)</f>
        <v/>
      </c>
      <c r="E101" s="135"/>
      <c r="F101" s="135"/>
      <c r="G101" s="135"/>
      <c r="H101" s="135"/>
      <c r="I101" s="135"/>
      <c r="J101" s="135"/>
      <c r="K101" s="343"/>
      <c r="L101" s="130" t="str">
        <f>IF('１枚目'!L101="","",'１枚目'!L101)</f>
        <v/>
      </c>
      <c r="M101" s="135"/>
      <c r="N101" s="135"/>
      <c r="O101" s="135"/>
      <c r="P101" s="135"/>
      <c r="Q101" s="135"/>
      <c r="R101" s="343"/>
      <c r="S101" s="131" t="str">
        <f>'１枚目'!S101</f>
        <v>変更なし</v>
      </c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8"/>
      <c r="AE101" s="130" t="str">
        <f>IF('１枚目'!AE101="","",'１枚目'!AE101)</f>
        <v/>
      </c>
      <c r="AF101" s="135"/>
      <c r="AG101" s="135"/>
      <c r="AH101" s="135"/>
      <c r="AI101" s="135"/>
      <c r="AJ101" s="135"/>
      <c r="AK101" s="343"/>
      <c r="AL101" s="344" t="str">
        <f>'１枚目'!AL101</f>
        <v/>
      </c>
      <c r="AM101" s="135"/>
      <c r="AN101" s="135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37"/>
      <c r="BB101" s="137"/>
      <c r="BC101" s="137"/>
      <c r="BD101" s="138"/>
    </row>
    <row r="102" spans="1:56" x14ac:dyDescent="0.2">
      <c r="A102" s="129" t="str">
        <f>IF('１枚目'!A102="","",'１枚目'!A102)</f>
        <v/>
      </c>
      <c r="B102" s="135"/>
      <c r="C102" s="343"/>
      <c r="D102" s="129" t="str">
        <f>IF('１枚目'!D102="","",'１枚目'!D102)</f>
        <v/>
      </c>
      <c r="E102" s="135"/>
      <c r="F102" s="135"/>
      <c r="G102" s="135"/>
      <c r="H102" s="135"/>
      <c r="I102" s="135"/>
      <c r="J102" s="135"/>
      <c r="K102" s="343"/>
      <c r="L102" s="130" t="str">
        <f>IF('１枚目'!L102="","",'１枚目'!L102)</f>
        <v/>
      </c>
      <c r="M102" s="135"/>
      <c r="N102" s="135"/>
      <c r="O102" s="135"/>
      <c r="P102" s="135"/>
      <c r="Q102" s="135"/>
      <c r="R102" s="343"/>
      <c r="S102" s="131" t="str">
        <f>'１枚目'!S102</f>
        <v>変更なし</v>
      </c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8"/>
      <c r="AE102" s="130" t="str">
        <f>IF('１枚目'!AE102="","",'１枚目'!AE102)</f>
        <v/>
      </c>
      <c r="AF102" s="135"/>
      <c r="AG102" s="135"/>
      <c r="AH102" s="135"/>
      <c r="AI102" s="135"/>
      <c r="AJ102" s="135"/>
      <c r="AK102" s="343"/>
      <c r="AL102" s="344" t="str">
        <f>'１枚目'!AL102</f>
        <v/>
      </c>
      <c r="AM102" s="135"/>
      <c r="AN102" s="135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37"/>
      <c r="BB102" s="137"/>
      <c r="BC102" s="137"/>
      <c r="BD102" s="138"/>
    </row>
    <row r="103" spans="1:56" x14ac:dyDescent="0.2">
      <c r="A103" s="129" t="str">
        <f>IF('１枚目'!A103="","",'１枚目'!A103)</f>
        <v/>
      </c>
      <c r="B103" s="135"/>
      <c r="C103" s="343"/>
      <c r="D103" s="129" t="str">
        <f>IF('１枚目'!D103="","",'１枚目'!D103)</f>
        <v/>
      </c>
      <c r="E103" s="135"/>
      <c r="F103" s="135"/>
      <c r="G103" s="135"/>
      <c r="H103" s="135"/>
      <c r="I103" s="135"/>
      <c r="J103" s="135"/>
      <c r="K103" s="343"/>
      <c r="L103" s="130" t="str">
        <f>IF('１枚目'!L103="","",'１枚目'!L103)</f>
        <v/>
      </c>
      <c r="M103" s="135"/>
      <c r="N103" s="135"/>
      <c r="O103" s="135"/>
      <c r="P103" s="135"/>
      <c r="Q103" s="135"/>
      <c r="R103" s="343"/>
      <c r="S103" s="131" t="str">
        <f>'１枚目'!S103</f>
        <v>変更なし</v>
      </c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8"/>
      <c r="AE103" s="130" t="str">
        <f>IF('１枚目'!AE103="","",'１枚目'!AE103)</f>
        <v/>
      </c>
      <c r="AF103" s="135"/>
      <c r="AG103" s="135"/>
      <c r="AH103" s="135"/>
      <c r="AI103" s="135"/>
      <c r="AJ103" s="135"/>
      <c r="AK103" s="343"/>
      <c r="AL103" s="344" t="str">
        <f>'１枚目'!AL103</f>
        <v/>
      </c>
      <c r="AM103" s="135"/>
      <c r="AN103" s="135"/>
      <c r="AO103" s="136"/>
      <c r="AP103" s="136"/>
      <c r="AQ103" s="136"/>
      <c r="AR103" s="136"/>
      <c r="AS103" s="136"/>
      <c r="AT103" s="136"/>
      <c r="AU103" s="136"/>
      <c r="AV103" s="136"/>
      <c r="AW103" s="136"/>
      <c r="AX103" s="136"/>
      <c r="AY103" s="136"/>
      <c r="AZ103" s="136"/>
      <c r="BA103" s="137"/>
      <c r="BB103" s="137"/>
      <c r="BC103" s="137"/>
      <c r="BD103" s="138"/>
    </row>
    <row r="104" spans="1:56" x14ac:dyDescent="0.2">
      <c r="A104" s="129" t="str">
        <f>IF('１枚目'!A104="","",'１枚目'!A104)</f>
        <v/>
      </c>
      <c r="B104" s="135"/>
      <c r="C104" s="343"/>
      <c r="D104" s="129" t="str">
        <f>IF('１枚目'!D104="","",'１枚目'!D104)</f>
        <v/>
      </c>
      <c r="E104" s="135"/>
      <c r="F104" s="135"/>
      <c r="G104" s="135"/>
      <c r="H104" s="135"/>
      <c r="I104" s="135"/>
      <c r="J104" s="135"/>
      <c r="K104" s="343"/>
      <c r="L104" s="130" t="str">
        <f>IF('１枚目'!L104="","",'１枚目'!L104)</f>
        <v/>
      </c>
      <c r="M104" s="135"/>
      <c r="N104" s="135"/>
      <c r="O104" s="135"/>
      <c r="P104" s="135"/>
      <c r="Q104" s="135"/>
      <c r="R104" s="343"/>
      <c r="S104" s="131" t="str">
        <f>'１枚目'!S104</f>
        <v>変更なし</v>
      </c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8"/>
      <c r="AE104" s="130" t="str">
        <f>IF('１枚目'!AE104="","",'１枚目'!AE104)</f>
        <v/>
      </c>
      <c r="AF104" s="135"/>
      <c r="AG104" s="135"/>
      <c r="AH104" s="135"/>
      <c r="AI104" s="135"/>
      <c r="AJ104" s="135"/>
      <c r="AK104" s="343"/>
      <c r="AL104" s="344" t="str">
        <f>'１枚目'!AL104</f>
        <v/>
      </c>
      <c r="AM104" s="135"/>
      <c r="AN104" s="135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7"/>
      <c r="BB104" s="137"/>
      <c r="BC104" s="137"/>
      <c r="BD104" s="138"/>
    </row>
    <row r="105" spans="1:56" x14ac:dyDescent="0.2">
      <c r="A105" s="129" t="str">
        <f>IF('１枚目'!A105="","",'１枚目'!A105)</f>
        <v/>
      </c>
      <c r="B105" s="135"/>
      <c r="C105" s="343"/>
      <c r="D105" s="129" t="str">
        <f>IF('１枚目'!D105="","",'１枚目'!D105)</f>
        <v/>
      </c>
      <c r="E105" s="135"/>
      <c r="F105" s="135"/>
      <c r="G105" s="135"/>
      <c r="H105" s="135"/>
      <c r="I105" s="135"/>
      <c r="J105" s="135"/>
      <c r="K105" s="343"/>
      <c r="L105" s="130" t="str">
        <f>IF('１枚目'!L105="","",'１枚目'!L105)</f>
        <v/>
      </c>
      <c r="M105" s="135"/>
      <c r="N105" s="135"/>
      <c r="O105" s="135"/>
      <c r="P105" s="135"/>
      <c r="Q105" s="135"/>
      <c r="R105" s="343"/>
      <c r="S105" s="131" t="str">
        <f>'１枚目'!S105</f>
        <v>変更なし</v>
      </c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8"/>
      <c r="AE105" s="130" t="str">
        <f>IF('１枚目'!AE105="","",'１枚目'!AE105)</f>
        <v/>
      </c>
      <c r="AF105" s="135"/>
      <c r="AG105" s="135"/>
      <c r="AH105" s="135"/>
      <c r="AI105" s="135"/>
      <c r="AJ105" s="135"/>
      <c r="AK105" s="343"/>
      <c r="AL105" s="344" t="str">
        <f>'１枚目'!AL105</f>
        <v/>
      </c>
      <c r="AM105" s="135"/>
      <c r="AN105" s="135"/>
      <c r="AO105" s="136"/>
      <c r="AP105" s="136"/>
      <c r="AQ105" s="136"/>
      <c r="AR105" s="136"/>
      <c r="AS105" s="136"/>
      <c r="AT105" s="136"/>
      <c r="AU105" s="136"/>
      <c r="AV105" s="136"/>
      <c r="AW105" s="136"/>
      <c r="AX105" s="136"/>
      <c r="AY105" s="136"/>
      <c r="AZ105" s="136"/>
      <c r="BA105" s="137"/>
      <c r="BB105" s="137"/>
      <c r="BC105" s="137"/>
      <c r="BD105" s="138"/>
    </row>
    <row r="106" spans="1:56" x14ac:dyDescent="0.2">
      <c r="A106" s="129" t="str">
        <f>IF('１枚目'!A106="","",'１枚目'!A106)</f>
        <v/>
      </c>
      <c r="B106" s="135"/>
      <c r="C106" s="343"/>
      <c r="D106" s="129" t="str">
        <f>IF('１枚目'!D106="","",'１枚目'!D106)</f>
        <v/>
      </c>
      <c r="E106" s="135"/>
      <c r="F106" s="135"/>
      <c r="G106" s="135"/>
      <c r="H106" s="135"/>
      <c r="I106" s="135"/>
      <c r="J106" s="135"/>
      <c r="K106" s="343"/>
      <c r="L106" s="130" t="str">
        <f>IF('１枚目'!L106="","",'１枚目'!L106)</f>
        <v/>
      </c>
      <c r="M106" s="135"/>
      <c r="N106" s="135"/>
      <c r="O106" s="135"/>
      <c r="P106" s="135"/>
      <c r="Q106" s="135"/>
      <c r="R106" s="343"/>
      <c r="S106" s="131" t="str">
        <f>'１枚目'!S106</f>
        <v>変更なし</v>
      </c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8"/>
      <c r="AE106" s="130" t="str">
        <f>IF('１枚目'!AE106="","",'１枚目'!AE106)</f>
        <v/>
      </c>
      <c r="AF106" s="135"/>
      <c r="AG106" s="135"/>
      <c r="AH106" s="135"/>
      <c r="AI106" s="135"/>
      <c r="AJ106" s="135"/>
      <c r="AK106" s="343"/>
      <c r="AL106" s="344" t="str">
        <f>'１枚目'!AL106</f>
        <v/>
      </c>
      <c r="AM106" s="135"/>
      <c r="AN106" s="135"/>
      <c r="AO106" s="136"/>
      <c r="AP106" s="136"/>
      <c r="AQ106" s="136"/>
      <c r="AR106" s="136"/>
      <c r="AS106" s="136"/>
      <c r="AT106" s="136"/>
      <c r="AU106" s="136"/>
      <c r="AV106" s="136"/>
      <c r="AW106" s="136"/>
      <c r="AX106" s="136"/>
      <c r="AY106" s="136"/>
      <c r="AZ106" s="136"/>
      <c r="BA106" s="137"/>
      <c r="BB106" s="137"/>
      <c r="BC106" s="137"/>
      <c r="BD106" s="138"/>
    </row>
    <row r="107" spans="1:56" x14ac:dyDescent="0.2">
      <c r="A107" s="129" t="str">
        <f>IF('１枚目'!A107="","",'１枚目'!A107)</f>
        <v/>
      </c>
      <c r="B107" s="135"/>
      <c r="C107" s="343"/>
      <c r="D107" s="129" t="str">
        <f>IF('１枚目'!D107="","",'１枚目'!D107)</f>
        <v/>
      </c>
      <c r="E107" s="135"/>
      <c r="F107" s="135"/>
      <c r="G107" s="135"/>
      <c r="H107" s="135"/>
      <c r="I107" s="135"/>
      <c r="J107" s="135"/>
      <c r="K107" s="343"/>
      <c r="L107" s="130" t="str">
        <f>IF('１枚目'!L107="","",'１枚目'!L107)</f>
        <v/>
      </c>
      <c r="M107" s="135"/>
      <c r="N107" s="135"/>
      <c r="O107" s="135"/>
      <c r="P107" s="135"/>
      <c r="Q107" s="135"/>
      <c r="R107" s="343"/>
      <c r="S107" s="131" t="str">
        <f>'１枚目'!S107</f>
        <v>変更なし</v>
      </c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8"/>
      <c r="AE107" s="130" t="str">
        <f>IF('１枚目'!AE107="","",'１枚目'!AE107)</f>
        <v/>
      </c>
      <c r="AF107" s="135"/>
      <c r="AG107" s="135"/>
      <c r="AH107" s="135"/>
      <c r="AI107" s="135"/>
      <c r="AJ107" s="135"/>
      <c r="AK107" s="343"/>
      <c r="AL107" s="344" t="str">
        <f>'１枚目'!AL107</f>
        <v/>
      </c>
      <c r="AM107" s="135"/>
      <c r="AN107" s="135"/>
      <c r="AO107" s="136"/>
      <c r="AP107" s="136"/>
      <c r="AQ107" s="136"/>
      <c r="AR107" s="136"/>
      <c r="AS107" s="136"/>
      <c r="AT107" s="136"/>
      <c r="AU107" s="136"/>
      <c r="AV107" s="136"/>
      <c r="AW107" s="136"/>
      <c r="AX107" s="136"/>
      <c r="AY107" s="136"/>
      <c r="AZ107" s="136"/>
      <c r="BA107" s="137"/>
      <c r="BB107" s="137"/>
      <c r="BC107" s="137"/>
      <c r="BD107" s="138"/>
    </row>
    <row r="108" spans="1:56" x14ac:dyDescent="0.2">
      <c r="A108" s="129" t="str">
        <f>IF('１枚目'!A108="","",'１枚目'!A108)</f>
        <v/>
      </c>
      <c r="B108" s="135"/>
      <c r="C108" s="343"/>
      <c r="D108" s="129" t="str">
        <f>IF('１枚目'!D108="","",'１枚目'!D108)</f>
        <v/>
      </c>
      <c r="E108" s="135"/>
      <c r="F108" s="135"/>
      <c r="G108" s="135"/>
      <c r="H108" s="135"/>
      <c r="I108" s="135"/>
      <c r="J108" s="135"/>
      <c r="K108" s="343"/>
      <c r="L108" s="130" t="str">
        <f>IF('１枚目'!L108="","",'１枚目'!L108)</f>
        <v/>
      </c>
      <c r="M108" s="135"/>
      <c r="N108" s="135"/>
      <c r="O108" s="135"/>
      <c r="P108" s="135"/>
      <c r="Q108" s="135"/>
      <c r="R108" s="343"/>
      <c r="S108" s="131" t="str">
        <f>'１枚目'!S108</f>
        <v>変更なし</v>
      </c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8"/>
      <c r="AE108" s="130" t="str">
        <f>IF('１枚目'!AE108="","",'１枚目'!AE108)</f>
        <v/>
      </c>
      <c r="AF108" s="135"/>
      <c r="AG108" s="135"/>
      <c r="AH108" s="135"/>
      <c r="AI108" s="135"/>
      <c r="AJ108" s="135"/>
      <c r="AK108" s="343"/>
      <c r="AL108" s="344" t="str">
        <f>'１枚目'!AL108</f>
        <v/>
      </c>
      <c r="AM108" s="135"/>
      <c r="AN108" s="135"/>
      <c r="AO108" s="136"/>
      <c r="AP108" s="136"/>
      <c r="AQ108" s="136"/>
      <c r="AR108" s="136"/>
      <c r="AS108" s="136"/>
      <c r="AT108" s="136"/>
      <c r="AU108" s="136"/>
      <c r="AV108" s="136"/>
      <c r="AW108" s="136"/>
      <c r="AX108" s="136"/>
      <c r="AY108" s="136"/>
      <c r="AZ108" s="136"/>
      <c r="BA108" s="137"/>
      <c r="BB108" s="137"/>
      <c r="BC108" s="137"/>
      <c r="BD108" s="138"/>
    </row>
    <row r="109" spans="1:56" x14ac:dyDescent="0.2">
      <c r="A109" s="129" t="str">
        <f>IF('１枚目'!A109="","",'１枚目'!A109)</f>
        <v/>
      </c>
      <c r="B109" s="135"/>
      <c r="C109" s="343"/>
      <c r="D109" s="129" t="str">
        <f>IF('１枚目'!D109="","",'１枚目'!D109)</f>
        <v/>
      </c>
      <c r="E109" s="135"/>
      <c r="F109" s="135"/>
      <c r="G109" s="135"/>
      <c r="H109" s="135"/>
      <c r="I109" s="135"/>
      <c r="J109" s="135"/>
      <c r="K109" s="343"/>
      <c r="L109" s="130" t="str">
        <f>IF('１枚目'!L109="","",'１枚目'!L109)</f>
        <v/>
      </c>
      <c r="M109" s="135"/>
      <c r="N109" s="135"/>
      <c r="O109" s="135"/>
      <c r="P109" s="135"/>
      <c r="Q109" s="135"/>
      <c r="R109" s="343"/>
      <c r="S109" s="131" t="str">
        <f>'１枚目'!S109</f>
        <v>変更なし</v>
      </c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8"/>
      <c r="AE109" s="130" t="str">
        <f>IF('１枚目'!AE109="","",'１枚目'!AE109)</f>
        <v/>
      </c>
      <c r="AF109" s="135"/>
      <c r="AG109" s="135"/>
      <c r="AH109" s="135"/>
      <c r="AI109" s="135"/>
      <c r="AJ109" s="135"/>
      <c r="AK109" s="343"/>
      <c r="AL109" s="344" t="str">
        <f>'１枚目'!AL109</f>
        <v/>
      </c>
      <c r="AM109" s="135"/>
      <c r="AN109" s="135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37"/>
      <c r="BB109" s="137"/>
      <c r="BC109" s="137"/>
      <c r="BD109" s="138"/>
    </row>
    <row r="110" spans="1:56" x14ac:dyDescent="0.2">
      <c r="A110" s="129" t="str">
        <f>IF('１枚目'!A110="","",'１枚目'!A110)</f>
        <v/>
      </c>
      <c r="B110" s="135"/>
      <c r="C110" s="343"/>
      <c r="D110" s="129" t="str">
        <f>IF('１枚目'!D110="","",'１枚目'!D110)</f>
        <v/>
      </c>
      <c r="E110" s="135"/>
      <c r="F110" s="135"/>
      <c r="G110" s="135"/>
      <c r="H110" s="135"/>
      <c r="I110" s="135"/>
      <c r="J110" s="135"/>
      <c r="K110" s="343"/>
      <c r="L110" s="130" t="str">
        <f>IF('１枚目'!L110="","",'１枚目'!L110)</f>
        <v/>
      </c>
      <c r="M110" s="135"/>
      <c r="N110" s="135"/>
      <c r="O110" s="135"/>
      <c r="P110" s="135"/>
      <c r="Q110" s="135"/>
      <c r="R110" s="343"/>
      <c r="S110" s="131" t="str">
        <f>'１枚目'!S110</f>
        <v>変更なし</v>
      </c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8"/>
      <c r="AE110" s="130" t="str">
        <f>IF('１枚目'!AE110="","",'１枚目'!AE110)</f>
        <v/>
      </c>
      <c r="AF110" s="135"/>
      <c r="AG110" s="135"/>
      <c r="AH110" s="135"/>
      <c r="AI110" s="135"/>
      <c r="AJ110" s="135"/>
      <c r="AK110" s="343"/>
      <c r="AL110" s="344" t="str">
        <f>'１枚目'!AL110</f>
        <v/>
      </c>
      <c r="AM110" s="135"/>
      <c r="AN110" s="135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7"/>
      <c r="BB110" s="137"/>
      <c r="BC110" s="137"/>
      <c r="BD110" s="138"/>
    </row>
    <row r="111" spans="1:56" x14ac:dyDescent="0.2">
      <c r="A111" s="129" t="str">
        <f>IF('１枚目'!A111="","",'１枚目'!A111)</f>
        <v/>
      </c>
      <c r="B111" s="135"/>
      <c r="C111" s="343"/>
      <c r="D111" s="129" t="str">
        <f>IF('１枚目'!D111="","",'１枚目'!D111)</f>
        <v/>
      </c>
      <c r="E111" s="135"/>
      <c r="F111" s="135"/>
      <c r="G111" s="135"/>
      <c r="H111" s="135"/>
      <c r="I111" s="135"/>
      <c r="J111" s="135"/>
      <c r="K111" s="343"/>
      <c r="L111" s="130" t="str">
        <f>IF('１枚目'!L111="","",'１枚目'!L111)</f>
        <v/>
      </c>
      <c r="M111" s="135"/>
      <c r="N111" s="135"/>
      <c r="O111" s="135"/>
      <c r="P111" s="135"/>
      <c r="Q111" s="135"/>
      <c r="R111" s="343"/>
      <c r="S111" s="131" t="str">
        <f>'１枚目'!S111</f>
        <v>変更なし</v>
      </c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8"/>
      <c r="AE111" s="130" t="str">
        <f>IF('１枚目'!AE111="","",'１枚目'!AE111)</f>
        <v/>
      </c>
      <c r="AF111" s="135"/>
      <c r="AG111" s="135"/>
      <c r="AH111" s="135"/>
      <c r="AI111" s="135"/>
      <c r="AJ111" s="135"/>
      <c r="AK111" s="343"/>
      <c r="AL111" s="344" t="str">
        <f>'１枚目'!AL111</f>
        <v/>
      </c>
      <c r="AM111" s="135"/>
      <c r="AN111" s="135"/>
      <c r="AO111" s="136"/>
      <c r="AP111" s="136"/>
      <c r="AQ111" s="136"/>
      <c r="AR111" s="136"/>
      <c r="AS111" s="136"/>
      <c r="AT111" s="136"/>
      <c r="AU111" s="136"/>
      <c r="AV111" s="136"/>
      <c r="AW111" s="136"/>
      <c r="AX111" s="136"/>
      <c r="AY111" s="136"/>
      <c r="AZ111" s="136"/>
      <c r="BA111" s="137"/>
      <c r="BB111" s="137"/>
      <c r="BC111" s="137"/>
      <c r="BD111" s="138"/>
    </row>
    <row r="112" spans="1:56" x14ac:dyDescent="0.2">
      <c r="A112" s="129" t="str">
        <f>IF('１枚目'!A112="","",'１枚目'!A112)</f>
        <v/>
      </c>
      <c r="B112" s="135"/>
      <c r="C112" s="343"/>
      <c r="D112" s="129" t="str">
        <f>IF('１枚目'!D112="","",'１枚目'!D112)</f>
        <v/>
      </c>
      <c r="E112" s="135"/>
      <c r="F112" s="135"/>
      <c r="G112" s="135"/>
      <c r="H112" s="135"/>
      <c r="I112" s="135"/>
      <c r="J112" s="135"/>
      <c r="K112" s="343"/>
      <c r="L112" s="130" t="str">
        <f>IF('１枚目'!L112="","",'１枚目'!L112)</f>
        <v/>
      </c>
      <c r="M112" s="135"/>
      <c r="N112" s="135"/>
      <c r="O112" s="135"/>
      <c r="P112" s="135"/>
      <c r="Q112" s="135"/>
      <c r="R112" s="343"/>
      <c r="S112" s="131" t="str">
        <f>'１枚目'!S112</f>
        <v>変更なし</v>
      </c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8"/>
      <c r="AE112" s="130" t="str">
        <f>IF('１枚目'!AE112="","",'１枚目'!AE112)</f>
        <v/>
      </c>
      <c r="AF112" s="135"/>
      <c r="AG112" s="135"/>
      <c r="AH112" s="135"/>
      <c r="AI112" s="135"/>
      <c r="AJ112" s="135"/>
      <c r="AK112" s="343"/>
      <c r="AL112" s="344" t="str">
        <f>'１枚目'!AL112</f>
        <v/>
      </c>
      <c r="AM112" s="135"/>
      <c r="AN112" s="135"/>
      <c r="AO112" s="136"/>
      <c r="AP112" s="136"/>
      <c r="AQ112" s="136"/>
      <c r="AR112" s="136"/>
      <c r="AS112" s="136"/>
      <c r="AT112" s="136"/>
      <c r="AU112" s="136"/>
      <c r="AV112" s="136"/>
      <c r="AW112" s="136"/>
      <c r="AX112" s="136"/>
      <c r="AY112" s="136"/>
      <c r="AZ112" s="136"/>
      <c r="BA112" s="137"/>
      <c r="BB112" s="137"/>
      <c r="BC112" s="137"/>
      <c r="BD112" s="138"/>
    </row>
  </sheetData>
  <sheetProtection selectLockedCells="1"/>
  <mergeCells count="647">
    <mergeCell ref="A112:C112"/>
    <mergeCell ref="D112:K112"/>
    <mergeCell ref="L112:R112"/>
    <mergeCell ref="S112:AD112"/>
    <mergeCell ref="AE112:AK112"/>
    <mergeCell ref="AL112:BD112"/>
    <mergeCell ref="A3:BH3"/>
    <mergeCell ref="S12:AD12"/>
    <mergeCell ref="AE12:AK12"/>
    <mergeCell ref="AL12:BD12"/>
    <mergeCell ref="A110:C110"/>
    <mergeCell ref="D110:K110"/>
    <mergeCell ref="L110:R110"/>
    <mergeCell ref="S110:AD110"/>
    <mergeCell ref="AE110:AK110"/>
    <mergeCell ref="AL110:BD110"/>
    <mergeCell ref="A111:C111"/>
    <mergeCell ref="D111:K111"/>
    <mergeCell ref="L111:R111"/>
    <mergeCell ref="S111:AD111"/>
    <mergeCell ref="AE111:AK111"/>
    <mergeCell ref="AL111:BD111"/>
    <mergeCell ref="A108:C108"/>
    <mergeCell ref="D108:K108"/>
    <mergeCell ref="L108:R108"/>
    <mergeCell ref="S108:AD108"/>
    <mergeCell ref="AE108:AK108"/>
    <mergeCell ref="AL108:BD108"/>
    <mergeCell ref="A109:C109"/>
    <mergeCell ref="D109:K109"/>
    <mergeCell ref="L109:R109"/>
    <mergeCell ref="S109:AD109"/>
    <mergeCell ref="AE109:AK109"/>
    <mergeCell ref="AL109:BD109"/>
    <mergeCell ref="A106:C106"/>
    <mergeCell ref="D106:K106"/>
    <mergeCell ref="L106:R106"/>
    <mergeCell ref="S106:AD106"/>
    <mergeCell ref="AE106:AK106"/>
    <mergeCell ref="AL106:BD106"/>
    <mergeCell ref="A107:C107"/>
    <mergeCell ref="D107:K107"/>
    <mergeCell ref="L107:R107"/>
    <mergeCell ref="S107:AD107"/>
    <mergeCell ref="AE107:AK107"/>
    <mergeCell ref="AL107:BD107"/>
    <mergeCell ref="A104:C104"/>
    <mergeCell ref="D104:K104"/>
    <mergeCell ref="L104:R104"/>
    <mergeCell ref="S104:AD104"/>
    <mergeCell ref="AE104:AK104"/>
    <mergeCell ref="AL104:BD104"/>
    <mergeCell ref="A105:C105"/>
    <mergeCell ref="D105:K105"/>
    <mergeCell ref="L105:R105"/>
    <mergeCell ref="S105:AD105"/>
    <mergeCell ref="AE105:AK105"/>
    <mergeCell ref="AL105:BD105"/>
    <mergeCell ref="A102:C102"/>
    <mergeCell ref="D102:K102"/>
    <mergeCell ref="L102:R102"/>
    <mergeCell ref="S102:AD102"/>
    <mergeCell ref="AE102:AK102"/>
    <mergeCell ref="AL102:BD102"/>
    <mergeCell ref="A103:C103"/>
    <mergeCell ref="D103:K103"/>
    <mergeCell ref="L103:R103"/>
    <mergeCell ref="S103:AD103"/>
    <mergeCell ref="AE103:AK103"/>
    <mergeCell ref="AL103:BD103"/>
    <mergeCell ref="A100:C100"/>
    <mergeCell ref="D100:K100"/>
    <mergeCell ref="L100:R100"/>
    <mergeCell ref="S100:AD100"/>
    <mergeCell ref="AE100:AK100"/>
    <mergeCell ref="AL100:BD100"/>
    <mergeCell ref="A101:C101"/>
    <mergeCell ref="D101:K101"/>
    <mergeCell ref="L101:R101"/>
    <mergeCell ref="S101:AD101"/>
    <mergeCell ref="AE101:AK101"/>
    <mergeCell ref="AL101:BD101"/>
    <mergeCell ref="A98:C98"/>
    <mergeCell ref="D98:K98"/>
    <mergeCell ref="L98:R98"/>
    <mergeCell ref="S98:AD98"/>
    <mergeCell ref="AE98:AK98"/>
    <mergeCell ref="AL98:BD98"/>
    <mergeCell ref="A99:C99"/>
    <mergeCell ref="D99:K99"/>
    <mergeCell ref="L99:R99"/>
    <mergeCell ref="S99:AD99"/>
    <mergeCell ref="AE99:AK99"/>
    <mergeCell ref="AL99:BD99"/>
    <mergeCell ref="A96:C96"/>
    <mergeCell ref="D96:K96"/>
    <mergeCell ref="L96:R96"/>
    <mergeCell ref="S96:AD96"/>
    <mergeCell ref="AE96:AK96"/>
    <mergeCell ref="AL96:BD96"/>
    <mergeCell ref="A97:C97"/>
    <mergeCell ref="D97:K97"/>
    <mergeCell ref="L97:R97"/>
    <mergeCell ref="S97:AD97"/>
    <mergeCell ref="AE97:AK97"/>
    <mergeCell ref="AL97:BD97"/>
    <mergeCell ref="A94:C94"/>
    <mergeCell ref="D94:K94"/>
    <mergeCell ref="L94:R94"/>
    <mergeCell ref="S94:AD94"/>
    <mergeCell ref="AE94:AK94"/>
    <mergeCell ref="AL94:BD94"/>
    <mergeCell ref="A95:C95"/>
    <mergeCell ref="D95:K95"/>
    <mergeCell ref="L95:R95"/>
    <mergeCell ref="S95:AD95"/>
    <mergeCell ref="AE95:AK95"/>
    <mergeCell ref="AL95:BD95"/>
    <mergeCell ref="A92:C92"/>
    <mergeCell ref="D92:K92"/>
    <mergeCell ref="L92:R92"/>
    <mergeCell ref="S92:AD92"/>
    <mergeCell ref="AE92:AK92"/>
    <mergeCell ref="AL92:BD92"/>
    <mergeCell ref="A93:C93"/>
    <mergeCell ref="D93:K93"/>
    <mergeCell ref="L93:R93"/>
    <mergeCell ref="S93:AD93"/>
    <mergeCell ref="AE93:AK93"/>
    <mergeCell ref="AL93:BD93"/>
    <mergeCell ref="A90:C90"/>
    <mergeCell ref="D90:K90"/>
    <mergeCell ref="L90:R90"/>
    <mergeCell ref="S90:AD90"/>
    <mergeCell ref="AE90:AK90"/>
    <mergeCell ref="AL90:BD90"/>
    <mergeCell ref="A91:C91"/>
    <mergeCell ref="D91:K91"/>
    <mergeCell ref="L91:R91"/>
    <mergeCell ref="S91:AD91"/>
    <mergeCell ref="AE91:AK91"/>
    <mergeCell ref="AL91:BD91"/>
    <mergeCell ref="A88:C88"/>
    <mergeCell ref="D88:K88"/>
    <mergeCell ref="L88:R88"/>
    <mergeCell ref="S88:AD88"/>
    <mergeCell ref="AE88:AK88"/>
    <mergeCell ref="AL88:BD88"/>
    <mergeCell ref="A89:C89"/>
    <mergeCell ref="D89:K89"/>
    <mergeCell ref="L89:R89"/>
    <mergeCell ref="S89:AD89"/>
    <mergeCell ref="AE89:AK89"/>
    <mergeCell ref="AL89:BD89"/>
    <mergeCell ref="A86:C86"/>
    <mergeCell ref="D86:K86"/>
    <mergeCell ref="L86:R86"/>
    <mergeCell ref="S86:AD86"/>
    <mergeCell ref="AE86:AK86"/>
    <mergeCell ref="AL86:BD86"/>
    <mergeCell ref="A87:C87"/>
    <mergeCell ref="D87:K87"/>
    <mergeCell ref="L87:R87"/>
    <mergeCell ref="S87:AD87"/>
    <mergeCell ref="AE87:AK87"/>
    <mergeCell ref="AL87:BD87"/>
    <mergeCell ref="A84:C84"/>
    <mergeCell ref="D84:K84"/>
    <mergeCell ref="L84:R84"/>
    <mergeCell ref="S84:AD84"/>
    <mergeCell ref="AE84:AK84"/>
    <mergeCell ref="AL84:BD84"/>
    <mergeCell ref="A85:C85"/>
    <mergeCell ref="D85:K85"/>
    <mergeCell ref="L85:R85"/>
    <mergeCell ref="S85:AD85"/>
    <mergeCell ref="AE85:AK85"/>
    <mergeCell ref="AL85:BD85"/>
    <mergeCell ref="A82:C82"/>
    <mergeCell ref="D82:K82"/>
    <mergeCell ref="L82:R82"/>
    <mergeCell ref="S82:AD82"/>
    <mergeCell ref="AE82:AK82"/>
    <mergeCell ref="AL82:BD82"/>
    <mergeCell ref="A83:C83"/>
    <mergeCell ref="D83:K83"/>
    <mergeCell ref="L83:R83"/>
    <mergeCell ref="S83:AD83"/>
    <mergeCell ref="AE83:AK83"/>
    <mergeCell ref="AL83:BD83"/>
    <mergeCell ref="A80:C80"/>
    <mergeCell ref="D80:K80"/>
    <mergeCell ref="L80:R80"/>
    <mergeCell ref="S80:AD80"/>
    <mergeCell ref="AE80:AK80"/>
    <mergeCell ref="AL80:BD80"/>
    <mergeCell ref="A81:C81"/>
    <mergeCell ref="D81:K81"/>
    <mergeCell ref="L81:R81"/>
    <mergeCell ref="S81:AD81"/>
    <mergeCell ref="AE81:AK81"/>
    <mergeCell ref="AL81:BD81"/>
    <mergeCell ref="A78:C78"/>
    <mergeCell ref="D78:K78"/>
    <mergeCell ref="L78:R78"/>
    <mergeCell ref="S78:AD78"/>
    <mergeCell ref="AE78:AK78"/>
    <mergeCell ref="AL78:BD78"/>
    <mergeCell ref="A79:C79"/>
    <mergeCell ref="D79:K79"/>
    <mergeCell ref="L79:R79"/>
    <mergeCell ref="S79:AD79"/>
    <mergeCell ref="AE79:AK79"/>
    <mergeCell ref="AL79:BD79"/>
    <mergeCell ref="A76:C76"/>
    <mergeCell ref="D76:K76"/>
    <mergeCell ref="L76:R76"/>
    <mergeCell ref="S76:AD76"/>
    <mergeCell ref="AE76:AK76"/>
    <mergeCell ref="AL76:BD76"/>
    <mergeCell ref="A77:C77"/>
    <mergeCell ref="D77:K77"/>
    <mergeCell ref="L77:R77"/>
    <mergeCell ref="S77:AD77"/>
    <mergeCell ref="AE77:AK77"/>
    <mergeCell ref="AL77:BD77"/>
    <mergeCell ref="A74:C74"/>
    <mergeCell ref="D74:K74"/>
    <mergeCell ref="L74:R74"/>
    <mergeCell ref="S74:AD74"/>
    <mergeCell ref="AE74:AK74"/>
    <mergeCell ref="AL74:BD74"/>
    <mergeCell ref="A75:C75"/>
    <mergeCell ref="D75:K75"/>
    <mergeCell ref="L75:R75"/>
    <mergeCell ref="S75:AD75"/>
    <mergeCell ref="AE75:AK75"/>
    <mergeCell ref="AL75:BD75"/>
    <mergeCell ref="A72:C72"/>
    <mergeCell ref="D72:K72"/>
    <mergeCell ref="L72:R72"/>
    <mergeCell ref="S72:AD72"/>
    <mergeCell ref="AE72:AK72"/>
    <mergeCell ref="AL72:BD72"/>
    <mergeCell ref="A73:C73"/>
    <mergeCell ref="D73:K73"/>
    <mergeCell ref="L73:R73"/>
    <mergeCell ref="S73:AD73"/>
    <mergeCell ref="AE73:AK73"/>
    <mergeCell ref="AL73:BD73"/>
    <mergeCell ref="A70:C70"/>
    <mergeCell ref="D70:K70"/>
    <mergeCell ref="L70:R70"/>
    <mergeCell ref="S70:AD70"/>
    <mergeCell ref="AE70:AK70"/>
    <mergeCell ref="AL70:BD70"/>
    <mergeCell ref="A71:C71"/>
    <mergeCell ref="D71:K71"/>
    <mergeCell ref="L71:R71"/>
    <mergeCell ref="S71:AD71"/>
    <mergeCell ref="AE71:AK71"/>
    <mergeCell ref="AL71:BD71"/>
    <mergeCell ref="A68:C68"/>
    <mergeCell ref="D68:K68"/>
    <mergeCell ref="L68:R68"/>
    <mergeCell ref="S68:AD68"/>
    <mergeCell ref="AE68:AK68"/>
    <mergeCell ref="AL68:BD68"/>
    <mergeCell ref="A69:C69"/>
    <mergeCell ref="D69:K69"/>
    <mergeCell ref="L69:R69"/>
    <mergeCell ref="S69:AD69"/>
    <mergeCell ref="AE69:AK69"/>
    <mergeCell ref="AL69:BD69"/>
    <mergeCell ref="A66:C66"/>
    <mergeCell ref="D66:K66"/>
    <mergeCell ref="L66:R66"/>
    <mergeCell ref="S66:AD66"/>
    <mergeCell ref="AE66:AK66"/>
    <mergeCell ref="AL66:BD66"/>
    <mergeCell ref="A67:C67"/>
    <mergeCell ref="D67:K67"/>
    <mergeCell ref="L67:R67"/>
    <mergeCell ref="S67:AD67"/>
    <mergeCell ref="AE67:AK67"/>
    <mergeCell ref="AL67:BD67"/>
    <mergeCell ref="A64:C64"/>
    <mergeCell ref="D64:K64"/>
    <mergeCell ref="L64:R64"/>
    <mergeCell ref="S64:AD64"/>
    <mergeCell ref="AE64:AK64"/>
    <mergeCell ref="AL64:BD64"/>
    <mergeCell ref="A65:C65"/>
    <mergeCell ref="D65:K65"/>
    <mergeCell ref="L65:R65"/>
    <mergeCell ref="S65:AD65"/>
    <mergeCell ref="AE65:AK65"/>
    <mergeCell ref="AL65:BD65"/>
    <mergeCell ref="A62:C62"/>
    <mergeCell ref="D62:K62"/>
    <mergeCell ref="L62:R62"/>
    <mergeCell ref="S62:AD62"/>
    <mergeCell ref="AE62:AK62"/>
    <mergeCell ref="AL62:BD62"/>
    <mergeCell ref="A63:C63"/>
    <mergeCell ref="D63:K63"/>
    <mergeCell ref="L63:R63"/>
    <mergeCell ref="S63:AD63"/>
    <mergeCell ref="AE63:AK63"/>
    <mergeCell ref="AL63:BD63"/>
    <mergeCell ref="A60:C60"/>
    <mergeCell ref="D60:K60"/>
    <mergeCell ref="L60:R60"/>
    <mergeCell ref="S60:AD60"/>
    <mergeCell ref="AE60:AK60"/>
    <mergeCell ref="AL60:BD60"/>
    <mergeCell ref="A61:C61"/>
    <mergeCell ref="D61:K61"/>
    <mergeCell ref="L61:R61"/>
    <mergeCell ref="S61:AD61"/>
    <mergeCell ref="AE61:AK61"/>
    <mergeCell ref="AL61:BD61"/>
    <mergeCell ref="A58:C58"/>
    <mergeCell ref="D58:K58"/>
    <mergeCell ref="L58:R58"/>
    <mergeCell ref="S58:AD58"/>
    <mergeCell ref="AE58:AK58"/>
    <mergeCell ref="AL58:BD58"/>
    <mergeCell ref="A59:C59"/>
    <mergeCell ref="D59:K59"/>
    <mergeCell ref="L59:R59"/>
    <mergeCell ref="S59:AD59"/>
    <mergeCell ref="AE59:AK59"/>
    <mergeCell ref="AL59:BD59"/>
    <mergeCell ref="A56:C56"/>
    <mergeCell ref="D56:K56"/>
    <mergeCell ref="L56:R56"/>
    <mergeCell ref="S56:AD56"/>
    <mergeCell ref="AE56:AK56"/>
    <mergeCell ref="AL56:BD56"/>
    <mergeCell ref="A57:C57"/>
    <mergeCell ref="D57:K57"/>
    <mergeCell ref="L57:R57"/>
    <mergeCell ref="S57:AD57"/>
    <mergeCell ref="AE57:AK57"/>
    <mergeCell ref="AL57:BD57"/>
    <mergeCell ref="A54:C54"/>
    <mergeCell ref="D54:K54"/>
    <mergeCell ref="L54:R54"/>
    <mergeCell ref="S54:AD54"/>
    <mergeCell ref="AE54:AK54"/>
    <mergeCell ref="AL54:BD54"/>
    <mergeCell ref="A55:C55"/>
    <mergeCell ref="D55:K55"/>
    <mergeCell ref="L55:R55"/>
    <mergeCell ref="S55:AD55"/>
    <mergeCell ref="AE55:AK55"/>
    <mergeCell ref="AL55:BD55"/>
    <mergeCell ref="A52:C52"/>
    <mergeCell ref="D52:K52"/>
    <mergeCell ref="L52:R52"/>
    <mergeCell ref="S52:AD52"/>
    <mergeCell ref="AE52:AK52"/>
    <mergeCell ref="AL52:BD52"/>
    <mergeCell ref="A53:C53"/>
    <mergeCell ref="D53:K53"/>
    <mergeCell ref="L53:R53"/>
    <mergeCell ref="S53:AD53"/>
    <mergeCell ref="AE53:AK53"/>
    <mergeCell ref="AL53:BD53"/>
    <mergeCell ref="A50:C50"/>
    <mergeCell ref="D50:K50"/>
    <mergeCell ref="L50:R50"/>
    <mergeCell ref="S50:AD50"/>
    <mergeCell ref="AE50:AK50"/>
    <mergeCell ref="AL50:BD50"/>
    <mergeCell ref="A51:C51"/>
    <mergeCell ref="D51:K51"/>
    <mergeCell ref="L51:R51"/>
    <mergeCell ref="S51:AD51"/>
    <mergeCell ref="AE51:AK51"/>
    <mergeCell ref="AL51:BD51"/>
    <mergeCell ref="A48:C48"/>
    <mergeCell ref="D48:K48"/>
    <mergeCell ref="L48:R48"/>
    <mergeCell ref="S48:AD48"/>
    <mergeCell ref="AE48:AK48"/>
    <mergeCell ref="AL48:BD48"/>
    <mergeCell ref="A49:C49"/>
    <mergeCell ref="D49:K49"/>
    <mergeCell ref="L49:R49"/>
    <mergeCell ref="S49:AD49"/>
    <mergeCell ref="AE49:AK49"/>
    <mergeCell ref="AL49:BD49"/>
    <mergeCell ref="A46:C46"/>
    <mergeCell ref="D46:K46"/>
    <mergeCell ref="L46:R46"/>
    <mergeCell ref="S46:AD46"/>
    <mergeCell ref="AE46:AK46"/>
    <mergeCell ref="AL46:BD46"/>
    <mergeCell ref="A47:C47"/>
    <mergeCell ref="D47:K47"/>
    <mergeCell ref="L47:R47"/>
    <mergeCell ref="S47:AD47"/>
    <mergeCell ref="AE47:AK47"/>
    <mergeCell ref="AL47:BD47"/>
    <mergeCell ref="A44:C44"/>
    <mergeCell ref="D44:K44"/>
    <mergeCell ref="L44:R44"/>
    <mergeCell ref="S44:AD44"/>
    <mergeCell ref="AE44:AK44"/>
    <mergeCell ref="AL44:BD44"/>
    <mergeCell ref="A45:C45"/>
    <mergeCell ref="D45:K45"/>
    <mergeCell ref="L45:R45"/>
    <mergeCell ref="S45:AD45"/>
    <mergeCell ref="AE45:AK45"/>
    <mergeCell ref="AL45:BD45"/>
    <mergeCell ref="A42:C42"/>
    <mergeCell ref="D42:K42"/>
    <mergeCell ref="L42:R42"/>
    <mergeCell ref="S42:AD42"/>
    <mergeCell ref="AE42:AK42"/>
    <mergeCell ref="AL42:BD42"/>
    <mergeCell ref="A43:C43"/>
    <mergeCell ref="D43:K43"/>
    <mergeCell ref="L43:R43"/>
    <mergeCell ref="S43:AD43"/>
    <mergeCell ref="AE43:AK43"/>
    <mergeCell ref="AL43:BD43"/>
    <mergeCell ref="AE39:AK39"/>
    <mergeCell ref="AL39:BD39"/>
    <mergeCell ref="A40:C40"/>
    <mergeCell ref="D40:K40"/>
    <mergeCell ref="L40:R40"/>
    <mergeCell ref="S40:AD40"/>
    <mergeCell ref="AE40:AK40"/>
    <mergeCell ref="AL40:BD40"/>
    <mergeCell ref="A41:C41"/>
    <mergeCell ref="D41:K41"/>
    <mergeCell ref="L41:R41"/>
    <mergeCell ref="S41:AD41"/>
    <mergeCell ref="AE41:AK41"/>
    <mergeCell ref="AL41:BD41"/>
    <mergeCell ref="A39:C39"/>
    <mergeCell ref="D39:K39"/>
    <mergeCell ref="L39:R39"/>
    <mergeCell ref="S39:AD39"/>
    <mergeCell ref="A33:C33"/>
    <mergeCell ref="D33:K33"/>
    <mergeCell ref="L33:R33"/>
    <mergeCell ref="S33:AD33"/>
    <mergeCell ref="AE33:AK33"/>
    <mergeCell ref="AL33:BD33"/>
    <mergeCell ref="A34:C34"/>
    <mergeCell ref="D34:K34"/>
    <mergeCell ref="L34:R34"/>
    <mergeCell ref="S34:AD34"/>
    <mergeCell ref="AE34:AK34"/>
    <mergeCell ref="AL34:BD34"/>
    <mergeCell ref="A31:C31"/>
    <mergeCell ref="D31:K31"/>
    <mergeCell ref="L31:R31"/>
    <mergeCell ref="S31:AD31"/>
    <mergeCell ref="AE31:AK31"/>
    <mergeCell ref="AL31:BD31"/>
    <mergeCell ref="A32:C32"/>
    <mergeCell ref="D32:K32"/>
    <mergeCell ref="L32:R32"/>
    <mergeCell ref="S32:AD32"/>
    <mergeCell ref="AE32:AK32"/>
    <mergeCell ref="AL32:BD32"/>
    <mergeCell ref="A28:C28"/>
    <mergeCell ref="D28:K28"/>
    <mergeCell ref="L28:R28"/>
    <mergeCell ref="S28:AD28"/>
    <mergeCell ref="AE28:AK28"/>
    <mergeCell ref="AL28:BD28"/>
    <mergeCell ref="A29:C29"/>
    <mergeCell ref="D29:K29"/>
    <mergeCell ref="L29:R29"/>
    <mergeCell ref="S29:AD29"/>
    <mergeCell ref="AE29:AK29"/>
    <mergeCell ref="AL29:BD29"/>
    <mergeCell ref="A23:C23"/>
    <mergeCell ref="D23:K23"/>
    <mergeCell ref="L23:R23"/>
    <mergeCell ref="S23:AD23"/>
    <mergeCell ref="AE23:AK23"/>
    <mergeCell ref="AL23:BD23"/>
    <mergeCell ref="A24:C24"/>
    <mergeCell ref="D24:K24"/>
    <mergeCell ref="L24:R24"/>
    <mergeCell ref="S24:AD24"/>
    <mergeCell ref="AE24:AK24"/>
    <mergeCell ref="AL24:BD24"/>
    <mergeCell ref="A20:C20"/>
    <mergeCell ref="D20:K20"/>
    <mergeCell ref="L20:R20"/>
    <mergeCell ref="S20:AD20"/>
    <mergeCell ref="AE20:AK20"/>
    <mergeCell ref="AL20:BD20"/>
    <mergeCell ref="A21:C21"/>
    <mergeCell ref="D21:K21"/>
    <mergeCell ref="L21:R21"/>
    <mergeCell ref="S21:AD21"/>
    <mergeCell ref="AE21:AK21"/>
    <mergeCell ref="AL21:BD21"/>
    <mergeCell ref="D14:K14"/>
    <mergeCell ref="L14:R14"/>
    <mergeCell ref="S14:AD14"/>
    <mergeCell ref="AE14:AK14"/>
    <mergeCell ref="AL14:BD14"/>
    <mergeCell ref="A15:C15"/>
    <mergeCell ref="D15:K15"/>
    <mergeCell ref="L15:R15"/>
    <mergeCell ref="S15:AD15"/>
    <mergeCell ref="AE15:AK15"/>
    <mergeCell ref="AL15:BD15"/>
    <mergeCell ref="A14:C14"/>
    <mergeCell ref="A30:C30"/>
    <mergeCell ref="D30:K30"/>
    <mergeCell ref="L30:R30"/>
    <mergeCell ref="S30:AD30"/>
    <mergeCell ref="AE30:AK30"/>
    <mergeCell ref="AL30:BD30"/>
    <mergeCell ref="A25:C25"/>
    <mergeCell ref="D25:K25"/>
    <mergeCell ref="L25:R25"/>
    <mergeCell ref="S25:AD25"/>
    <mergeCell ref="AE25:AK25"/>
    <mergeCell ref="AL25:BD25"/>
    <mergeCell ref="A26:C26"/>
    <mergeCell ref="D26:K26"/>
    <mergeCell ref="L26:R26"/>
    <mergeCell ref="S26:AD26"/>
    <mergeCell ref="AE26:AK26"/>
    <mergeCell ref="AL26:BD26"/>
    <mergeCell ref="A27:C27"/>
    <mergeCell ref="D27:K27"/>
    <mergeCell ref="L27:R27"/>
    <mergeCell ref="S27:AD27"/>
    <mergeCell ref="AE27:AK27"/>
    <mergeCell ref="AL27:BD27"/>
    <mergeCell ref="A22:C22"/>
    <mergeCell ref="D22:K22"/>
    <mergeCell ref="L22:R22"/>
    <mergeCell ref="S22:AD22"/>
    <mergeCell ref="AE22:AK22"/>
    <mergeCell ref="AL22:BD22"/>
    <mergeCell ref="A17:C17"/>
    <mergeCell ref="D17:K17"/>
    <mergeCell ref="L17:R17"/>
    <mergeCell ref="S17:AD17"/>
    <mergeCell ref="AE17:AK17"/>
    <mergeCell ref="AL17:BD17"/>
    <mergeCell ref="A18:C18"/>
    <mergeCell ref="D18:K18"/>
    <mergeCell ref="L18:R18"/>
    <mergeCell ref="S18:AD18"/>
    <mergeCell ref="AE18:AK18"/>
    <mergeCell ref="AL18:BD18"/>
    <mergeCell ref="A19:C19"/>
    <mergeCell ref="D19:K19"/>
    <mergeCell ref="L19:R19"/>
    <mergeCell ref="S19:AD19"/>
    <mergeCell ref="AE19:AK19"/>
    <mergeCell ref="AL19:BD19"/>
    <mergeCell ref="A16:C16"/>
    <mergeCell ref="D16:K16"/>
    <mergeCell ref="L16:R16"/>
    <mergeCell ref="S16:AD16"/>
    <mergeCell ref="AE16:AK16"/>
    <mergeCell ref="AL16:BD16"/>
    <mergeCell ref="BT1:BV1"/>
    <mergeCell ref="A4:BD4"/>
    <mergeCell ref="T6:W6"/>
    <mergeCell ref="X6:Z6"/>
    <mergeCell ref="AA6:AE6"/>
    <mergeCell ref="AP6:AR6"/>
    <mergeCell ref="AS6:AW6"/>
    <mergeCell ref="AX6:AZ6"/>
    <mergeCell ref="BA6:BD6"/>
    <mergeCell ref="Q7:BA7"/>
    <mergeCell ref="F8:K9"/>
    <mergeCell ref="L8:N9"/>
    <mergeCell ref="V8:AB11"/>
    <mergeCell ref="AC8:AF8"/>
    <mergeCell ref="AG8:AH8"/>
    <mergeCell ref="AI8:AL8"/>
    <mergeCell ref="AM8:AX8"/>
    <mergeCell ref="AY8:BD8"/>
    <mergeCell ref="AC9:AD11"/>
    <mergeCell ref="CO9:CR9"/>
    <mergeCell ref="F10:K10"/>
    <mergeCell ref="L10:N10"/>
    <mergeCell ref="BC9:BD11"/>
    <mergeCell ref="BN9:BS9"/>
    <mergeCell ref="BT9:CA9"/>
    <mergeCell ref="CD9:CF9"/>
    <mergeCell ref="CG9:CK9"/>
    <mergeCell ref="CL9:CN9"/>
    <mergeCell ref="AQ9:AR11"/>
    <mergeCell ref="AS9:AT11"/>
    <mergeCell ref="AU9:AV11"/>
    <mergeCell ref="AW9:AX11"/>
    <mergeCell ref="AY9:AZ11"/>
    <mergeCell ref="BA9:BB11"/>
    <mergeCell ref="AE9:AF11"/>
    <mergeCell ref="AG9:AH11"/>
    <mergeCell ref="AI9:AJ11"/>
    <mergeCell ref="AK9:AL11"/>
    <mergeCell ref="AM9:AN11"/>
    <mergeCell ref="AO9:AP11"/>
    <mergeCell ref="A12:C12"/>
    <mergeCell ref="D12:K12"/>
    <mergeCell ref="L12:R12"/>
    <mergeCell ref="A13:C13"/>
    <mergeCell ref="D13:K13"/>
    <mergeCell ref="L13:R13"/>
    <mergeCell ref="S13:AD13"/>
    <mergeCell ref="AE13:AK13"/>
    <mergeCell ref="AL13:BD13"/>
    <mergeCell ref="A35:C35"/>
    <mergeCell ref="D35:K35"/>
    <mergeCell ref="L35:R35"/>
    <mergeCell ref="S35:AD35"/>
    <mergeCell ref="AE35:AK35"/>
    <mergeCell ref="AL35:BD35"/>
    <mergeCell ref="A36:C36"/>
    <mergeCell ref="D36:K36"/>
    <mergeCell ref="L36:R36"/>
    <mergeCell ref="S36:AD36"/>
    <mergeCell ref="AE36:AK36"/>
    <mergeCell ref="AL36:BD36"/>
    <mergeCell ref="A37:C37"/>
    <mergeCell ref="D37:K37"/>
    <mergeCell ref="L37:R37"/>
    <mergeCell ref="S37:AD37"/>
    <mergeCell ref="AE37:AK37"/>
    <mergeCell ref="AL37:BD37"/>
    <mergeCell ref="A38:C38"/>
    <mergeCell ref="D38:K38"/>
    <mergeCell ref="L38:R38"/>
    <mergeCell ref="S38:AD38"/>
    <mergeCell ref="AE38:AK38"/>
    <mergeCell ref="AL38:BD38"/>
  </mergeCells>
  <phoneticPr fontId="2"/>
  <conditionalFormatting sqref="A13">
    <cfRule type="expression" dxfId="25" priority="6">
      <formula>AND(A13&lt;&gt;"", COUNTIF(A13:A112, A13)&gt;1)</formula>
    </cfRule>
  </conditionalFormatting>
  <pageMargins left="0.70866141732283472" right="0.70866141732283472" top="0.35433070866141736" bottom="0" header="0.31496062992125984" footer="0.31496062992125984"/>
  <pageSetup paperSize="9" scale="96" orientation="portrait" r:id="rId1"/>
  <colBreaks count="1" manualBreakCount="1">
    <brk id="56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ABA34-05D2-45FF-B897-6E9B7B03C492}">
  <sheetPr codeName="Sheet6">
    <tabColor rgb="FFFFFF99"/>
  </sheetPr>
  <dimension ref="A1:DR336"/>
  <sheetViews>
    <sheetView zoomScaleNormal="100" zoomScaleSheetLayoutView="100" workbookViewId="0">
      <selection activeCell="L14" sqref="L14:R14"/>
    </sheetView>
  </sheetViews>
  <sheetFormatPr defaultColWidth="9" defaultRowHeight="13" x14ac:dyDescent="0.2"/>
  <cols>
    <col min="1" max="56" width="1.6328125" style="2" customWidth="1"/>
    <col min="57" max="65" width="1.6328125" style="2" hidden="1" customWidth="1"/>
    <col min="66" max="66" width="2.26953125" style="2" hidden="1" customWidth="1"/>
    <col min="67" max="73" width="1.6328125" style="2" hidden="1" customWidth="1"/>
    <col min="74" max="74" width="1" style="2" hidden="1" customWidth="1"/>
    <col min="75" max="75" width="2.26953125" style="2" hidden="1" customWidth="1"/>
    <col min="76" max="122" width="1.6328125" style="2" hidden="1" customWidth="1"/>
    <col min="123" max="123" width="0" style="2" hidden="1" customWidth="1"/>
    <col min="124" max="16384" width="9" style="2"/>
  </cols>
  <sheetData>
    <row r="1" spans="1:97" ht="19.5" customHeight="1" x14ac:dyDescent="0.2">
      <c r="A1" s="2" t="s">
        <v>89</v>
      </c>
      <c r="B1" s="11"/>
      <c r="C1" s="11"/>
      <c r="D1" s="11"/>
      <c r="E1" s="11"/>
      <c r="F1" s="11"/>
      <c r="G1" s="11"/>
      <c r="BT1" s="150"/>
      <c r="BU1" s="150"/>
      <c r="BV1" s="150"/>
    </row>
    <row r="2" spans="1:97" ht="12.75" customHeight="1" x14ac:dyDescent="0.2">
      <c r="A2"/>
      <c r="B2" s="11"/>
      <c r="C2" s="11"/>
      <c r="D2" s="11"/>
      <c r="E2" s="11"/>
      <c r="F2" s="11"/>
      <c r="G2" s="11"/>
      <c r="BT2" s="41"/>
      <c r="BU2" s="41"/>
      <c r="BV2" s="41"/>
    </row>
    <row r="3" spans="1:97" ht="23.25" customHeight="1" x14ac:dyDescent="0.2">
      <c r="A3" s="108" t="s">
        <v>91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M3" s="17"/>
      <c r="BX3" s="1"/>
    </row>
    <row r="4" spans="1:97" ht="15" customHeight="1" x14ac:dyDescent="0.2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M4" s="17"/>
      <c r="BX4" s="1"/>
    </row>
    <row r="5" spans="1:97" ht="9.75" customHeight="1" x14ac:dyDescent="0.2">
      <c r="K5" s="18"/>
      <c r="L5" s="5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BB5" s="12"/>
      <c r="BM5" s="42"/>
      <c r="BX5" s="1"/>
    </row>
    <row r="6" spans="1:97" ht="20.25" customHeight="1" x14ac:dyDescent="0.2">
      <c r="K6" s="18"/>
      <c r="L6" s="5"/>
      <c r="T6" s="150"/>
      <c r="U6" s="150"/>
      <c r="V6" s="150"/>
      <c r="W6" s="150"/>
      <c r="X6" s="349"/>
      <c r="Y6" s="349"/>
      <c r="Z6" s="349"/>
      <c r="AA6" s="150"/>
      <c r="AB6" s="150"/>
      <c r="AC6" s="150"/>
      <c r="AD6" s="150"/>
      <c r="AE6" s="150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350">
        <v>3</v>
      </c>
      <c r="AQ6" s="351"/>
      <c r="AR6" s="351"/>
      <c r="AS6" s="351" t="s">
        <v>92</v>
      </c>
      <c r="AT6" s="351"/>
      <c r="AU6" s="351"/>
      <c r="AV6" s="351"/>
      <c r="AW6" s="351"/>
      <c r="AX6" s="351">
        <v>3</v>
      </c>
      <c r="AY6" s="351"/>
      <c r="AZ6" s="351"/>
      <c r="BA6" s="113" t="s">
        <v>93</v>
      </c>
      <c r="BB6" s="113"/>
      <c r="BC6" s="113"/>
      <c r="BD6" s="115"/>
      <c r="BF6" s="12"/>
      <c r="BQ6" s="42"/>
      <c r="CB6" s="1"/>
    </row>
    <row r="7" spans="1:97" ht="5.25" customHeight="1" x14ac:dyDescent="0.2">
      <c r="H7" s="10"/>
      <c r="I7" s="10"/>
      <c r="N7" s="10"/>
      <c r="O7" s="10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X7" s="1"/>
    </row>
    <row r="8" spans="1:97" ht="12.75" customHeight="1" x14ac:dyDescent="0.2">
      <c r="F8" s="109">
        <f>'１枚目'!F8</f>
        <v>2025</v>
      </c>
      <c r="G8" s="109"/>
      <c r="H8" s="109"/>
      <c r="I8" s="109"/>
      <c r="J8" s="109"/>
      <c r="K8" s="109"/>
      <c r="L8" s="109" t="s">
        <v>94</v>
      </c>
      <c r="M8" s="109"/>
      <c r="N8" s="109"/>
      <c r="V8" s="117" t="s">
        <v>6</v>
      </c>
      <c r="W8" s="155"/>
      <c r="X8" s="155"/>
      <c r="Y8" s="155"/>
      <c r="Z8" s="155"/>
      <c r="AA8" s="155"/>
      <c r="AB8" s="155"/>
      <c r="AC8" s="89" t="s">
        <v>7</v>
      </c>
      <c r="AD8" s="89"/>
      <c r="AE8" s="89"/>
      <c r="AF8" s="89"/>
      <c r="AG8" s="110" t="s">
        <v>8</v>
      </c>
      <c r="AH8" s="110"/>
      <c r="AI8" s="89" t="s">
        <v>9</v>
      </c>
      <c r="AJ8" s="89"/>
      <c r="AK8" s="89"/>
      <c r="AL8" s="89"/>
      <c r="AM8" s="89" t="s">
        <v>10</v>
      </c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89" t="s">
        <v>11</v>
      </c>
      <c r="AZ8" s="89"/>
      <c r="BA8" s="89"/>
      <c r="BB8" s="89"/>
      <c r="BC8" s="89"/>
      <c r="BD8" s="89"/>
      <c r="CS8" s="1"/>
    </row>
    <row r="9" spans="1:97" ht="6" customHeight="1" x14ac:dyDescent="0.2">
      <c r="F9" s="109"/>
      <c r="G9" s="109"/>
      <c r="H9" s="109"/>
      <c r="I9" s="109"/>
      <c r="J9" s="109"/>
      <c r="K9" s="109"/>
      <c r="L9" s="109"/>
      <c r="M9" s="109"/>
      <c r="N9" s="109"/>
      <c r="V9" s="156"/>
      <c r="W9" s="109"/>
      <c r="X9" s="109"/>
      <c r="Y9" s="109"/>
      <c r="Z9" s="109"/>
      <c r="AA9" s="109"/>
      <c r="AB9" s="109"/>
      <c r="AC9" s="345" t="str">
        <f>'１枚目'!AC9</f>
        <v>1</v>
      </c>
      <c r="AD9" s="346"/>
      <c r="AE9" s="345" t="str">
        <f>'１枚目'!AE9</f>
        <v>2</v>
      </c>
      <c r="AF9" s="346"/>
      <c r="AG9" s="345" t="str">
        <f>'１枚目'!AG9</f>
        <v>1</v>
      </c>
      <c r="AH9" s="346"/>
      <c r="AI9" s="345" t="str">
        <f>'１枚目'!AI9</f>
        <v>0</v>
      </c>
      <c r="AJ9" s="346"/>
      <c r="AK9" s="345" t="str">
        <f>'１枚目'!AK9</f>
        <v>4</v>
      </c>
      <c r="AL9" s="346"/>
      <c r="AM9" s="345" t="str">
        <f>'１枚目'!AM9</f>
        <v>1</v>
      </c>
      <c r="AN9" s="346"/>
      <c r="AO9" s="345" t="str">
        <f>'１枚目'!AO9</f>
        <v>2</v>
      </c>
      <c r="AP9" s="346"/>
      <c r="AQ9" s="345" t="str">
        <f>'１枚目'!AQ9</f>
        <v>3</v>
      </c>
      <c r="AR9" s="346"/>
      <c r="AS9" s="345" t="str">
        <f>'１枚目'!AS9</f>
        <v>4</v>
      </c>
      <c r="AT9" s="346"/>
      <c r="AU9" s="345" t="str">
        <f>'１枚目'!AU9</f>
        <v>5</v>
      </c>
      <c r="AV9" s="346"/>
      <c r="AW9" s="345" t="str">
        <f>'１枚目'!AW9</f>
        <v>6</v>
      </c>
      <c r="AX9" s="346"/>
      <c r="AY9" s="345" t="str">
        <f>'１枚目'!AY9</f>
        <v>0</v>
      </c>
      <c r="AZ9" s="346"/>
      <c r="BA9" s="345" t="str">
        <f>'１枚目'!BA9</f>
        <v>0</v>
      </c>
      <c r="BB9" s="346"/>
      <c r="BC9" s="345" t="str">
        <f>'１枚目'!BC9</f>
        <v>0</v>
      </c>
      <c r="BD9" s="346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13"/>
      <c r="CC9" s="13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1"/>
    </row>
    <row r="10" spans="1:97" ht="19.5" customHeight="1" x14ac:dyDescent="0.2">
      <c r="E10" s="3"/>
      <c r="F10" s="109">
        <f>'１枚目'!F10</f>
        <v>2026</v>
      </c>
      <c r="G10" s="109"/>
      <c r="H10" s="109"/>
      <c r="I10" s="109"/>
      <c r="J10" s="109"/>
      <c r="K10" s="109"/>
      <c r="L10" s="109" t="s">
        <v>94</v>
      </c>
      <c r="M10" s="109"/>
      <c r="N10" s="109"/>
      <c r="O10" s="3"/>
      <c r="V10" s="156"/>
      <c r="W10" s="109"/>
      <c r="X10" s="109"/>
      <c r="Y10" s="109"/>
      <c r="Z10" s="109"/>
      <c r="AA10" s="109"/>
      <c r="AB10" s="109"/>
      <c r="AC10" s="347"/>
      <c r="AD10" s="348"/>
      <c r="AE10" s="347"/>
      <c r="AF10" s="348"/>
      <c r="AG10" s="347"/>
      <c r="AH10" s="348"/>
      <c r="AI10" s="347"/>
      <c r="AJ10" s="348"/>
      <c r="AK10" s="347"/>
      <c r="AL10" s="348"/>
      <c r="AM10" s="347"/>
      <c r="AN10" s="348"/>
      <c r="AO10" s="347"/>
      <c r="AP10" s="348"/>
      <c r="AQ10" s="347"/>
      <c r="AR10" s="348"/>
      <c r="AS10" s="347"/>
      <c r="AT10" s="348"/>
      <c r="AU10" s="347"/>
      <c r="AV10" s="348"/>
      <c r="AW10" s="347"/>
      <c r="AX10" s="348"/>
      <c r="AY10" s="347"/>
      <c r="AZ10" s="348"/>
      <c r="BA10" s="347"/>
      <c r="BB10" s="348"/>
      <c r="BC10" s="347"/>
      <c r="BD10" s="34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13"/>
      <c r="CC10" s="1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1"/>
    </row>
    <row r="11" spans="1:97" ht="6" customHeight="1" x14ac:dyDescent="0.2">
      <c r="V11" s="156"/>
      <c r="W11" s="109"/>
      <c r="X11" s="109"/>
      <c r="Y11" s="109"/>
      <c r="Z11" s="109"/>
      <c r="AA11" s="109"/>
      <c r="AB11" s="109"/>
      <c r="AC11" s="347"/>
      <c r="AD11" s="348"/>
      <c r="AE11" s="347"/>
      <c r="AF11" s="348"/>
      <c r="AG11" s="347"/>
      <c r="AH11" s="348"/>
      <c r="AI11" s="347"/>
      <c r="AJ11" s="348"/>
      <c r="AK11" s="347"/>
      <c r="AL11" s="348"/>
      <c r="AM11" s="347"/>
      <c r="AN11" s="348"/>
      <c r="AO11" s="347"/>
      <c r="AP11" s="348"/>
      <c r="AQ11" s="347"/>
      <c r="AR11" s="348"/>
      <c r="AS11" s="347"/>
      <c r="AT11" s="348"/>
      <c r="AU11" s="347"/>
      <c r="AV11" s="348"/>
      <c r="AW11" s="347"/>
      <c r="AX11" s="348"/>
      <c r="AY11" s="347"/>
      <c r="AZ11" s="348"/>
      <c r="BA11" s="347"/>
      <c r="BB11" s="348"/>
      <c r="BC11" s="347"/>
      <c r="BD11" s="348"/>
      <c r="CH11" s="8"/>
    </row>
    <row r="12" spans="1:97" ht="39" customHeight="1" x14ac:dyDescent="0.2">
      <c r="A12" s="123" t="str">
        <f>"①"&amp;$F$8&amp;ASC($I$8)&amp;"年度整理番号"</f>
        <v>①2025年度整理番号</v>
      </c>
      <c r="B12" s="124"/>
      <c r="C12" s="125"/>
      <c r="D12" s="123" t="s">
        <v>96</v>
      </c>
      <c r="E12" s="124"/>
      <c r="F12" s="124"/>
      <c r="G12" s="124"/>
      <c r="H12" s="124"/>
      <c r="I12" s="124"/>
      <c r="J12" s="124"/>
      <c r="K12" s="125"/>
      <c r="L12" s="123" t="str">
        <f>"③"&amp;CHAR(10)&amp;""&amp;ASC($F$8)&amp;"  年 度 確 定"&amp;CHAR(10)&amp;" 給 付 基 礎 日 額"</f>
        <v>③
2025  年 度 確 定
 給 付 基 礎 日 額</v>
      </c>
      <c r="M12" s="124"/>
      <c r="N12" s="124"/>
      <c r="O12" s="124"/>
      <c r="P12" s="124"/>
      <c r="Q12" s="124"/>
      <c r="R12" s="125"/>
      <c r="S12" s="139" t="s">
        <v>97</v>
      </c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39" t="str">
        <f>"⑤"&amp;CHAR(10)&amp;""&amp;ASC($F$10)&amp;"  年 度 概 算"&amp;CHAR(10)&amp;" 給 付 基 礎 日 額"</f>
        <v>⑤
2026  年 度 概 算
 給 付 基 礎 日 額</v>
      </c>
      <c r="AF12" s="141"/>
      <c r="AG12" s="141"/>
      <c r="AH12" s="141"/>
      <c r="AI12" s="141"/>
      <c r="AJ12" s="141"/>
      <c r="AK12" s="141"/>
      <c r="AL12" s="139" t="str">
        <f>"⑥"&amp;CHAR(10)&amp;CHAR(10)&amp;"　　　　　備考"</f>
        <v>⑥
　　　　　備考</v>
      </c>
      <c r="AM12" s="142"/>
      <c r="AN12" s="142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9"/>
    </row>
    <row r="13" spans="1:97" ht="20.149999999999999" customHeight="1" x14ac:dyDescent="0.2">
      <c r="A13" s="129" t="str">
        <f>IF('１枚目'!A13="","",'１枚目'!A13)</f>
        <v>1</v>
      </c>
      <c r="B13" s="135"/>
      <c r="C13" s="343"/>
      <c r="D13" s="129" t="str">
        <f>IF('１枚目'!D13="","",'１枚目'!D13)</f>
        <v>鈴木　正夫</v>
      </c>
      <c r="E13" s="135"/>
      <c r="F13" s="135"/>
      <c r="G13" s="135"/>
      <c r="H13" s="135"/>
      <c r="I13" s="135"/>
      <c r="J13" s="135"/>
      <c r="K13" s="343"/>
      <c r="L13" s="130">
        <f>IF('１枚目'!L13="","",'１枚目'!L13)</f>
        <v>25000</v>
      </c>
      <c r="M13" s="135"/>
      <c r="N13" s="135"/>
      <c r="O13" s="135"/>
      <c r="P13" s="135"/>
      <c r="Q13" s="135"/>
      <c r="R13" s="343"/>
      <c r="S13" s="131" t="str">
        <f>'１枚目'!S13</f>
        <v>変更なし</v>
      </c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8"/>
      <c r="AE13" s="130" t="str">
        <f>IF('１枚目'!AE13="","",'１枚目'!AE13)</f>
        <v/>
      </c>
      <c r="AF13" s="135"/>
      <c r="AG13" s="135"/>
      <c r="AH13" s="135"/>
      <c r="AI13" s="135"/>
      <c r="AJ13" s="135"/>
      <c r="AK13" s="343"/>
      <c r="AL13" s="344" t="str">
        <f>'１枚目'!AL13</f>
        <v/>
      </c>
      <c r="AM13" s="135"/>
      <c r="AN13" s="135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7"/>
      <c r="BB13" s="137"/>
      <c r="BC13" s="137"/>
      <c r="BD13" s="138"/>
    </row>
    <row r="14" spans="1:97" ht="20.149999999999999" customHeight="1" x14ac:dyDescent="0.2">
      <c r="A14" s="129" t="str">
        <f>IF('１枚目'!A14="","",'１枚目'!A14)</f>
        <v>2</v>
      </c>
      <c r="B14" s="135"/>
      <c r="C14" s="343"/>
      <c r="D14" s="129" t="str">
        <f>IF('１枚目'!D14="","",'１枚目'!D14)</f>
        <v>田中　美穂</v>
      </c>
      <c r="E14" s="135"/>
      <c r="F14" s="135"/>
      <c r="G14" s="135"/>
      <c r="H14" s="135"/>
      <c r="I14" s="135"/>
      <c r="J14" s="135"/>
      <c r="K14" s="343"/>
      <c r="L14" s="130">
        <f>IF('１枚目'!L14="","",'１枚目'!L14)</f>
        <v>10000</v>
      </c>
      <c r="M14" s="135"/>
      <c r="N14" s="135"/>
      <c r="O14" s="135"/>
      <c r="P14" s="135"/>
      <c r="Q14" s="135"/>
      <c r="R14" s="343"/>
      <c r="S14" s="131" t="str">
        <f>'１枚目'!S14</f>
        <v>変更なし</v>
      </c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8"/>
      <c r="AE14" s="130" t="str">
        <f>IF('１枚目'!AE14="","",'１枚目'!AE14)</f>
        <v/>
      </c>
      <c r="AF14" s="135"/>
      <c r="AG14" s="135"/>
      <c r="AH14" s="135"/>
      <c r="AI14" s="135"/>
      <c r="AJ14" s="135"/>
      <c r="AK14" s="343"/>
      <c r="AL14" s="344" t="str">
        <f>'１枚目'!AL14</f>
        <v/>
      </c>
      <c r="AM14" s="135"/>
      <c r="AN14" s="135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7"/>
      <c r="BB14" s="137"/>
      <c r="BC14" s="137"/>
      <c r="BD14" s="138"/>
    </row>
    <row r="15" spans="1:97" ht="20.149999999999999" customHeight="1" x14ac:dyDescent="0.2">
      <c r="A15" s="129" t="str">
        <f>IF('１枚目'!A15="","",'１枚目'!A15)</f>
        <v>3</v>
      </c>
      <c r="B15" s="135"/>
      <c r="C15" s="343"/>
      <c r="D15" s="129" t="str">
        <f>IF('１枚目'!D15="","",'１枚目'!D15)</f>
        <v>佐藤　健一</v>
      </c>
      <c r="E15" s="135"/>
      <c r="F15" s="135"/>
      <c r="G15" s="135"/>
      <c r="H15" s="135"/>
      <c r="I15" s="135"/>
      <c r="J15" s="135"/>
      <c r="K15" s="343"/>
      <c r="L15" s="130">
        <f>IF('１枚目'!L15="","",'１枚目'!L15)</f>
        <v>10000</v>
      </c>
      <c r="M15" s="135"/>
      <c r="N15" s="135"/>
      <c r="O15" s="135"/>
      <c r="P15" s="135"/>
      <c r="Q15" s="135"/>
      <c r="R15" s="343"/>
      <c r="S15" s="131" t="str">
        <f>'１枚目'!S15</f>
        <v>変更なし</v>
      </c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8"/>
      <c r="AE15" s="130" t="str">
        <f>IF('１枚目'!AE15="","",'１枚目'!AE15)</f>
        <v/>
      </c>
      <c r="AF15" s="135"/>
      <c r="AG15" s="135"/>
      <c r="AH15" s="135"/>
      <c r="AI15" s="135"/>
      <c r="AJ15" s="135"/>
      <c r="AK15" s="343"/>
      <c r="AL15" s="344" t="str">
        <f>'１枚目'!AL15</f>
        <v/>
      </c>
      <c r="AM15" s="135"/>
      <c r="AN15" s="135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7"/>
      <c r="BB15" s="137"/>
      <c r="BC15" s="137"/>
      <c r="BD15" s="138"/>
    </row>
    <row r="16" spans="1:97" ht="20.149999999999999" customHeight="1" x14ac:dyDescent="0.2">
      <c r="A16" s="129" t="str">
        <f>IF('１枚目'!A16="","",'１枚目'!A16)</f>
        <v>4</v>
      </c>
      <c r="B16" s="135"/>
      <c r="C16" s="343"/>
      <c r="D16" s="129" t="str">
        <f>IF('１枚目'!D16="","",'１枚目'!D16)</f>
        <v>高橋　美咲</v>
      </c>
      <c r="E16" s="135"/>
      <c r="F16" s="135"/>
      <c r="G16" s="135"/>
      <c r="H16" s="135"/>
      <c r="I16" s="135"/>
      <c r="J16" s="135"/>
      <c r="K16" s="343"/>
      <c r="L16" s="130">
        <f>IF('１枚目'!L16="","",'１枚目'!L16)</f>
        <v>8000</v>
      </c>
      <c r="M16" s="135"/>
      <c r="N16" s="135"/>
      <c r="O16" s="135"/>
      <c r="P16" s="135"/>
      <c r="Q16" s="135"/>
      <c r="R16" s="343"/>
      <c r="S16" s="131" t="str">
        <f>'１枚目'!S16</f>
        <v>変更なし</v>
      </c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8"/>
      <c r="AE16" s="130" t="str">
        <f>IF('１枚目'!AE16="","",'１枚目'!AE16)</f>
        <v/>
      </c>
      <c r="AF16" s="135"/>
      <c r="AG16" s="135"/>
      <c r="AH16" s="135"/>
      <c r="AI16" s="135"/>
      <c r="AJ16" s="135"/>
      <c r="AK16" s="343"/>
      <c r="AL16" s="344" t="str">
        <f>'１枚目'!AL16</f>
        <v/>
      </c>
      <c r="AM16" s="135"/>
      <c r="AN16" s="135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7"/>
      <c r="BB16" s="137"/>
      <c r="BC16" s="137"/>
      <c r="BD16" s="138"/>
    </row>
    <row r="17" spans="1:56" ht="20.149999999999999" customHeight="1" x14ac:dyDescent="0.2">
      <c r="A17" s="129" t="str">
        <f>IF('１枚目'!A17="","",'１枚目'!A17)</f>
        <v>5</v>
      </c>
      <c r="B17" s="135"/>
      <c r="C17" s="343"/>
      <c r="D17" s="129" t="str">
        <f>IF('１枚目'!D17="","",'１枚目'!D17)</f>
        <v>中村　拓也</v>
      </c>
      <c r="E17" s="135"/>
      <c r="F17" s="135"/>
      <c r="G17" s="135"/>
      <c r="H17" s="135"/>
      <c r="I17" s="135"/>
      <c r="J17" s="135"/>
      <c r="K17" s="343"/>
      <c r="L17" s="130">
        <f>IF('１枚目'!L17="","",'１枚目'!L17)</f>
        <v>12000</v>
      </c>
      <c r="M17" s="135"/>
      <c r="N17" s="135"/>
      <c r="O17" s="135"/>
      <c r="P17" s="135"/>
      <c r="Q17" s="135"/>
      <c r="R17" s="343"/>
      <c r="S17" s="131" t="str">
        <f>'１枚目'!S17</f>
        <v>変更なし</v>
      </c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8"/>
      <c r="AE17" s="130" t="str">
        <f>IF('１枚目'!AE17="","",'１枚目'!AE17)</f>
        <v/>
      </c>
      <c r="AF17" s="135"/>
      <c r="AG17" s="135"/>
      <c r="AH17" s="135"/>
      <c r="AI17" s="135"/>
      <c r="AJ17" s="135"/>
      <c r="AK17" s="343"/>
      <c r="AL17" s="344" t="str">
        <f>'１枚目'!AL17</f>
        <v/>
      </c>
      <c r="AM17" s="135"/>
      <c r="AN17" s="135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7"/>
      <c r="BB17" s="137"/>
      <c r="BC17" s="137"/>
      <c r="BD17" s="138"/>
    </row>
    <row r="18" spans="1:56" ht="20.149999999999999" customHeight="1" x14ac:dyDescent="0.2">
      <c r="A18" s="129" t="str">
        <f>IF('１枚目'!A18="","",'１枚目'!A18)</f>
        <v>6</v>
      </c>
      <c r="B18" s="135"/>
      <c r="C18" s="343"/>
      <c r="D18" s="129" t="str">
        <f>IF('１枚目'!D18="","",'１枚目'!D18)</f>
        <v>山田　一郎</v>
      </c>
      <c r="E18" s="135"/>
      <c r="F18" s="135"/>
      <c r="G18" s="135"/>
      <c r="H18" s="135"/>
      <c r="I18" s="135"/>
      <c r="J18" s="135"/>
      <c r="K18" s="343"/>
      <c r="L18" s="130">
        <f>IF('１枚目'!L18="","",'１枚目'!L18)</f>
        <v>12000</v>
      </c>
      <c r="M18" s="135"/>
      <c r="N18" s="135"/>
      <c r="O18" s="135"/>
      <c r="P18" s="135"/>
      <c r="Q18" s="135"/>
      <c r="R18" s="343"/>
      <c r="S18" s="131" t="str">
        <f>'１枚目'!S18</f>
        <v>変更あり</v>
      </c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8"/>
      <c r="AE18" s="130" t="str">
        <f>IF('１枚目'!AE18="","",'１枚目'!AE18)</f>
        <v/>
      </c>
      <c r="AF18" s="135"/>
      <c r="AG18" s="135"/>
      <c r="AH18" s="135"/>
      <c r="AI18" s="135"/>
      <c r="AJ18" s="135"/>
      <c r="AK18" s="343"/>
      <c r="AL18" s="344" t="str">
        <f>'１枚目'!AL18</f>
        <v>*日額変更申請書の提出の必要あり</v>
      </c>
      <c r="AM18" s="135"/>
      <c r="AN18" s="135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7"/>
      <c r="BB18" s="137"/>
      <c r="BC18" s="137"/>
      <c r="BD18" s="138"/>
    </row>
    <row r="19" spans="1:56" ht="20.149999999999999" customHeight="1" x14ac:dyDescent="0.2">
      <c r="A19" s="129" t="str">
        <f>IF('１枚目'!A19="","",'１枚目'!A19)</f>
        <v>7</v>
      </c>
      <c r="B19" s="135"/>
      <c r="C19" s="343"/>
      <c r="D19" s="129" t="str">
        <f>IF('１枚目'!D19="","",'１枚目'!D19)</f>
        <v>伊藤　誠</v>
      </c>
      <c r="E19" s="135"/>
      <c r="F19" s="135"/>
      <c r="G19" s="135"/>
      <c r="H19" s="135"/>
      <c r="I19" s="135"/>
      <c r="J19" s="135"/>
      <c r="K19" s="343"/>
      <c r="L19" s="130">
        <f>IF('１枚目'!L19="","",'１枚目'!L19)</f>
        <v>6000</v>
      </c>
      <c r="M19" s="135"/>
      <c r="N19" s="135"/>
      <c r="O19" s="135"/>
      <c r="P19" s="135"/>
      <c r="Q19" s="135"/>
      <c r="R19" s="343"/>
      <c r="S19" s="131" t="str">
        <f>'１枚目'!S19</f>
        <v>変更あり</v>
      </c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8"/>
      <c r="AE19" s="130" t="str">
        <f>IF('１枚目'!AE19="","",'１枚目'!AE19)</f>
        <v/>
      </c>
      <c r="AF19" s="135"/>
      <c r="AG19" s="135"/>
      <c r="AH19" s="135"/>
      <c r="AI19" s="135"/>
      <c r="AJ19" s="135"/>
      <c r="AK19" s="343"/>
      <c r="AL19" s="344" t="str">
        <f>'１枚目'!AL19</f>
        <v>*日額変更申請書の提出の必要あり</v>
      </c>
      <c r="AM19" s="135"/>
      <c r="AN19" s="135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7"/>
      <c r="BB19" s="137"/>
      <c r="BC19" s="137"/>
      <c r="BD19" s="138"/>
    </row>
    <row r="20" spans="1:56" ht="20.149999999999999" customHeight="1" x14ac:dyDescent="0.2">
      <c r="A20" s="129" t="str">
        <f>IF('１枚目'!A20="","",'１枚目'!A20)</f>
        <v>8</v>
      </c>
      <c r="B20" s="135"/>
      <c r="C20" s="343"/>
      <c r="D20" s="129" t="str">
        <f>IF('１枚目'!D20="","",'１枚目'!D20)</f>
        <v>小林　亮</v>
      </c>
      <c r="E20" s="135"/>
      <c r="F20" s="135"/>
      <c r="G20" s="135"/>
      <c r="H20" s="135"/>
      <c r="I20" s="135"/>
      <c r="J20" s="135"/>
      <c r="K20" s="343"/>
      <c r="L20" s="130">
        <f>IF('１枚目'!L20="","",'１枚目'!L20)</f>
        <v>18000</v>
      </c>
      <c r="M20" s="135"/>
      <c r="N20" s="135"/>
      <c r="O20" s="135"/>
      <c r="P20" s="135"/>
      <c r="Q20" s="135"/>
      <c r="R20" s="343"/>
      <c r="S20" s="131" t="str">
        <f>'１枚目'!S20</f>
        <v>変更なし</v>
      </c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8"/>
      <c r="AE20" s="130" t="str">
        <f>IF('１枚目'!AE20="","",'１枚目'!AE20)</f>
        <v/>
      </c>
      <c r="AF20" s="135"/>
      <c r="AG20" s="135"/>
      <c r="AH20" s="135"/>
      <c r="AI20" s="135"/>
      <c r="AJ20" s="135"/>
      <c r="AK20" s="343"/>
      <c r="AL20" s="344" t="str">
        <f>'１枚目'!AL20</f>
        <v/>
      </c>
      <c r="AM20" s="135"/>
      <c r="AN20" s="135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7"/>
      <c r="BB20" s="137"/>
      <c r="BC20" s="137"/>
      <c r="BD20" s="138"/>
    </row>
    <row r="21" spans="1:56" ht="20.149999999999999" customHeight="1" x14ac:dyDescent="0.2">
      <c r="A21" s="129" t="str">
        <f>IF('１枚目'!A21="","",'１枚目'!A21)</f>
        <v>9</v>
      </c>
      <c r="B21" s="135"/>
      <c r="C21" s="343"/>
      <c r="D21" s="129" t="str">
        <f>IF('１枚目'!D21="","",'１枚目'!D21)</f>
        <v>井上　花子</v>
      </c>
      <c r="E21" s="135"/>
      <c r="F21" s="135"/>
      <c r="G21" s="135"/>
      <c r="H21" s="135"/>
      <c r="I21" s="135"/>
      <c r="J21" s="135"/>
      <c r="K21" s="343"/>
      <c r="L21" s="130">
        <f>IF('１枚目'!L21="","",'１枚目'!L21)</f>
        <v>14000</v>
      </c>
      <c r="M21" s="135"/>
      <c r="N21" s="135"/>
      <c r="O21" s="135"/>
      <c r="P21" s="135"/>
      <c r="Q21" s="135"/>
      <c r="R21" s="343"/>
      <c r="S21" s="131" t="str">
        <f>'１枚目'!S21</f>
        <v>変更なし</v>
      </c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8"/>
      <c r="AE21" s="130" t="str">
        <f>IF('１枚目'!AE21="","",'１枚目'!AE21)</f>
        <v/>
      </c>
      <c r="AF21" s="135"/>
      <c r="AG21" s="135"/>
      <c r="AH21" s="135"/>
      <c r="AI21" s="135"/>
      <c r="AJ21" s="135"/>
      <c r="AK21" s="343"/>
      <c r="AL21" s="344" t="str">
        <f>'１枚目'!AL21</f>
        <v/>
      </c>
      <c r="AM21" s="135"/>
      <c r="AN21" s="135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7"/>
      <c r="BB21" s="137"/>
      <c r="BC21" s="137"/>
      <c r="BD21" s="138"/>
    </row>
    <row r="22" spans="1:56" ht="20.149999999999999" customHeight="1" x14ac:dyDescent="0.2">
      <c r="A22" s="129" t="str">
        <f>IF('１枚目'!A22="","",'１枚目'!A22)</f>
        <v>10</v>
      </c>
      <c r="B22" s="135"/>
      <c r="C22" s="343"/>
      <c r="D22" s="129" t="str">
        <f>IF('１枚目'!D22="","",'１枚目'!D22)</f>
        <v>渡辺　健</v>
      </c>
      <c r="E22" s="135"/>
      <c r="F22" s="135"/>
      <c r="G22" s="135"/>
      <c r="H22" s="135"/>
      <c r="I22" s="135"/>
      <c r="J22" s="135"/>
      <c r="K22" s="343"/>
      <c r="L22" s="130">
        <f>IF('１枚目'!L22="","",'１枚目'!L22)</f>
        <v>9000</v>
      </c>
      <c r="M22" s="135"/>
      <c r="N22" s="135"/>
      <c r="O22" s="135"/>
      <c r="P22" s="135"/>
      <c r="Q22" s="135"/>
      <c r="R22" s="343"/>
      <c r="S22" s="131" t="str">
        <f>'１枚目'!S22</f>
        <v>変更なし</v>
      </c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8"/>
      <c r="AE22" s="130" t="str">
        <f>IF('１枚目'!AE22="","",'１枚目'!AE22)</f>
        <v/>
      </c>
      <c r="AF22" s="135"/>
      <c r="AG22" s="135"/>
      <c r="AH22" s="135"/>
      <c r="AI22" s="135"/>
      <c r="AJ22" s="135"/>
      <c r="AK22" s="343"/>
      <c r="AL22" s="344" t="str">
        <f>'１枚目'!AL22</f>
        <v/>
      </c>
      <c r="AM22" s="135"/>
      <c r="AN22" s="135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7"/>
      <c r="BB22" s="137"/>
      <c r="BC22" s="137"/>
      <c r="BD22" s="138"/>
    </row>
    <row r="23" spans="1:56" ht="20.149999999999999" customHeight="1" x14ac:dyDescent="0.2">
      <c r="A23" s="129" t="str">
        <f>IF('１枚目'!A23="","",'１枚目'!A23)</f>
        <v/>
      </c>
      <c r="B23" s="135"/>
      <c r="C23" s="343"/>
      <c r="D23" s="129" t="str">
        <f>IF('１枚目'!D23="","",'１枚目'!D23)</f>
        <v/>
      </c>
      <c r="E23" s="135"/>
      <c r="F23" s="135"/>
      <c r="G23" s="135"/>
      <c r="H23" s="135"/>
      <c r="I23" s="135"/>
      <c r="J23" s="135"/>
      <c r="K23" s="343"/>
      <c r="L23" s="130" t="str">
        <f>IF('１枚目'!L23="","",'１枚目'!L23)</f>
        <v/>
      </c>
      <c r="M23" s="135"/>
      <c r="N23" s="135"/>
      <c r="O23" s="135"/>
      <c r="P23" s="135"/>
      <c r="Q23" s="135"/>
      <c r="R23" s="343"/>
      <c r="S23" s="131" t="str">
        <f>'１枚目'!S23</f>
        <v>変更なし</v>
      </c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8"/>
      <c r="AE23" s="130" t="str">
        <f>IF('１枚目'!AE23="","",'１枚目'!AE23)</f>
        <v/>
      </c>
      <c r="AF23" s="135"/>
      <c r="AG23" s="135"/>
      <c r="AH23" s="135"/>
      <c r="AI23" s="135"/>
      <c r="AJ23" s="135"/>
      <c r="AK23" s="343"/>
      <c r="AL23" s="344" t="str">
        <f>'１枚目'!AL23</f>
        <v/>
      </c>
      <c r="AM23" s="135"/>
      <c r="AN23" s="135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7"/>
      <c r="BB23" s="137"/>
      <c r="BC23" s="137"/>
      <c r="BD23" s="138"/>
    </row>
    <row r="24" spans="1:56" ht="20.149999999999999" customHeight="1" x14ac:dyDescent="0.2">
      <c r="A24" s="129" t="str">
        <f>IF('１枚目'!A24="","",'１枚目'!A24)</f>
        <v/>
      </c>
      <c r="B24" s="135"/>
      <c r="C24" s="343"/>
      <c r="D24" s="129" t="str">
        <f>IF('１枚目'!D24="","",'１枚目'!D24)</f>
        <v/>
      </c>
      <c r="E24" s="135"/>
      <c r="F24" s="135"/>
      <c r="G24" s="135"/>
      <c r="H24" s="135"/>
      <c r="I24" s="135"/>
      <c r="J24" s="135"/>
      <c r="K24" s="343"/>
      <c r="L24" s="130" t="str">
        <f>IF('１枚目'!L24="","",'１枚目'!L24)</f>
        <v/>
      </c>
      <c r="M24" s="135"/>
      <c r="N24" s="135"/>
      <c r="O24" s="135"/>
      <c r="P24" s="135"/>
      <c r="Q24" s="135"/>
      <c r="R24" s="343"/>
      <c r="S24" s="131" t="str">
        <f>'１枚目'!S24</f>
        <v>変更なし</v>
      </c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8"/>
      <c r="AE24" s="130" t="str">
        <f>IF('１枚目'!AE24="","",'１枚目'!AE24)</f>
        <v/>
      </c>
      <c r="AF24" s="135"/>
      <c r="AG24" s="135"/>
      <c r="AH24" s="135"/>
      <c r="AI24" s="135"/>
      <c r="AJ24" s="135"/>
      <c r="AK24" s="343"/>
      <c r="AL24" s="344" t="str">
        <f>'１枚目'!AL24</f>
        <v/>
      </c>
      <c r="AM24" s="135"/>
      <c r="AN24" s="135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7"/>
      <c r="BB24" s="137"/>
      <c r="BC24" s="137"/>
      <c r="BD24" s="138"/>
    </row>
    <row r="25" spans="1:56" ht="20.149999999999999" customHeight="1" x14ac:dyDescent="0.2">
      <c r="A25" s="129" t="str">
        <f>IF('１枚目'!A25="","",'１枚目'!A25)</f>
        <v/>
      </c>
      <c r="B25" s="135"/>
      <c r="C25" s="343"/>
      <c r="D25" s="129" t="str">
        <f>IF('１枚目'!D25="","",'１枚目'!D25)</f>
        <v/>
      </c>
      <c r="E25" s="135"/>
      <c r="F25" s="135"/>
      <c r="G25" s="135"/>
      <c r="H25" s="135"/>
      <c r="I25" s="135"/>
      <c r="J25" s="135"/>
      <c r="K25" s="343"/>
      <c r="L25" s="130" t="str">
        <f>IF('１枚目'!L25="","",'１枚目'!L25)</f>
        <v/>
      </c>
      <c r="M25" s="135"/>
      <c r="N25" s="135"/>
      <c r="O25" s="135"/>
      <c r="P25" s="135"/>
      <c r="Q25" s="135"/>
      <c r="R25" s="343"/>
      <c r="S25" s="131" t="str">
        <f>'１枚目'!S25</f>
        <v>変更なし</v>
      </c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8"/>
      <c r="AE25" s="130" t="str">
        <f>IF('１枚目'!AE25="","",'１枚目'!AE25)</f>
        <v/>
      </c>
      <c r="AF25" s="135"/>
      <c r="AG25" s="135"/>
      <c r="AH25" s="135"/>
      <c r="AI25" s="135"/>
      <c r="AJ25" s="135"/>
      <c r="AK25" s="343"/>
      <c r="AL25" s="344" t="str">
        <f>'１枚目'!AL25</f>
        <v/>
      </c>
      <c r="AM25" s="135"/>
      <c r="AN25" s="135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7"/>
      <c r="BB25" s="137"/>
      <c r="BC25" s="137"/>
      <c r="BD25" s="138"/>
    </row>
    <row r="26" spans="1:56" ht="20.149999999999999" customHeight="1" x14ac:dyDescent="0.2">
      <c r="A26" s="129" t="str">
        <f>IF('１枚目'!A26="","",'１枚目'!A26)</f>
        <v/>
      </c>
      <c r="B26" s="135"/>
      <c r="C26" s="343"/>
      <c r="D26" s="129" t="str">
        <f>IF('１枚目'!D26="","",'１枚目'!D26)</f>
        <v/>
      </c>
      <c r="E26" s="135"/>
      <c r="F26" s="135"/>
      <c r="G26" s="135"/>
      <c r="H26" s="135"/>
      <c r="I26" s="135"/>
      <c r="J26" s="135"/>
      <c r="K26" s="343"/>
      <c r="L26" s="130" t="str">
        <f>IF('１枚目'!L26="","",'１枚目'!L26)</f>
        <v/>
      </c>
      <c r="M26" s="135"/>
      <c r="N26" s="135"/>
      <c r="O26" s="135"/>
      <c r="P26" s="135"/>
      <c r="Q26" s="135"/>
      <c r="R26" s="343"/>
      <c r="S26" s="131" t="str">
        <f>'１枚目'!S26</f>
        <v>変更なし</v>
      </c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8"/>
      <c r="AE26" s="130" t="str">
        <f>IF('１枚目'!AE26="","",'１枚目'!AE26)</f>
        <v/>
      </c>
      <c r="AF26" s="135"/>
      <c r="AG26" s="135"/>
      <c r="AH26" s="135"/>
      <c r="AI26" s="135"/>
      <c r="AJ26" s="135"/>
      <c r="AK26" s="343"/>
      <c r="AL26" s="344" t="str">
        <f>'１枚目'!AL26</f>
        <v/>
      </c>
      <c r="AM26" s="135"/>
      <c r="AN26" s="135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7"/>
      <c r="BB26" s="137"/>
      <c r="BC26" s="137"/>
      <c r="BD26" s="138"/>
    </row>
    <row r="27" spans="1:56" ht="20.149999999999999" customHeight="1" x14ac:dyDescent="0.2">
      <c r="A27" s="129" t="str">
        <f>IF('１枚目'!A27="","",'１枚目'!A27)</f>
        <v/>
      </c>
      <c r="B27" s="135"/>
      <c r="C27" s="343"/>
      <c r="D27" s="129" t="str">
        <f>IF('１枚目'!D27="","",'１枚目'!D27)</f>
        <v/>
      </c>
      <c r="E27" s="135"/>
      <c r="F27" s="135"/>
      <c r="G27" s="135"/>
      <c r="H27" s="135"/>
      <c r="I27" s="135"/>
      <c r="J27" s="135"/>
      <c r="K27" s="343"/>
      <c r="L27" s="130" t="str">
        <f>IF('１枚目'!L27="","",'１枚目'!L27)</f>
        <v/>
      </c>
      <c r="M27" s="135"/>
      <c r="N27" s="135"/>
      <c r="O27" s="135"/>
      <c r="P27" s="135"/>
      <c r="Q27" s="135"/>
      <c r="R27" s="343"/>
      <c r="S27" s="131" t="str">
        <f>'１枚目'!S27</f>
        <v>変更なし</v>
      </c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8"/>
      <c r="AE27" s="130" t="str">
        <f>IF('１枚目'!AE27="","",'１枚目'!AE27)</f>
        <v/>
      </c>
      <c r="AF27" s="135"/>
      <c r="AG27" s="135"/>
      <c r="AH27" s="135"/>
      <c r="AI27" s="135"/>
      <c r="AJ27" s="135"/>
      <c r="AK27" s="343"/>
      <c r="AL27" s="344" t="str">
        <f>'１枚目'!AL27</f>
        <v/>
      </c>
      <c r="AM27" s="135"/>
      <c r="AN27" s="135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7"/>
      <c r="BB27" s="137"/>
      <c r="BC27" s="137"/>
      <c r="BD27" s="138"/>
    </row>
    <row r="28" spans="1:56" ht="20.149999999999999" customHeight="1" x14ac:dyDescent="0.2">
      <c r="A28" s="129" t="str">
        <f>IF('１枚目'!A28="","",'１枚目'!A28)</f>
        <v/>
      </c>
      <c r="B28" s="135"/>
      <c r="C28" s="343"/>
      <c r="D28" s="129" t="str">
        <f>IF('１枚目'!D28="","",'１枚目'!D28)</f>
        <v/>
      </c>
      <c r="E28" s="135"/>
      <c r="F28" s="135"/>
      <c r="G28" s="135"/>
      <c r="H28" s="135"/>
      <c r="I28" s="135"/>
      <c r="J28" s="135"/>
      <c r="K28" s="343"/>
      <c r="L28" s="130" t="str">
        <f>IF('１枚目'!L28="","",'１枚目'!L28)</f>
        <v/>
      </c>
      <c r="M28" s="135"/>
      <c r="N28" s="135"/>
      <c r="O28" s="135"/>
      <c r="P28" s="135"/>
      <c r="Q28" s="135"/>
      <c r="R28" s="343"/>
      <c r="S28" s="131" t="str">
        <f>'１枚目'!S28</f>
        <v>変更なし</v>
      </c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8"/>
      <c r="AE28" s="130" t="str">
        <f>IF('１枚目'!AE28="","",'１枚目'!AE28)</f>
        <v/>
      </c>
      <c r="AF28" s="135"/>
      <c r="AG28" s="135"/>
      <c r="AH28" s="135"/>
      <c r="AI28" s="135"/>
      <c r="AJ28" s="135"/>
      <c r="AK28" s="343"/>
      <c r="AL28" s="344" t="str">
        <f>'１枚目'!AL28</f>
        <v/>
      </c>
      <c r="AM28" s="135"/>
      <c r="AN28" s="135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7"/>
      <c r="BB28" s="137"/>
      <c r="BC28" s="137"/>
      <c r="BD28" s="138"/>
    </row>
    <row r="29" spans="1:56" ht="20.149999999999999" customHeight="1" x14ac:dyDescent="0.2">
      <c r="A29" s="129" t="str">
        <f>IF('１枚目'!A29="","",'１枚目'!A29)</f>
        <v/>
      </c>
      <c r="B29" s="135"/>
      <c r="C29" s="343"/>
      <c r="D29" s="129" t="str">
        <f>IF('１枚目'!D29="","",'１枚目'!D29)</f>
        <v/>
      </c>
      <c r="E29" s="135"/>
      <c r="F29" s="135"/>
      <c r="G29" s="135"/>
      <c r="H29" s="135"/>
      <c r="I29" s="135"/>
      <c r="J29" s="135"/>
      <c r="K29" s="343"/>
      <c r="L29" s="130" t="str">
        <f>IF('１枚目'!L29="","",'１枚目'!L29)</f>
        <v/>
      </c>
      <c r="M29" s="135"/>
      <c r="N29" s="135"/>
      <c r="O29" s="135"/>
      <c r="P29" s="135"/>
      <c r="Q29" s="135"/>
      <c r="R29" s="343"/>
      <c r="S29" s="131" t="str">
        <f>'１枚目'!S29</f>
        <v>変更なし</v>
      </c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8"/>
      <c r="AE29" s="130" t="str">
        <f>IF('１枚目'!AE29="","",'１枚目'!AE29)</f>
        <v/>
      </c>
      <c r="AF29" s="135"/>
      <c r="AG29" s="135"/>
      <c r="AH29" s="135"/>
      <c r="AI29" s="135"/>
      <c r="AJ29" s="135"/>
      <c r="AK29" s="343"/>
      <c r="AL29" s="344" t="str">
        <f>'１枚目'!AL29</f>
        <v/>
      </c>
      <c r="AM29" s="135"/>
      <c r="AN29" s="135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7"/>
      <c r="BB29" s="137"/>
      <c r="BC29" s="137"/>
      <c r="BD29" s="138"/>
    </row>
    <row r="30" spans="1:56" ht="20.149999999999999" customHeight="1" x14ac:dyDescent="0.2">
      <c r="A30" s="129" t="str">
        <f>IF('１枚目'!A30="","",'１枚目'!A30)</f>
        <v/>
      </c>
      <c r="B30" s="135"/>
      <c r="C30" s="343"/>
      <c r="D30" s="129" t="str">
        <f>IF('１枚目'!D30="","",'１枚目'!D30)</f>
        <v/>
      </c>
      <c r="E30" s="135"/>
      <c r="F30" s="135"/>
      <c r="G30" s="135"/>
      <c r="H30" s="135"/>
      <c r="I30" s="135"/>
      <c r="J30" s="135"/>
      <c r="K30" s="343"/>
      <c r="L30" s="130" t="str">
        <f>IF('１枚目'!L30="","",'１枚目'!L30)</f>
        <v/>
      </c>
      <c r="M30" s="135"/>
      <c r="N30" s="135"/>
      <c r="O30" s="135"/>
      <c r="P30" s="135"/>
      <c r="Q30" s="135"/>
      <c r="R30" s="343"/>
      <c r="S30" s="131" t="str">
        <f>'１枚目'!S30</f>
        <v>変更なし</v>
      </c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8"/>
      <c r="AE30" s="130" t="str">
        <f>IF('１枚目'!AE30="","",'１枚目'!AE30)</f>
        <v/>
      </c>
      <c r="AF30" s="135"/>
      <c r="AG30" s="135"/>
      <c r="AH30" s="135"/>
      <c r="AI30" s="135"/>
      <c r="AJ30" s="135"/>
      <c r="AK30" s="343"/>
      <c r="AL30" s="344" t="str">
        <f>'１枚目'!AL30</f>
        <v/>
      </c>
      <c r="AM30" s="135"/>
      <c r="AN30" s="135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7"/>
      <c r="BB30" s="137"/>
      <c r="BC30" s="137"/>
      <c r="BD30" s="138"/>
    </row>
    <row r="31" spans="1:56" ht="20.149999999999999" customHeight="1" x14ac:dyDescent="0.2">
      <c r="A31" s="129" t="str">
        <f>IF('１枚目'!A31="","",'１枚目'!A31)</f>
        <v/>
      </c>
      <c r="B31" s="135"/>
      <c r="C31" s="343"/>
      <c r="D31" s="129" t="str">
        <f>IF('１枚目'!D31="","",'１枚目'!D31)</f>
        <v/>
      </c>
      <c r="E31" s="135"/>
      <c r="F31" s="135"/>
      <c r="G31" s="135"/>
      <c r="H31" s="135"/>
      <c r="I31" s="135"/>
      <c r="J31" s="135"/>
      <c r="K31" s="343"/>
      <c r="L31" s="130" t="str">
        <f>IF('１枚目'!L31="","",'１枚目'!L31)</f>
        <v/>
      </c>
      <c r="M31" s="135"/>
      <c r="N31" s="135"/>
      <c r="O31" s="135"/>
      <c r="P31" s="135"/>
      <c r="Q31" s="135"/>
      <c r="R31" s="343"/>
      <c r="S31" s="131" t="str">
        <f>'１枚目'!S31</f>
        <v>変更なし</v>
      </c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8"/>
      <c r="AE31" s="130" t="str">
        <f>IF('１枚目'!AE31="","",'１枚目'!AE31)</f>
        <v/>
      </c>
      <c r="AF31" s="135"/>
      <c r="AG31" s="135"/>
      <c r="AH31" s="135"/>
      <c r="AI31" s="135"/>
      <c r="AJ31" s="135"/>
      <c r="AK31" s="343"/>
      <c r="AL31" s="344" t="str">
        <f>'１枚目'!AL31</f>
        <v/>
      </c>
      <c r="AM31" s="135"/>
      <c r="AN31" s="135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7"/>
      <c r="BB31" s="137"/>
      <c r="BC31" s="137"/>
      <c r="BD31" s="138"/>
    </row>
    <row r="32" spans="1:56" ht="20.149999999999999" customHeight="1" x14ac:dyDescent="0.2">
      <c r="A32" s="129" t="str">
        <f>IF('１枚目'!A32="","",'１枚目'!A32)</f>
        <v/>
      </c>
      <c r="B32" s="135"/>
      <c r="C32" s="343"/>
      <c r="D32" s="129" t="str">
        <f>IF('１枚目'!D32="","",'１枚目'!D32)</f>
        <v/>
      </c>
      <c r="E32" s="135"/>
      <c r="F32" s="135"/>
      <c r="G32" s="135"/>
      <c r="H32" s="135"/>
      <c r="I32" s="135"/>
      <c r="J32" s="135"/>
      <c r="K32" s="343"/>
      <c r="L32" s="130" t="str">
        <f>IF('１枚目'!L32="","",'１枚目'!L32)</f>
        <v/>
      </c>
      <c r="M32" s="135"/>
      <c r="N32" s="135"/>
      <c r="O32" s="135"/>
      <c r="P32" s="135"/>
      <c r="Q32" s="135"/>
      <c r="R32" s="343"/>
      <c r="S32" s="131" t="str">
        <f>'１枚目'!S32</f>
        <v>変更なし</v>
      </c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8"/>
      <c r="AE32" s="130" t="str">
        <f>IF('１枚目'!AE32="","",'１枚目'!AE32)</f>
        <v/>
      </c>
      <c r="AF32" s="135"/>
      <c r="AG32" s="135"/>
      <c r="AH32" s="135"/>
      <c r="AI32" s="135"/>
      <c r="AJ32" s="135"/>
      <c r="AK32" s="343"/>
      <c r="AL32" s="344" t="str">
        <f>'１枚目'!AL32</f>
        <v/>
      </c>
      <c r="AM32" s="135"/>
      <c r="AN32" s="135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7"/>
      <c r="BB32" s="137"/>
      <c r="BC32" s="137"/>
      <c r="BD32" s="138"/>
    </row>
    <row r="33" spans="1:56" ht="20.149999999999999" customHeight="1" x14ac:dyDescent="0.2">
      <c r="A33" s="129" t="str">
        <f>IF('１枚目'!A33="","",'１枚目'!A33)</f>
        <v/>
      </c>
      <c r="B33" s="135"/>
      <c r="C33" s="343"/>
      <c r="D33" s="129" t="str">
        <f>IF('１枚目'!D33="","",'１枚目'!D33)</f>
        <v/>
      </c>
      <c r="E33" s="135"/>
      <c r="F33" s="135"/>
      <c r="G33" s="135"/>
      <c r="H33" s="135"/>
      <c r="I33" s="135"/>
      <c r="J33" s="135"/>
      <c r="K33" s="343"/>
      <c r="L33" s="130" t="str">
        <f>IF('１枚目'!L33="","",'１枚目'!L33)</f>
        <v/>
      </c>
      <c r="M33" s="135"/>
      <c r="N33" s="135"/>
      <c r="O33" s="135"/>
      <c r="P33" s="135"/>
      <c r="Q33" s="135"/>
      <c r="R33" s="343"/>
      <c r="S33" s="131" t="str">
        <f>'１枚目'!S33</f>
        <v>変更なし</v>
      </c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8"/>
      <c r="AE33" s="130" t="str">
        <f>IF('１枚目'!AE33="","",'１枚目'!AE33)</f>
        <v/>
      </c>
      <c r="AF33" s="135"/>
      <c r="AG33" s="135"/>
      <c r="AH33" s="135"/>
      <c r="AI33" s="135"/>
      <c r="AJ33" s="135"/>
      <c r="AK33" s="343"/>
      <c r="AL33" s="344" t="str">
        <f>'１枚目'!AL33</f>
        <v/>
      </c>
      <c r="AM33" s="135"/>
      <c r="AN33" s="135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7"/>
      <c r="BB33" s="137"/>
      <c r="BC33" s="137"/>
      <c r="BD33" s="138"/>
    </row>
    <row r="34" spans="1:56" ht="20.149999999999999" customHeight="1" x14ac:dyDescent="0.2">
      <c r="A34" s="129" t="str">
        <f>IF('１枚目'!A34="","",'１枚目'!A34)</f>
        <v/>
      </c>
      <c r="B34" s="135"/>
      <c r="C34" s="343"/>
      <c r="D34" s="129" t="str">
        <f>IF('１枚目'!D34="","",'１枚目'!D34)</f>
        <v/>
      </c>
      <c r="E34" s="135"/>
      <c r="F34" s="135"/>
      <c r="G34" s="135"/>
      <c r="H34" s="135"/>
      <c r="I34" s="135"/>
      <c r="J34" s="135"/>
      <c r="K34" s="343"/>
      <c r="L34" s="130" t="str">
        <f>IF('１枚目'!L34="","",'１枚目'!L34)</f>
        <v/>
      </c>
      <c r="M34" s="135"/>
      <c r="N34" s="135"/>
      <c r="O34" s="135"/>
      <c r="P34" s="135"/>
      <c r="Q34" s="135"/>
      <c r="R34" s="343"/>
      <c r="S34" s="131" t="str">
        <f>'１枚目'!S34</f>
        <v>変更なし</v>
      </c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8"/>
      <c r="AE34" s="130" t="str">
        <f>IF('１枚目'!AE34="","",'１枚目'!AE34)</f>
        <v/>
      </c>
      <c r="AF34" s="135"/>
      <c r="AG34" s="135"/>
      <c r="AH34" s="135"/>
      <c r="AI34" s="135"/>
      <c r="AJ34" s="135"/>
      <c r="AK34" s="343"/>
      <c r="AL34" s="344" t="str">
        <f>'１枚目'!AL34</f>
        <v/>
      </c>
      <c r="AM34" s="135"/>
      <c r="AN34" s="135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7"/>
      <c r="BB34" s="137"/>
      <c r="BC34" s="137"/>
      <c r="BD34" s="138"/>
    </row>
    <row r="35" spans="1:56" ht="20.149999999999999" customHeight="1" x14ac:dyDescent="0.2">
      <c r="A35" s="129" t="str">
        <f>IF('１枚目'!A35="","",'１枚目'!A35)</f>
        <v/>
      </c>
      <c r="B35" s="135"/>
      <c r="C35" s="343"/>
      <c r="D35" s="129" t="str">
        <f>IF('１枚目'!D35="","",'１枚目'!D35)</f>
        <v/>
      </c>
      <c r="E35" s="135"/>
      <c r="F35" s="135"/>
      <c r="G35" s="135"/>
      <c r="H35" s="135"/>
      <c r="I35" s="135"/>
      <c r="J35" s="135"/>
      <c r="K35" s="343"/>
      <c r="L35" s="130" t="str">
        <f>IF('１枚目'!L35="","",'１枚目'!L35)</f>
        <v/>
      </c>
      <c r="M35" s="135"/>
      <c r="N35" s="135"/>
      <c r="O35" s="135"/>
      <c r="P35" s="135"/>
      <c r="Q35" s="135"/>
      <c r="R35" s="343"/>
      <c r="S35" s="131" t="str">
        <f>'１枚目'!S35</f>
        <v>変更なし</v>
      </c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8"/>
      <c r="AE35" s="130" t="str">
        <f>IF('１枚目'!AE35="","",'１枚目'!AE35)</f>
        <v/>
      </c>
      <c r="AF35" s="135"/>
      <c r="AG35" s="135"/>
      <c r="AH35" s="135"/>
      <c r="AI35" s="135"/>
      <c r="AJ35" s="135"/>
      <c r="AK35" s="343"/>
      <c r="AL35" s="344" t="str">
        <f>'１枚目'!AL35</f>
        <v/>
      </c>
      <c r="AM35" s="135"/>
      <c r="AN35" s="135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7"/>
      <c r="BB35" s="137"/>
      <c r="BC35" s="137"/>
      <c r="BD35" s="138"/>
    </row>
    <row r="36" spans="1:56" ht="20.149999999999999" customHeight="1" x14ac:dyDescent="0.2">
      <c r="A36" s="129" t="str">
        <f>IF('１枚目'!A36="","",'１枚目'!A36)</f>
        <v/>
      </c>
      <c r="B36" s="135"/>
      <c r="C36" s="343"/>
      <c r="D36" s="129" t="str">
        <f>IF('１枚目'!D36="","",'１枚目'!D36)</f>
        <v/>
      </c>
      <c r="E36" s="135"/>
      <c r="F36" s="135"/>
      <c r="G36" s="135"/>
      <c r="H36" s="135"/>
      <c r="I36" s="135"/>
      <c r="J36" s="135"/>
      <c r="K36" s="343"/>
      <c r="L36" s="130" t="str">
        <f>IF('１枚目'!L36="","",'１枚目'!L36)</f>
        <v/>
      </c>
      <c r="M36" s="135"/>
      <c r="N36" s="135"/>
      <c r="O36" s="135"/>
      <c r="P36" s="135"/>
      <c r="Q36" s="135"/>
      <c r="R36" s="343"/>
      <c r="S36" s="131" t="str">
        <f>'１枚目'!S36</f>
        <v>変更なし</v>
      </c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8"/>
      <c r="AE36" s="130" t="str">
        <f>IF('１枚目'!AE36="","",'１枚目'!AE36)</f>
        <v/>
      </c>
      <c r="AF36" s="135"/>
      <c r="AG36" s="135"/>
      <c r="AH36" s="135"/>
      <c r="AI36" s="135"/>
      <c r="AJ36" s="135"/>
      <c r="AK36" s="343"/>
      <c r="AL36" s="344" t="str">
        <f>'１枚目'!AL36</f>
        <v/>
      </c>
      <c r="AM36" s="135"/>
      <c r="AN36" s="135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7"/>
      <c r="BB36" s="137"/>
      <c r="BC36" s="137"/>
      <c r="BD36" s="138"/>
    </row>
    <row r="37" spans="1:56" ht="20.149999999999999" customHeight="1" x14ac:dyDescent="0.2">
      <c r="A37" s="129" t="str">
        <f>IF('１枚目'!A37="","",'１枚目'!A37)</f>
        <v/>
      </c>
      <c r="B37" s="135"/>
      <c r="C37" s="343"/>
      <c r="D37" s="129" t="str">
        <f>IF('１枚目'!D37="","",'１枚目'!D37)</f>
        <v/>
      </c>
      <c r="E37" s="135"/>
      <c r="F37" s="135"/>
      <c r="G37" s="135"/>
      <c r="H37" s="135"/>
      <c r="I37" s="135"/>
      <c r="J37" s="135"/>
      <c r="K37" s="343"/>
      <c r="L37" s="130" t="str">
        <f>IF('１枚目'!L37="","",'１枚目'!L37)</f>
        <v/>
      </c>
      <c r="M37" s="135"/>
      <c r="N37" s="135"/>
      <c r="O37" s="135"/>
      <c r="P37" s="135"/>
      <c r="Q37" s="135"/>
      <c r="R37" s="343"/>
      <c r="S37" s="131" t="str">
        <f>'１枚目'!S37</f>
        <v>変更なし</v>
      </c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8"/>
      <c r="AE37" s="130" t="str">
        <f>IF('１枚目'!AE37="","",'１枚目'!AE37)</f>
        <v/>
      </c>
      <c r="AF37" s="135"/>
      <c r="AG37" s="135"/>
      <c r="AH37" s="135"/>
      <c r="AI37" s="135"/>
      <c r="AJ37" s="135"/>
      <c r="AK37" s="343"/>
      <c r="AL37" s="344" t="str">
        <f>'１枚目'!AL37</f>
        <v/>
      </c>
      <c r="AM37" s="135"/>
      <c r="AN37" s="135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7"/>
      <c r="BB37" s="137"/>
      <c r="BC37" s="137"/>
      <c r="BD37" s="138"/>
    </row>
    <row r="38" spans="1:56" ht="20.149999999999999" customHeight="1" x14ac:dyDescent="0.2">
      <c r="A38" s="129" t="str">
        <f>IF('１枚目'!A38="","",'１枚目'!A38)</f>
        <v/>
      </c>
      <c r="B38" s="135"/>
      <c r="C38" s="343"/>
      <c r="D38" s="129" t="str">
        <f>IF('１枚目'!D38="","",'１枚目'!D38)</f>
        <v/>
      </c>
      <c r="E38" s="135"/>
      <c r="F38" s="135"/>
      <c r="G38" s="135"/>
      <c r="H38" s="135"/>
      <c r="I38" s="135"/>
      <c r="J38" s="135"/>
      <c r="K38" s="343"/>
      <c r="L38" s="130" t="str">
        <f>IF('１枚目'!L38="","",'１枚目'!L38)</f>
        <v/>
      </c>
      <c r="M38" s="135"/>
      <c r="N38" s="135"/>
      <c r="O38" s="135"/>
      <c r="P38" s="135"/>
      <c r="Q38" s="135"/>
      <c r="R38" s="343"/>
      <c r="S38" s="131" t="str">
        <f>'１枚目'!S38</f>
        <v>変更なし</v>
      </c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8"/>
      <c r="AE38" s="130" t="str">
        <f>IF('１枚目'!AE38="","",'１枚目'!AE38)</f>
        <v/>
      </c>
      <c r="AF38" s="135"/>
      <c r="AG38" s="135"/>
      <c r="AH38" s="135"/>
      <c r="AI38" s="135"/>
      <c r="AJ38" s="135"/>
      <c r="AK38" s="343"/>
      <c r="AL38" s="344" t="str">
        <f>'１枚目'!AL38</f>
        <v/>
      </c>
      <c r="AM38" s="135"/>
      <c r="AN38" s="135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7"/>
      <c r="BB38" s="137"/>
      <c r="BC38" s="137"/>
      <c r="BD38" s="138"/>
    </row>
    <row r="39" spans="1:56" ht="20.149999999999999" customHeight="1" x14ac:dyDescent="0.2">
      <c r="A39" s="129" t="str">
        <f>IF('１枚目'!A39="","",'１枚目'!A39)</f>
        <v/>
      </c>
      <c r="B39" s="135"/>
      <c r="C39" s="343"/>
      <c r="D39" s="129" t="str">
        <f>IF('１枚目'!D39="","",'１枚目'!D39)</f>
        <v/>
      </c>
      <c r="E39" s="135"/>
      <c r="F39" s="135"/>
      <c r="G39" s="135"/>
      <c r="H39" s="135"/>
      <c r="I39" s="135"/>
      <c r="J39" s="135"/>
      <c r="K39" s="343"/>
      <c r="L39" s="130" t="str">
        <f>IF('１枚目'!L39="","",'１枚目'!L39)</f>
        <v/>
      </c>
      <c r="M39" s="135"/>
      <c r="N39" s="135"/>
      <c r="O39" s="135"/>
      <c r="P39" s="135"/>
      <c r="Q39" s="135"/>
      <c r="R39" s="343"/>
      <c r="S39" s="131" t="str">
        <f>'１枚目'!S39</f>
        <v>変更なし</v>
      </c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8"/>
      <c r="AE39" s="130" t="str">
        <f>IF('１枚目'!AE39="","",'１枚目'!AE39)</f>
        <v/>
      </c>
      <c r="AF39" s="135"/>
      <c r="AG39" s="135"/>
      <c r="AH39" s="135"/>
      <c r="AI39" s="135"/>
      <c r="AJ39" s="135"/>
      <c r="AK39" s="343"/>
      <c r="AL39" s="344" t="str">
        <f>'１枚目'!AL39</f>
        <v/>
      </c>
      <c r="AM39" s="135"/>
      <c r="AN39" s="135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7"/>
      <c r="BB39" s="137"/>
      <c r="BC39" s="137"/>
      <c r="BD39" s="138"/>
    </row>
    <row r="40" spans="1:56" ht="20.149999999999999" customHeight="1" x14ac:dyDescent="0.2">
      <c r="A40" s="129" t="str">
        <f>IF('１枚目'!A40="","",'１枚目'!A40)</f>
        <v/>
      </c>
      <c r="B40" s="135"/>
      <c r="C40" s="343"/>
      <c r="D40" s="129" t="str">
        <f>IF('１枚目'!D40="","",'１枚目'!D40)</f>
        <v/>
      </c>
      <c r="E40" s="135"/>
      <c r="F40" s="135"/>
      <c r="G40" s="135"/>
      <c r="H40" s="135"/>
      <c r="I40" s="135"/>
      <c r="J40" s="135"/>
      <c r="K40" s="343"/>
      <c r="L40" s="130" t="str">
        <f>IF('１枚目'!L40="","",'１枚目'!L40)</f>
        <v/>
      </c>
      <c r="M40" s="135"/>
      <c r="N40" s="135"/>
      <c r="O40" s="135"/>
      <c r="P40" s="135"/>
      <c r="Q40" s="135"/>
      <c r="R40" s="343"/>
      <c r="S40" s="131" t="str">
        <f>'１枚目'!S40</f>
        <v>変更なし</v>
      </c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8"/>
      <c r="AE40" s="130" t="str">
        <f>IF('１枚目'!AE40="","",'１枚目'!AE40)</f>
        <v/>
      </c>
      <c r="AF40" s="135"/>
      <c r="AG40" s="135"/>
      <c r="AH40" s="135"/>
      <c r="AI40" s="135"/>
      <c r="AJ40" s="135"/>
      <c r="AK40" s="343"/>
      <c r="AL40" s="344" t="str">
        <f>'１枚目'!AL40</f>
        <v/>
      </c>
      <c r="AM40" s="135"/>
      <c r="AN40" s="135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7"/>
      <c r="BB40" s="137"/>
      <c r="BC40" s="137"/>
      <c r="BD40" s="138"/>
    </row>
    <row r="41" spans="1:56" ht="20.149999999999999" customHeight="1" x14ac:dyDescent="0.2">
      <c r="A41" s="129" t="str">
        <f>IF('１枚目'!A41="","",'１枚目'!A41)</f>
        <v/>
      </c>
      <c r="B41" s="135"/>
      <c r="C41" s="343"/>
      <c r="D41" s="129" t="str">
        <f>IF('１枚目'!D41="","",'１枚目'!D41)</f>
        <v/>
      </c>
      <c r="E41" s="135"/>
      <c r="F41" s="135"/>
      <c r="G41" s="135"/>
      <c r="H41" s="135"/>
      <c r="I41" s="135"/>
      <c r="J41" s="135"/>
      <c r="K41" s="343"/>
      <c r="L41" s="130" t="str">
        <f>IF('１枚目'!L41="","",'１枚目'!L41)</f>
        <v/>
      </c>
      <c r="M41" s="135"/>
      <c r="N41" s="135"/>
      <c r="O41" s="135"/>
      <c r="P41" s="135"/>
      <c r="Q41" s="135"/>
      <c r="R41" s="343"/>
      <c r="S41" s="131" t="str">
        <f>'１枚目'!S41</f>
        <v>変更なし</v>
      </c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8"/>
      <c r="AE41" s="130" t="str">
        <f>IF('１枚目'!AE41="","",'１枚目'!AE41)</f>
        <v/>
      </c>
      <c r="AF41" s="135"/>
      <c r="AG41" s="135"/>
      <c r="AH41" s="135"/>
      <c r="AI41" s="135"/>
      <c r="AJ41" s="135"/>
      <c r="AK41" s="343"/>
      <c r="AL41" s="344" t="str">
        <f>'１枚目'!AL41</f>
        <v/>
      </c>
      <c r="AM41" s="135"/>
      <c r="AN41" s="135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7"/>
      <c r="BB41" s="137"/>
      <c r="BC41" s="137"/>
      <c r="BD41" s="138"/>
    </row>
    <row r="42" spans="1:56" ht="20.149999999999999" customHeight="1" x14ac:dyDescent="0.2">
      <c r="A42" s="129" t="str">
        <f>IF('１枚目'!A42="","",'１枚目'!A42)</f>
        <v/>
      </c>
      <c r="B42" s="135"/>
      <c r="C42" s="343"/>
      <c r="D42" s="129" t="str">
        <f>IF('１枚目'!D42="","",'１枚目'!D42)</f>
        <v/>
      </c>
      <c r="E42" s="135"/>
      <c r="F42" s="135"/>
      <c r="G42" s="135"/>
      <c r="H42" s="135"/>
      <c r="I42" s="135"/>
      <c r="J42" s="135"/>
      <c r="K42" s="343"/>
      <c r="L42" s="130" t="str">
        <f>IF('１枚目'!L42="","",'１枚目'!L42)</f>
        <v/>
      </c>
      <c r="M42" s="135"/>
      <c r="N42" s="135"/>
      <c r="O42" s="135"/>
      <c r="P42" s="135"/>
      <c r="Q42" s="135"/>
      <c r="R42" s="343"/>
      <c r="S42" s="131" t="str">
        <f>'１枚目'!S42</f>
        <v>変更なし</v>
      </c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8"/>
      <c r="AE42" s="130" t="str">
        <f>IF('１枚目'!AE42="","",'１枚目'!AE42)</f>
        <v/>
      </c>
      <c r="AF42" s="135"/>
      <c r="AG42" s="135"/>
      <c r="AH42" s="135"/>
      <c r="AI42" s="135"/>
      <c r="AJ42" s="135"/>
      <c r="AK42" s="343"/>
      <c r="AL42" s="344" t="str">
        <f>'１枚目'!AL42</f>
        <v/>
      </c>
      <c r="AM42" s="135"/>
      <c r="AN42" s="135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7"/>
      <c r="BB42" s="137"/>
      <c r="BC42" s="137"/>
      <c r="BD42" s="138"/>
    </row>
    <row r="43" spans="1:56" ht="20.149999999999999" customHeight="1" x14ac:dyDescent="0.2">
      <c r="A43" s="129" t="str">
        <f>IF('１枚目'!A43="","",'１枚目'!A43)</f>
        <v/>
      </c>
      <c r="B43" s="135"/>
      <c r="C43" s="343"/>
      <c r="D43" s="129" t="str">
        <f>IF('１枚目'!D43="","",'１枚目'!D43)</f>
        <v/>
      </c>
      <c r="E43" s="135"/>
      <c r="F43" s="135"/>
      <c r="G43" s="135"/>
      <c r="H43" s="135"/>
      <c r="I43" s="135"/>
      <c r="J43" s="135"/>
      <c r="K43" s="343"/>
      <c r="L43" s="130" t="str">
        <f>IF('１枚目'!L43="","",'１枚目'!L43)</f>
        <v/>
      </c>
      <c r="M43" s="135"/>
      <c r="N43" s="135"/>
      <c r="O43" s="135"/>
      <c r="P43" s="135"/>
      <c r="Q43" s="135"/>
      <c r="R43" s="343"/>
      <c r="S43" s="131" t="str">
        <f>'１枚目'!S43</f>
        <v>変更なし</v>
      </c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8"/>
      <c r="AE43" s="130" t="str">
        <f>IF('１枚目'!AE43="","",'１枚目'!AE43)</f>
        <v/>
      </c>
      <c r="AF43" s="135"/>
      <c r="AG43" s="135"/>
      <c r="AH43" s="135"/>
      <c r="AI43" s="135"/>
      <c r="AJ43" s="135"/>
      <c r="AK43" s="343"/>
      <c r="AL43" s="344" t="str">
        <f>'１枚目'!AL43</f>
        <v/>
      </c>
      <c r="AM43" s="135"/>
      <c r="AN43" s="135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7"/>
      <c r="BB43" s="137"/>
      <c r="BC43" s="137"/>
      <c r="BD43" s="138"/>
    </row>
    <row r="44" spans="1:56" ht="20.149999999999999" customHeight="1" x14ac:dyDescent="0.2">
      <c r="A44" s="129" t="str">
        <f>IF('１枚目'!A44="","",'１枚目'!A44)</f>
        <v/>
      </c>
      <c r="B44" s="135"/>
      <c r="C44" s="343"/>
      <c r="D44" s="129" t="str">
        <f>IF('１枚目'!D44="","",'１枚目'!D44)</f>
        <v/>
      </c>
      <c r="E44" s="135"/>
      <c r="F44" s="135"/>
      <c r="G44" s="135"/>
      <c r="H44" s="135"/>
      <c r="I44" s="135"/>
      <c r="J44" s="135"/>
      <c r="K44" s="343"/>
      <c r="L44" s="130" t="str">
        <f>IF('１枚目'!L44="","",'１枚目'!L44)</f>
        <v/>
      </c>
      <c r="M44" s="135"/>
      <c r="N44" s="135"/>
      <c r="O44" s="135"/>
      <c r="P44" s="135"/>
      <c r="Q44" s="135"/>
      <c r="R44" s="343"/>
      <c r="S44" s="131" t="str">
        <f>'１枚目'!S44</f>
        <v>変更なし</v>
      </c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8"/>
      <c r="AE44" s="130" t="str">
        <f>IF('１枚目'!AE44="","",'１枚目'!AE44)</f>
        <v/>
      </c>
      <c r="AF44" s="135"/>
      <c r="AG44" s="135"/>
      <c r="AH44" s="135"/>
      <c r="AI44" s="135"/>
      <c r="AJ44" s="135"/>
      <c r="AK44" s="343"/>
      <c r="AL44" s="344" t="str">
        <f>'１枚目'!AL44</f>
        <v/>
      </c>
      <c r="AM44" s="135"/>
      <c r="AN44" s="135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7"/>
      <c r="BB44" s="137"/>
      <c r="BC44" s="137"/>
      <c r="BD44" s="138"/>
    </row>
    <row r="45" spans="1:56" ht="20.149999999999999" customHeight="1" x14ac:dyDescent="0.2">
      <c r="A45" s="129" t="str">
        <f>IF('１枚目'!A45="","",'１枚目'!A45)</f>
        <v/>
      </c>
      <c r="B45" s="135"/>
      <c r="C45" s="343"/>
      <c r="D45" s="129" t="str">
        <f>IF('１枚目'!D45="","",'１枚目'!D45)</f>
        <v/>
      </c>
      <c r="E45" s="135"/>
      <c r="F45" s="135"/>
      <c r="G45" s="135"/>
      <c r="H45" s="135"/>
      <c r="I45" s="135"/>
      <c r="J45" s="135"/>
      <c r="K45" s="343"/>
      <c r="L45" s="130" t="str">
        <f>IF('１枚目'!L45="","",'１枚目'!L45)</f>
        <v/>
      </c>
      <c r="M45" s="135"/>
      <c r="N45" s="135"/>
      <c r="O45" s="135"/>
      <c r="P45" s="135"/>
      <c r="Q45" s="135"/>
      <c r="R45" s="343"/>
      <c r="S45" s="131" t="str">
        <f>'１枚目'!S45</f>
        <v>変更なし</v>
      </c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8"/>
      <c r="AE45" s="130" t="str">
        <f>IF('１枚目'!AE45="","",'１枚目'!AE45)</f>
        <v/>
      </c>
      <c r="AF45" s="135"/>
      <c r="AG45" s="135"/>
      <c r="AH45" s="135"/>
      <c r="AI45" s="135"/>
      <c r="AJ45" s="135"/>
      <c r="AK45" s="343"/>
      <c r="AL45" s="344" t="str">
        <f>'１枚目'!AL45</f>
        <v/>
      </c>
      <c r="AM45" s="135"/>
      <c r="AN45" s="135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7"/>
      <c r="BB45" s="137"/>
      <c r="BC45" s="137"/>
      <c r="BD45" s="138"/>
    </row>
    <row r="46" spans="1:56" ht="20.149999999999999" customHeight="1" x14ac:dyDescent="0.2">
      <c r="A46" s="129" t="str">
        <f>IF('１枚目'!A46="","",'１枚目'!A46)</f>
        <v/>
      </c>
      <c r="B46" s="135"/>
      <c r="C46" s="343"/>
      <c r="D46" s="129" t="str">
        <f>IF('１枚目'!D46="","",'１枚目'!D46)</f>
        <v/>
      </c>
      <c r="E46" s="135"/>
      <c r="F46" s="135"/>
      <c r="G46" s="135"/>
      <c r="H46" s="135"/>
      <c r="I46" s="135"/>
      <c r="J46" s="135"/>
      <c r="K46" s="343"/>
      <c r="L46" s="130" t="str">
        <f>IF('１枚目'!L46="","",'１枚目'!L46)</f>
        <v/>
      </c>
      <c r="M46" s="135"/>
      <c r="N46" s="135"/>
      <c r="O46" s="135"/>
      <c r="P46" s="135"/>
      <c r="Q46" s="135"/>
      <c r="R46" s="343"/>
      <c r="S46" s="131" t="str">
        <f>'１枚目'!S46</f>
        <v>変更なし</v>
      </c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8"/>
      <c r="AE46" s="130" t="str">
        <f>IF('１枚目'!AE46="","",'１枚目'!AE46)</f>
        <v/>
      </c>
      <c r="AF46" s="135"/>
      <c r="AG46" s="135"/>
      <c r="AH46" s="135"/>
      <c r="AI46" s="135"/>
      <c r="AJ46" s="135"/>
      <c r="AK46" s="343"/>
      <c r="AL46" s="344" t="str">
        <f>'１枚目'!AL46</f>
        <v/>
      </c>
      <c r="AM46" s="135"/>
      <c r="AN46" s="135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7"/>
      <c r="BB46" s="137"/>
      <c r="BC46" s="137"/>
      <c r="BD46" s="138"/>
    </row>
    <row r="47" spans="1:56" ht="20.149999999999999" customHeight="1" x14ac:dyDescent="0.2">
      <c r="A47" s="129" t="str">
        <f>IF('１枚目'!A47="","",'１枚目'!A47)</f>
        <v/>
      </c>
      <c r="B47" s="135"/>
      <c r="C47" s="343"/>
      <c r="D47" s="129" t="str">
        <f>IF('１枚目'!D47="","",'１枚目'!D47)</f>
        <v/>
      </c>
      <c r="E47" s="135"/>
      <c r="F47" s="135"/>
      <c r="G47" s="135"/>
      <c r="H47" s="135"/>
      <c r="I47" s="135"/>
      <c r="J47" s="135"/>
      <c r="K47" s="343"/>
      <c r="L47" s="130" t="str">
        <f>IF('１枚目'!L47="","",'１枚目'!L47)</f>
        <v/>
      </c>
      <c r="M47" s="135"/>
      <c r="N47" s="135"/>
      <c r="O47" s="135"/>
      <c r="P47" s="135"/>
      <c r="Q47" s="135"/>
      <c r="R47" s="343"/>
      <c r="S47" s="131" t="str">
        <f>'１枚目'!S47</f>
        <v>変更なし</v>
      </c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8"/>
      <c r="AE47" s="130" t="str">
        <f>IF('１枚目'!AE47="","",'１枚目'!AE47)</f>
        <v/>
      </c>
      <c r="AF47" s="135"/>
      <c r="AG47" s="135"/>
      <c r="AH47" s="135"/>
      <c r="AI47" s="135"/>
      <c r="AJ47" s="135"/>
      <c r="AK47" s="343"/>
      <c r="AL47" s="344" t="str">
        <f>'１枚目'!AL47</f>
        <v/>
      </c>
      <c r="AM47" s="135"/>
      <c r="AN47" s="135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7"/>
      <c r="BB47" s="137"/>
      <c r="BC47" s="137"/>
      <c r="BD47" s="138"/>
    </row>
    <row r="48" spans="1:56" ht="20.149999999999999" customHeight="1" x14ac:dyDescent="0.2">
      <c r="A48" s="129" t="str">
        <f>IF('１枚目'!A48="","",'１枚目'!A48)</f>
        <v/>
      </c>
      <c r="B48" s="135"/>
      <c r="C48" s="343"/>
      <c r="D48" s="129" t="str">
        <f>IF('１枚目'!D48="","",'１枚目'!D48)</f>
        <v/>
      </c>
      <c r="E48" s="135"/>
      <c r="F48" s="135"/>
      <c r="G48" s="135"/>
      <c r="H48" s="135"/>
      <c r="I48" s="135"/>
      <c r="J48" s="135"/>
      <c r="K48" s="343"/>
      <c r="L48" s="130" t="str">
        <f>IF('１枚目'!L48="","",'１枚目'!L48)</f>
        <v/>
      </c>
      <c r="M48" s="135"/>
      <c r="N48" s="135"/>
      <c r="O48" s="135"/>
      <c r="P48" s="135"/>
      <c r="Q48" s="135"/>
      <c r="R48" s="343"/>
      <c r="S48" s="131" t="str">
        <f>'１枚目'!S48</f>
        <v>変更なし</v>
      </c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8"/>
      <c r="AE48" s="130" t="str">
        <f>IF('１枚目'!AE48="","",'１枚目'!AE48)</f>
        <v/>
      </c>
      <c r="AF48" s="135"/>
      <c r="AG48" s="135"/>
      <c r="AH48" s="135"/>
      <c r="AI48" s="135"/>
      <c r="AJ48" s="135"/>
      <c r="AK48" s="343"/>
      <c r="AL48" s="344" t="str">
        <f>'１枚目'!AL48</f>
        <v/>
      </c>
      <c r="AM48" s="135"/>
      <c r="AN48" s="135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7"/>
      <c r="BB48" s="137"/>
      <c r="BC48" s="137"/>
      <c r="BD48" s="138"/>
    </row>
    <row r="49" spans="1:56" ht="20.149999999999999" customHeight="1" x14ac:dyDescent="0.2">
      <c r="A49" s="129" t="str">
        <f>IF('１枚目'!A49="","",'１枚目'!A49)</f>
        <v/>
      </c>
      <c r="B49" s="135"/>
      <c r="C49" s="343"/>
      <c r="D49" s="129" t="str">
        <f>IF('１枚目'!D49="","",'１枚目'!D49)</f>
        <v/>
      </c>
      <c r="E49" s="135"/>
      <c r="F49" s="135"/>
      <c r="G49" s="135"/>
      <c r="H49" s="135"/>
      <c r="I49" s="135"/>
      <c r="J49" s="135"/>
      <c r="K49" s="343"/>
      <c r="L49" s="130" t="str">
        <f>IF('１枚目'!L49="","",'１枚目'!L49)</f>
        <v/>
      </c>
      <c r="M49" s="135"/>
      <c r="N49" s="135"/>
      <c r="O49" s="135"/>
      <c r="P49" s="135"/>
      <c r="Q49" s="135"/>
      <c r="R49" s="343"/>
      <c r="S49" s="131" t="str">
        <f>'１枚目'!S49</f>
        <v>変更なし</v>
      </c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8"/>
      <c r="AE49" s="130" t="str">
        <f>IF('１枚目'!AE49="","",'１枚目'!AE49)</f>
        <v/>
      </c>
      <c r="AF49" s="135"/>
      <c r="AG49" s="135"/>
      <c r="AH49" s="135"/>
      <c r="AI49" s="135"/>
      <c r="AJ49" s="135"/>
      <c r="AK49" s="343"/>
      <c r="AL49" s="344" t="str">
        <f>'１枚目'!AL49</f>
        <v/>
      </c>
      <c r="AM49" s="135"/>
      <c r="AN49" s="135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7"/>
      <c r="BB49" s="137"/>
      <c r="BC49" s="137"/>
      <c r="BD49" s="138"/>
    </row>
    <row r="50" spans="1:56" ht="20.149999999999999" customHeight="1" x14ac:dyDescent="0.2">
      <c r="A50" s="129" t="str">
        <f>IF('１枚目'!A50="","",'１枚目'!A50)</f>
        <v/>
      </c>
      <c r="B50" s="135"/>
      <c r="C50" s="343"/>
      <c r="D50" s="129" t="str">
        <f>IF('１枚目'!D50="","",'１枚目'!D50)</f>
        <v/>
      </c>
      <c r="E50" s="135"/>
      <c r="F50" s="135"/>
      <c r="G50" s="135"/>
      <c r="H50" s="135"/>
      <c r="I50" s="135"/>
      <c r="J50" s="135"/>
      <c r="K50" s="343"/>
      <c r="L50" s="130" t="str">
        <f>IF('１枚目'!L50="","",'１枚目'!L50)</f>
        <v/>
      </c>
      <c r="M50" s="135"/>
      <c r="N50" s="135"/>
      <c r="O50" s="135"/>
      <c r="P50" s="135"/>
      <c r="Q50" s="135"/>
      <c r="R50" s="343"/>
      <c r="S50" s="131" t="str">
        <f>'１枚目'!S50</f>
        <v>変更なし</v>
      </c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8"/>
      <c r="AE50" s="130" t="str">
        <f>IF('１枚目'!AE50="","",'１枚目'!AE50)</f>
        <v/>
      </c>
      <c r="AF50" s="135"/>
      <c r="AG50" s="135"/>
      <c r="AH50" s="135"/>
      <c r="AI50" s="135"/>
      <c r="AJ50" s="135"/>
      <c r="AK50" s="343"/>
      <c r="AL50" s="344" t="str">
        <f>'１枚目'!AL50</f>
        <v/>
      </c>
      <c r="AM50" s="135"/>
      <c r="AN50" s="135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7"/>
      <c r="BB50" s="137"/>
      <c r="BC50" s="137"/>
      <c r="BD50" s="138"/>
    </row>
    <row r="51" spans="1:56" ht="20.149999999999999" customHeight="1" x14ac:dyDescent="0.2">
      <c r="A51" s="129" t="str">
        <f>IF('１枚目'!A51="","",'１枚目'!A51)</f>
        <v/>
      </c>
      <c r="B51" s="135"/>
      <c r="C51" s="343"/>
      <c r="D51" s="129" t="str">
        <f>IF('１枚目'!D51="","",'１枚目'!D51)</f>
        <v/>
      </c>
      <c r="E51" s="135"/>
      <c r="F51" s="135"/>
      <c r="G51" s="135"/>
      <c r="H51" s="135"/>
      <c r="I51" s="135"/>
      <c r="J51" s="135"/>
      <c r="K51" s="343"/>
      <c r="L51" s="130" t="str">
        <f>IF('１枚目'!L51="","",'１枚目'!L51)</f>
        <v/>
      </c>
      <c r="M51" s="135"/>
      <c r="N51" s="135"/>
      <c r="O51" s="135"/>
      <c r="P51" s="135"/>
      <c r="Q51" s="135"/>
      <c r="R51" s="343"/>
      <c r="S51" s="131" t="str">
        <f>'１枚目'!S51</f>
        <v>変更なし</v>
      </c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8"/>
      <c r="AE51" s="130" t="str">
        <f>IF('１枚目'!AE51="","",'１枚目'!AE51)</f>
        <v/>
      </c>
      <c r="AF51" s="135"/>
      <c r="AG51" s="135"/>
      <c r="AH51" s="135"/>
      <c r="AI51" s="135"/>
      <c r="AJ51" s="135"/>
      <c r="AK51" s="343"/>
      <c r="AL51" s="344" t="str">
        <f>'１枚目'!AL51</f>
        <v/>
      </c>
      <c r="AM51" s="135"/>
      <c r="AN51" s="135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7"/>
      <c r="BB51" s="137"/>
      <c r="BC51" s="137"/>
      <c r="BD51" s="138"/>
    </row>
    <row r="52" spans="1:56" ht="20.149999999999999" customHeight="1" x14ac:dyDescent="0.2">
      <c r="A52" s="129" t="str">
        <f>IF('１枚目'!A52="","",'１枚目'!A52)</f>
        <v/>
      </c>
      <c r="B52" s="135"/>
      <c r="C52" s="343"/>
      <c r="D52" s="129" t="str">
        <f>IF('１枚目'!D52="","",'１枚目'!D52)</f>
        <v/>
      </c>
      <c r="E52" s="135"/>
      <c r="F52" s="135"/>
      <c r="G52" s="135"/>
      <c r="H52" s="135"/>
      <c r="I52" s="135"/>
      <c r="J52" s="135"/>
      <c r="K52" s="343"/>
      <c r="L52" s="130" t="str">
        <f>IF('１枚目'!L52="","",'１枚目'!L52)</f>
        <v/>
      </c>
      <c r="M52" s="135"/>
      <c r="N52" s="135"/>
      <c r="O52" s="135"/>
      <c r="P52" s="135"/>
      <c r="Q52" s="135"/>
      <c r="R52" s="343"/>
      <c r="S52" s="131" t="str">
        <f>'１枚目'!S52</f>
        <v>変更なし</v>
      </c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8"/>
      <c r="AE52" s="130" t="str">
        <f>IF('１枚目'!AE52="","",'１枚目'!AE52)</f>
        <v/>
      </c>
      <c r="AF52" s="135"/>
      <c r="AG52" s="135"/>
      <c r="AH52" s="135"/>
      <c r="AI52" s="135"/>
      <c r="AJ52" s="135"/>
      <c r="AK52" s="343"/>
      <c r="AL52" s="344" t="str">
        <f>'１枚目'!AL52</f>
        <v/>
      </c>
      <c r="AM52" s="135"/>
      <c r="AN52" s="135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7"/>
      <c r="BB52" s="137"/>
      <c r="BC52" s="137"/>
      <c r="BD52" s="138"/>
    </row>
    <row r="53" spans="1:56" ht="20.149999999999999" customHeight="1" x14ac:dyDescent="0.2">
      <c r="A53" s="129" t="str">
        <f>IF('１枚目'!A53="","",'１枚目'!A53)</f>
        <v/>
      </c>
      <c r="B53" s="135"/>
      <c r="C53" s="343"/>
      <c r="D53" s="129" t="str">
        <f>IF('１枚目'!D53="","",'１枚目'!D53)</f>
        <v/>
      </c>
      <c r="E53" s="135"/>
      <c r="F53" s="135"/>
      <c r="G53" s="135"/>
      <c r="H53" s="135"/>
      <c r="I53" s="135"/>
      <c r="J53" s="135"/>
      <c r="K53" s="343"/>
      <c r="L53" s="130" t="str">
        <f>IF('１枚目'!L53="","",'１枚目'!L53)</f>
        <v/>
      </c>
      <c r="M53" s="135"/>
      <c r="N53" s="135"/>
      <c r="O53" s="135"/>
      <c r="P53" s="135"/>
      <c r="Q53" s="135"/>
      <c r="R53" s="343"/>
      <c r="S53" s="131" t="str">
        <f>'１枚目'!S53</f>
        <v>変更なし</v>
      </c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8"/>
      <c r="AE53" s="130" t="str">
        <f>IF('１枚目'!AE53="","",'１枚目'!AE53)</f>
        <v/>
      </c>
      <c r="AF53" s="135"/>
      <c r="AG53" s="135"/>
      <c r="AH53" s="135"/>
      <c r="AI53" s="135"/>
      <c r="AJ53" s="135"/>
      <c r="AK53" s="343"/>
      <c r="AL53" s="344" t="str">
        <f>'１枚目'!AL53</f>
        <v/>
      </c>
      <c r="AM53" s="135"/>
      <c r="AN53" s="135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7"/>
      <c r="BB53" s="137"/>
      <c r="BC53" s="137"/>
      <c r="BD53" s="138"/>
    </row>
    <row r="54" spans="1:56" ht="20.149999999999999" customHeight="1" x14ac:dyDescent="0.2">
      <c r="A54" s="129" t="str">
        <f>IF('１枚目'!A54="","",'１枚目'!A54)</f>
        <v/>
      </c>
      <c r="B54" s="135"/>
      <c r="C54" s="343"/>
      <c r="D54" s="129" t="str">
        <f>IF('１枚目'!D54="","",'１枚目'!D54)</f>
        <v/>
      </c>
      <c r="E54" s="135"/>
      <c r="F54" s="135"/>
      <c r="G54" s="135"/>
      <c r="H54" s="135"/>
      <c r="I54" s="135"/>
      <c r="J54" s="135"/>
      <c r="K54" s="343"/>
      <c r="L54" s="130" t="str">
        <f>IF('１枚目'!L54="","",'１枚目'!L54)</f>
        <v/>
      </c>
      <c r="M54" s="135"/>
      <c r="N54" s="135"/>
      <c r="O54" s="135"/>
      <c r="P54" s="135"/>
      <c r="Q54" s="135"/>
      <c r="R54" s="343"/>
      <c r="S54" s="131" t="str">
        <f>'１枚目'!S54</f>
        <v>変更なし</v>
      </c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8"/>
      <c r="AE54" s="130" t="str">
        <f>IF('１枚目'!AE54="","",'１枚目'!AE54)</f>
        <v/>
      </c>
      <c r="AF54" s="135"/>
      <c r="AG54" s="135"/>
      <c r="AH54" s="135"/>
      <c r="AI54" s="135"/>
      <c r="AJ54" s="135"/>
      <c r="AK54" s="343"/>
      <c r="AL54" s="344" t="str">
        <f>'１枚目'!AL54</f>
        <v/>
      </c>
      <c r="AM54" s="135"/>
      <c r="AN54" s="135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7"/>
      <c r="BB54" s="137"/>
      <c r="BC54" s="137"/>
      <c r="BD54" s="138"/>
    </row>
    <row r="55" spans="1:56" ht="20.149999999999999" customHeight="1" x14ac:dyDescent="0.2">
      <c r="A55" s="129" t="str">
        <f>IF('１枚目'!A55="","",'１枚目'!A55)</f>
        <v/>
      </c>
      <c r="B55" s="135"/>
      <c r="C55" s="343"/>
      <c r="D55" s="129" t="str">
        <f>IF('１枚目'!D55="","",'１枚目'!D55)</f>
        <v/>
      </c>
      <c r="E55" s="135"/>
      <c r="F55" s="135"/>
      <c r="G55" s="135"/>
      <c r="H55" s="135"/>
      <c r="I55" s="135"/>
      <c r="J55" s="135"/>
      <c r="K55" s="343"/>
      <c r="L55" s="130" t="str">
        <f>IF('１枚目'!L55="","",'１枚目'!L55)</f>
        <v/>
      </c>
      <c r="M55" s="135"/>
      <c r="N55" s="135"/>
      <c r="O55" s="135"/>
      <c r="P55" s="135"/>
      <c r="Q55" s="135"/>
      <c r="R55" s="343"/>
      <c r="S55" s="131" t="str">
        <f>'１枚目'!S55</f>
        <v>変更なし</v>
      </c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8"/>
      <c r="AE55" s="130" t="str">
        <f>IF('１枚目'!AE55="","",'１枚目'!AE55)</f>
        <v/>
      </c>
      <c r="AF55" s="135"/>
      <c r="AG55" s="135"/>
      <c r="AH55" s="135"/>
      <c r="AI55" s="135"/>
      <c r="AJ55" s="135"/>
      <c r="AK55" s="343"/>
      <c r="AL55" s="344" t="str">
        <f>'１枚目'!AL55</f>
        <v/>
      </c>
      <c r="AM55" s="135"/>
      <c r="AN55" s="135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7"/>
      <c r="BB55" s="137"/>
      <c r="BC55" s="137"/>
      <c r="BD55" s="138"/>
    </row>
    <row r="56" spans="1:56" ht="20.149999999999999" customHeight="1" x14ac:dyDescent="0.2">
      <c r="A56" s="129" t="str">
        <f>IF('１枚目'!A56="","",'１枚目'!A56)</f>
        <v/>
      </c>
      <c r="B56" s="135"/>
      <c r="C56" s="343"/>
      <c r="D56" s="129" t="str">
        <f>IF('１枚目'!D56="","",'１枚目'!D56)</f>
        <v/>
      </c>
      <c r="E56" s="135"/>
      <c r="F56" s="135"/>
      <c r="G56" s="135"/>
      <c r="H56" s="135"/>
      <c r="I56" s="135"/>
      <c r="J56" s="135"/>
      <c r="K56" s="343"/>
      <c r="L56" s="130" t="str">
        <f>IF('１枚目'!L56="","",'１枚目'!L56)</f>
        <v/>
      </c>
      <c r="M56" s="135"/>
      <c r="N56" s="135"/>
      <c r="O56" s="135"/>
      <c r="P56" s="135"/>
      <c r="Q56" s="135"/>
      <c r="R56" s="343"/>
      <c r="S56" s="131" t="str">
        <f>'１枚目'!S56</f>
        <v>変更なし</v>
      </c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8"/>
      <c r="AE56" s="130" t="str">
        <f>IF('１枚目'!AE56="","",'１枚目'!AE56)</f>
        <v/>
      </c>
      <c r="AF56" s="135"/>
      <c r="AG56" s="135"/>
      <c r="AH56" s="135"/>
      <c r="AI56" s="135"/>
      <c r="AJ56" s="135"/>
      <c r="AK56" s="343"/>
      <c r="AL56" s="344" t="str">
        <f>'１枚目'!AL56</f>
        <v/>
      </c>
      <c r="AM56" s="135"/>
      <c r="AN56" s="135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7"/>
      <c r="BB56" s="137"/>
      <c r="BC56" s="137"/>
      <c r="BD56" s="138"/>
    </row>
    <row r="57" spans="1:56" ht="20.149999999999999" customHeight="1" x14ac:dyDescent="0.2">
      <c r="A57" s="129" t="str">
        <f>IF('１枚目'!A57="","",'１枚目'!A57)</f>
        <v/>
      </c>
      <c r="B57" s="135"/>
      <c r="C57" s="343"/>
      <c r="D57" s="129" t="str">
        <f>IF('１枚目'!D57="","",'１枚目'!D57)</f>
        <v/>
      </c>
      <c r="E57" s="135"/>
      <c r="F57" s="135"/>
      <c r="G57" s="135"/>
      <c r="H57" s="135"/>
      <c r="I57" s="135"/>
      <c r="J57" s="135"/>
      <c r="K57" s="343"/>
      <c r="L57" s="130" t="str">
        <f>IF('１枚目'!L57="","",'１枚目'!L57)</f>
        <v/>
      </c>
      <c r="M57" s="135"/>
      <c r="N57" s="135"/>
      <c r="O57" s="135"/>
      <c r="P57" s="135"/>
      <c r="Q57" s="135"/>
      <c r="R57" s="343"/>
      <c r="S57" s="131" t="str">
        <f>'１枚目'!S57</f>
        <v>変更なし</v>
      </c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8"/>
      <c r="AE57" s="130" t="str">
        <f>IF('１枚目'!AE57="","",'１枚目'!AE57)</f>
        <v/>
      </c>
      <c r="AF57" s="135"/>
      <c r="AG57" s="135"/>
      <c r="AH57" s="135"/>
      <c r="AI57" s="135"/>
      <c r="AJ57" s="135"/>
      <c r="AK57" s="343"/>
      <c r="AL57" s="344" t="str">
        <f>'１枚目'!AL57</f>
        <v/>
      </c>
      <c r="AM57" s="135"/>
      <c r="AN57" s="135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7"/>
      <c r="BB57" s="137"/>
      <c r="BC57" s="137"/>
      <c r="BD57" s="138"/>
    </row>
    <row r="58" spans="1:56" ht="20.149999999999999" customHeight="1" x14ac:dyDescent="0.2">
      <c r="A58" s="129" t="str">
        <f>IF('１枚目'!A58="","",'１枚目'!A58)</f>
        <v/>
      </c>
      <c r="B58" s="135"/>
      <c r="C58" s="343"/>
      <c r="D58" s="129" t="str">
        <f>IF('１枚目'!D58="","",'１枚目'!D58)</f>
        <v/>
      </c>
      <c r="E58" s="135"/>
      <c r="F58" s="135"/>
      <c r="G58" s="135"/>
      <c r="H58" s="135"/>
      <c r="I58" s="135"/>
      <c r="J58" s="135"/>
      <c r="K58" s="343"/>
      <c r="L58" s="130" t="str">
        <f>IF('１枚目'!L58="","",'１枚目'!L58)</f>
        <v/>
      </c>
      <c r="M58" s="135"/>
      <c r="N58" s="135"/>
      <c r="O58" s="135"/>
      <c r="P58" s="135"/>
      <c r="Q58" s="135"/>
      <c r="R58" s="343"/>
      <c r="S58" s="131" t="str">
        <f>'１枚目'!S58</f>
        <v>変更なし</v>
      </c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8"/>
      <c r="AE58" s="130" t="str">
        <f>IF('１枚目'!AE58="","",'１枚目'!AE58)</f>
        <v/>
      </c>
      <c r="AF58" s="135"/>
      <c r="AG58" s="135"/>
      <c r="AH58" s="135"/>
      <c r="AI58" s="135"/>
      <c r="AJ58" s="135"/>
      <c r="AK58" s="343"/>
      <c r="AL58" s="344" t="str">
        <f>'１枚目'!AL58</f>
        <v/>
      </c>
      <c r="AM58" s="135"/>
      <c r="AN58" s="135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7"/>
      <c r="BB58" s="137"/>
      <c r="BC58" s="137"/>
      <c r="BD58" s="138"/>
    </row>
    <row r="59" spans="1:56" ht="20.149999999999999" customHeight="1" x14ac:dyDescent="0.2">
      <c r="A59" s="129" t="str">
        <f>IF('１枚目'!A59="","",'１枚目'!A59)</f>
        <v/>
      </c>
      <c r="B59" s="135"/>
      <c r="C59" s="343"/>
      <c r="D59" s="129" t="str">
        <f>IF('１枚目'!D59="","",'１枚目'!D59)</f>
        <v/>
      </c>
      <c r="E59" s="135"/>
      <c r="F59" s="135"/>
      <c r="G59" s="135"/>
      <c r="H59" s="135"/>
      <c r="I59" s="135"/>
      <c r="J59" s="135"/>
      <c r="K59" s="343"/>
      <c r="L59" s="130" t="str">
        <f>IF('１枚目'!L59="","",'１枚目'!L59)</f>
        <v/>
      </c>
      <c r="M59" s="135"/>
      <c r="N59" s="135"/>
      <c r="O59" s="135"/>
      <c r="P59" s="135"/>
      <c r="Q59" s="135"/>
      <c r="R59" s="343"/>
      <c r="S59" s="131" t="str">
        <f>'１枚目'!S59</f>
        <v>変更なし</v>
      </c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8"/>
      <c r="AE59" s="130" t="str">
        <f>IF('１枚目'!AE59="","",'１枚目'!AE59)</f>
        <v/>
      </c>
      <c r="AF59" s="135"/>
      <c r="AG59" s="135"/>
      <c r="AH59" s="135"/>
      <c r="AI59" s="135"/>
      <c r="AJ59" s="135"/>
      <c r="AK59" s="343"/>
      <c r="AL59" s="344" t="str">
        <f>'１枚目'!AL59</f>
        <v/>
      </c>
      <c r="AM59" s="135"/>
      <c r="AN59" s="135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7"/>
      <c r="BB59" s="137"/>
      <c r="BC59" s="137"/>
      <c r="BD59" s="138"/>
    </row>
    <row r="60" spans="1:56" ht="20.149999999999999" customHeight="1" x14ac:dyDescent="0.2">
      <c r="A60" s="129" t="str">
        <f>IF('１枚目'!A60="","",'１枚目'!A60)</f>
        <v/>
      </c>
      <c r="B60" s="135"/>
      <c r="C60" s="343"/>
      <c r="D60" s="129" t="str">
        <f>IF('１枚目'!D60="","",'１枚目'!D60)</f>
        <v/>
      </c>
      <c r="E60" s="135"/>
      <c r="F60" s="135"/>
      <c r="G60" s="135"/>
      <c r="H60" s="135"/>
      <c r="I60" s="135"/>
      <c r="J60" s="135"/>
      <c r="K60" s="343"/>
      <c r="L60" s="130" t="str">
        <f>IF('１枚目'!L60="","",'１枚目'!L60)</f>
        <v/>
      </c>
      <c r="M60" s="135"/>
      <c r="N60" s="135"/>
      <c r="O60" s="135"/>
      <c r="P60" s="135"/>
      <c r="Q60" s="135"/>
      <c r="R60" s="343"/>
      <c r="S60" s="131" t="str">
        <f>'１枚目'!S60</f>
        <v>変更なし</v>
      </c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8"/>
      <c r="AE60" s="130" t="str">
        <f>IF('１枚目'!AE60="","",'１枚目'!AE60)</f>
        <v/>
      </c>
      <c r="AF60" s="135"/>
      <c r="AG60" s="135"/>
      <c r="AH60" s="135"/>
      <c r="AI60" s="135"/>
      <c r="AJ60" s="135"/>
      <c r="AK60" s="343"/>
      <c r="AL60" s="344" t="str">
        <f>'１枚目'!AL60</f>
        <v/>
      </c>
      <c r="AM60" s="135"/>
      <c r="AN60" s="135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7"/>
      <c r="BB60" s="137"/>
      <c r="BC60" s="137"/>
      <c r="BD60" s="138"/>
    </row>
    <row r="61" spans="1:56" ht="20.149999999999999" customHeight="1" x14ac:dyDescent="0.2">
      <c r="A61" s="129" t="str">
        <f>IF('１枚目'!A61="","",'１枚目'!A61)</f>
        <v/>
      </c>
      <c r="B61" s="135"/>
      <c r="C61" s="343"/>
      <c r="D61" s="129" t="str">
        <f>IF('１枚目'!D61="","",'１枚目'!D61)</f>
        <v/>
      </c>
      <c r="E61" s="135"/>
      <c r="F61" s="135"/>
      <c r="G61" s="135"/>
      <c r="H61" s="135"/>
      <c r="I61" s="135"/>
      <c r="J61" s="135"/>
      <c r="K61" s="343"/>
      <c r="L61" s="130" t="str">
        <f>IF('１枚目'!L61="","",'１枚目'!L61)</f>
        <v/>
      </c>
      <c r="M61" s="135"/>
      <c r="N61" s="135"/>
      <c r="O61" s="135"/>
      <c r="P61" s="135"/>
      <c r="Q61" s="135"/>
      <c r="R61" s="343"/>
      <c r="S61" s="131" t="str">
        <f>'１枚目'!S61</f>
        <v>変更なし</v>
      </c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8"/>
      <c r="AE61" s="130" t="str">
        <f>IF('１枚目'!AE61="","",'１枚目'!AE61)</f>
        <v/>
      </c>
      <c r="AF61" s="135"/>
      <c r="AG61" s="135"/>
      <c r="AH61" s="135"/>
      <c r="AI61" s="135"/>
      <c r="AJ61" s="135"/>
      <c r="AK61" s="343"/>
      <c r="AL61" s="344" t="str">
        <f>'１枚目'!AL61</f>
        <v/>
      </c>
      <c r="AM61" s="135"/>
      <c r="AN61" s="135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7"/>
      <c r="BB61" s="137"/>
      <c r="BC61" s="137"/>
      <c r="BD61" s="138"/>
    </row>
    <row r="62" spans="1:56" ht="20.149999999999999" customHeight="1" x14ac:dyDescent="0.2">
      <c r="A62" s="129" t="str">
        <f>IF('１枚目'!A62="","",'１枚目'!A62)</f>
        <v/>
      </c>
      <c r="B62" s="135"/>
      <c r="C62" s="343"/>
      <c r="D62" s="129" t="str">
        <f>IF('１枚目'!D62="","",'１枚目'!D62)</f>
        <v/>
      </c>
      <c r="E62" s="135"/>
      <c r="F62" s="135"/>
      <c r="G62" s="135"/>
      <c r="H62" s="135"/>
      <c r="I62" s="135"/>
      <c r="J62" s="135"/>
      <c r="K62" s="343"/>
      <c r="L62" s="130" t="str">
        <f>IF('１枚目'!L62="","",'１枚目'!L62)</f>
        <v/>
      </c>
      <c r="M62" s="135"/>
      <c r="N62" s="135"/>
      <c r="O62" s="135"/>
      <c r="P62" s="135"/>
      <c r="Q62" s="135"/>
      <c r="R62" s="343"/>
      <c r="S62" s="131" t="str">
        <f>'１枚目'!S62</f>
        <v>変更なし</v>
      </c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8"/>
      <c r="AE62" s="130" t="str">
        <f>IF('１枚目'!AE62="","",'１枚目'!AE62)</f>
        <v/>
      </c>
      <c r="AF62" s="135"/>
      <c r="AG62" s="135"/>
      <c r="AH62" s="135"/>
      <c r="AI62" s="135"/>
      <c r="AJ62" s="135"/>
      <c r="AK62" s="343"/>
      <c r="AL62" s="344" t="str">
        <f>'１枚目'!AL62</f>
        <v/>
      </c>
      <c r="AM62" s="135"/>
      <c r="AN62" s="135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7"/>
      <c r="BB62" s="137"/>
      <c r="BC62" s="137"/>
      <c r="BD62" s="138"/>
    </row>
    <row r="63" spans="1:56" ht="20.149999999999999" customHeight="1" x14ac:dyDescent="0.2">
      <c r="A63" s="129" t="str">
        <f>IF('１枚目'!A63="","",'１枚目'!A63)</f>
        <v/>
      </c>
      <c r="B63" s="135"/>
      <c r="C63" s="343"/>
      <c r="D63" s="129" t="str">
        <f>IF('１枚目'!D63="","",'１枚目'!D63)</f>
        <v/>
      </c>
      <c r="E63" s="135"/>
      <c r="F63" s="135"/>
      <c r="G63" s="135"/>
      <c r="H63" s="135"/>
      <c r="I63" s="135"/>
      <c r="J63" s="135"/>
      <c r="K63" s="343"/>
      <c r="L63" s="130" t="str">
        <f>IF('１枚目'!L63="","",'１枚目'!L63)</f>
        <v/>
      </c>
      <c r="M63" s="135"/>
      <c r="N63" s="135"/>
      <c r="O63" s="135"/>
      <c r="P63" s="135"/>
      <c r="Q63" s="135"/>
      <c r="R63" s="343"/>
      <c r="S63" s="131" t="str">
        <f>'１枚目'!S63</f>
        <v>変更なし</v>
      </c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8"/>
      <c r="AE63" s="130" t="str">
        <f>IF('１枚目'!AE63="","",'１枚目'!AE63)</f>
        <v/>
      </c>
      <c r="AF63" s="135"/>
      <c r="AG63" s="135"/>
      <c r="AH63" s="135"/>
      <c r="AI63" s="135"/>
      <c r="AJ63" s="135"/>
      <c r="AK63" s="343"/>
      <c r="AL63" s="344" t="str">
        <f>'１枚目'!AL63</f>
        <v/>
      </c>
      <c r="AM63" s="135"/>
      <c r="AN63" s="135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7"/>
      <c r="BB63" s="137"/>
      <c r="BC63" s="137"/>
      <c r="BD63" s="138"/>
    </row>
    <row r="64" spans="1:56" ht="20.149999999999999" customHeight="1" x14ac:dyDescent="0.2">
      <c r="A64" s="129" t="str">
        <f>IF('１枚目'!A64="","",'１枚目'!A64)</f>
        <v/>
      </c>
      <c r="B64" s="135"/>
      <c r="C64" s="343"/>
      <c r="D64" s="129" t="str">
        <f>IF('１枚目'!D64="","",'１枚目'!D64)</f>
        <v/>
      </c>
      <c r="E64" s="135"/>
      <c r="F64" s="135"/>
      <c r="G64" s="135"/>
      <c r="H64" s="135"/>
      <c r="I64" s="135"/>
      <c r="J64" s="135"/>
      <c r="K64" s="343"/>
      <c r="L64" s="130" t="str">
        <f>IF('１枚目'!L64="","",'１枚目'!L64)</f>
        <v/>
      </c>
      <c r="M64" s="135"/>
      <c r="N64" s="135"/>
      <c r="O64" s="135"/>
      <c r="P64" s="135"/>
      <c r="Q64" s="135"/>
      <c r="R64" s="343"/>
      <c r="S64" s="131" t="str">
        <f>'１枚目'!S64</f>
        <v>変更なし</v>
      </c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8"/>
      <c r="AE64" s="130" t="str">
        <f>IF('１枚目'!AE64="","",'１枚目'!AE64)</f>
        <v/>
      </c>
      <c r="AF64" s="135"/>
      <c r="AG64" s="135"/>
      <c r="AH64" s="135"/>
      <c r="AI64" s="135"/>
      <c r="AJ64" s="135"/>
      <c r="AK64" s="343"/>
      <c r="AL64" s="344" t="str">
        <f>'１枚目'!AL64</f>
        <v/>
      </c>
      <c r="AM64" s="135"/>
      <c r="AN64" s="135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7"/>
      <c r="BB64" s="137"/>
      <c r="BC64" s="137"/>
      <c r="BD64" s="138"/>
    </row>
    <row r="65" spans="1:56" ht="20.149999999999999" customHeight="1" x14ac:dyDescent="0.2">
      <c r="A65" s="129" t="str">
        <f>IF('１枚目'!A65="","",'１枚目'!A65)</f>
        <v/>
      </c>
      <c r="B65" s="135"/>
      <c r="C65" s="343"/>
      <c r="D65" s="129" t="str">
        <f>IF('１枚目'!D65="","",'１枚目'!D65)</f>
        <v/>
      </c>
      <c r="E65" s="135"/>
      <c r="F65" s="135"/>
      <c r="G65" s="135"/>
      <c r="H65" s="135"/>
      <c r="I65" s="135"/>
      <c r="J65" s="135"/>
      <c r="K65" s="343"/>
      <c r="L65" s="130" t="str">
        <f>IF('１枚目'!L65="","",'１枚目'!L65)</f>
        <v/>
      </c>
      <c r="M65" s="135"/>
      <c r="N65" s="135"/>
      <c r="O65" s="135"/>
      <c r="P65" s="135"/>
      <c r="Q65" s="135"/>
      <c r="R65" s="343"/>
      <c r="S65" s="131" t="str">
        <f>'１枚目'!S65</f>
        <v>変更なし</v>
      </c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8"/>
      <c r="AE65" s="130" t="str">
        <f>IF('１枚目'!AE65="","",'１枚目'!AE65)</f>
        <v/>
      </c>
      <c r="AF65" s="135"/>
      <c r="AG65" s="135"/>
      <c r="AH65" s="135"/>
      <c r="AI65" s="135"/>
      <c r="AJ65" s="135"/>
      <c r="AK65" s="343"/>
      <c r="AL65" s="344" t="str">
        <f>'１枚目'!AL65</f>
        <v/>
      </c>
      <c r="AM65" s="135"/>
      <c r="AN65" s="135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7"/>
      <c r="BB65" s="137"/>
      <c r="BC65" s="137"/>
      <c r="BD65" s="138"/>
    </row>
    <row r="66" spans="1:56" ht="20.149999999999999" customHeight="1" x14ac:dyDescent="0.2">
      <c r="A66" s="129" t="str">
        <f>IF('１枚目'!A66="","",'１枚目'!A66)</f>
        <v/>
      </c>
      <c r="B66" s="135"/>
      <c r="C66" s="343"/>
      <c r="D66" s="129" t="str">
        <f>IF('１枚目'!D66="","",'１枚目'!D66)</f>
        <v/>
      </c>
      <c r="E66" s="135"/>
      <c r="F66" s="135"/>
      <c r="G66" s="135"/>
      <c r="H66" s="135"/>
      <c r="I66" s="135"/>
      <c r="J66" s="135"/>
      <c r="K66" s="343"/>
      <c r="L66" s="130" t="str">
        <f>IF('１枚目'!L66="","",'１枚目'!L66)</f>
        <v/>
      </c>
      <c r="M66" s="135"/>
      <c r="N66" s="135"/>
      <c r="O66" s="135"/>
      <c r="P66" s="135"/>
      <c r="Q66" s="135"/>
      <c r="R66" s="343"/>
      <c r="S66" s="131" t="str">
        <f>'１枚目'!S66</f>
        <v>変更なし</v>
      </c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8"/>
      <c r="AE66" s="130" t="str">
        <f>IF('１枚目'!AE66="","",'１枚目'!AE66)</f>
        <v/>
      </c>
      <c r="AF66" s="135"/>
      <c r="AG66" s="135"/>
      <c r="AH66" s="135"/>
      <c r="AI66" s="135"/>
      <c r="AJ66" s="135"/>
      <c r="AK66" s="343"/>
      <c r="AL66" s="344" t="str">
        <f>'１枚目'!AL66</f>
        <v/>
      </c>
      <c r="AM66" s="135"/>
      <c r="AN66" s="135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7"/>
      <c r="BB66" s="137"/>
      <c r="BC66" s="137"/>
      <c r="BD66" s="138"/>
    </row>
    <row r="67" spans="1:56" ht="20.149999999999999" customHeight="1" x14ac:dyDescent="0.2">
      <c r="A67" s="129" t="str">
        <f>IF('１枚目'!A67="","",'１枚目'!A67)</f>
        <v/>
      </c>
      <c r="B67" s="135"/>
      <c r="C67" s="343"/>
      <c r="D67" s="129" t="str">
        <f>IF('１枚目'!D67="","",'１枚目'!D67)</f>
        <v/>
      </c>
      <c r="E67" s="135"/>
      <c r="F67" s="135"/>
      <c r="G67" s="135"/>
      <c r="H67" s="135"/>
      <c r="I67" s="135"/>
      <c r="J67" s="135"/>
      <c r="K67" s="343"/>
      <c r="L67" s="130" t="str">
        <f>IF('１枚目'!L67="","",'１枚目'!L67)</f>
        <v/>
      </c>
      <c r="M67" s="135"/>
      <c r="N67" s="135"/>
      <c r="O67" s="135"/>
      <c r="P67" s="135"/>
      <c r="Q67" s="135"/>
      <c r="R67" s="343"/>
      <c r="S67" s="131" t="str">
        <f>'１枚目'!S67</f>
        <v>変更なし</v>
      </c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8"/>
      <c r="AE67" s="130" t="str">
        <f>IF('１枚目'!AE67="","",'１枚目'!AE67)</f>
        <v/>
      </c>
      <c r="AF67" s="135"/>
      <c r="AG67" s="135"/>
      <c r="AH67" s="135"/>
      <c r="AI67" s="135"/>
      <c r="AJ67" s="135"/>
      <c r="AK67" s="343"/>
      <c r="AL67" s="344" t="str">
        <f>'１枚目'!AL67</f>
        <v/>
      </c>
      <c r="AM67" s="135"/>
      <c r="AN67" s="135"/>
      <c r="AO67" s="136"/>
      <c r="AP67" s="136"/>
      <c r="AQ67" s="136"/>
      <c r="AR67" s="136"/>
      <c r="AS67" s="136"/>
      <c r="AT67" s="136"/>
      <c r="AU67" s="136"/>
      <c r="AV67" s="136"/>
      <c r="AW67" s="136"/>
      <c r="AX67" s="136"/>
      <c r="AY67" s="136"/>
      <c r="AZ67" s="136"/>
      <c r="BA67" s="137"/>
      <c r="BB67" s="137"/>
      <c r="BC67" s="137"/>
      <c r="BD67" s="138"/>
    </row>
    <row r="68" spans="1:56" ht="20.149999999999999" customHeight="1" x14ac:dyDescent="0.2">
      <c r="A68" s="129" t="str">
        <f>IF('１枚目'!A68="","",'１枚目'!A68)</f>
        <v/>
      </c>
      <c r="B68" s="135"/>
      <c r="C68" s="343"/>
      <c r="D68" s="129" t="str">
        <f>IF('１枚目'!D68="","",'１枚目'!D68)</f>
        <v/>
      </c>
      <c r="E68" s="135"/>
      <c r="F68" s="135"/>
      <c r="G68" s="135"/>
      <c r="H68" s="135"/>
      <c r="I68" s="135"/>
      <c r="J68" s="135"/>
      <c r="K68" s="343"/>
      <c r="L68" s="130" t="str">
        <f>IF('１枚目'!L68="","",'１枚目'!L68)</f>
        <v/>
      </c>
      <c r="M68" s="135"/>
      <c r="N68" s="135"/>
      <c r="O68" s="135"/>
      <c r="P68" s="135"/>
      <c r="Q68" s="135"/>
      <c r="R68" s="343"/>
      <c r="S68" s="131" t="str">
        <f>'１枚目'!S68</f>
        <v>変更なし</v>
      </c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8"/>
      <c r="AE68" s="130" t="str">
        <f>IF('１枚目'!AE68="","",'１枚目'!AE68)</f>
        <v/>
      </c>
      <c r="AF68" s="135"/>
      <c r="AG68" s="135"/>
      <c r="AH68" s="135"/>
      <c r="AI68" s="135"/>
      <c r="AJ68" s="135"/>
      <c r="AK68" s="343"/>
      <c r="AL68" s="344" t="str">
        <f>'１枚目'!AL68</f>
        <v/>
      </c>
      <c r="AM68" s="135"/>
      <c r="AN68" s="135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7"/>
      <c r="BB68" s="137"/>
      <c r="BC68" s="137"/>
      <c r="BD68" s="138"/>
    </row>
    <row r="69" spans="1:56" ht="20.149999999999999" customHeight="1" x14ac:dyDescent="0.2">
      <c r="A69" s="129" t="str">
        <f>IF('１枚目'!A69="","",'１枚目'!A69)</f>
        <v/>
      </c>
      <c r="B69" s="135"/>
      <c r="C69" s="343"/>
      <c r="D69" s="129" t="str">
        <f>IF('１枚目'!D69="","",'１枚目'!D69)</f>
        <v/>
      </c>
      <c r="E69" s="135"/>
      <c r="F69" s="135"/>
      <c r="G69" s="135"/>
      <c r="H69" s="135"/>
      <c r="I69" s="135"/>
      <c r="J69" s="135"/>
      <c r="K69" s="343"/>
      <c r="L69" s="130" t="str">
        <f>IF('１枚目'!L69="","",'１枚目'!L69)</f>
        <v/>
      </c>
      <c r="M69" s="135"/>
      <c r="N69" s="135"/>
      <c r="O69" s="135"/>
      <c r="P69" s="135"/>
      <c r="Q69" s="135"/>
      <c r="R69" s="343"/>
      <c r="S69" s="131" t="str">
        <f>'１枚目'!S69</f>
        <v>変更なし</v>
      </c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8"/>
      <c r="AE69" s="130" t="str">
        <f>IF('１枚目'!AE69="","",'１枚目'!AE69)</f>
        <v/>
      </c>
      <c r="AF69" s="135"/>
      <c r="AG69" s="135"/>
      <c r="AH69" s="135"/>
      <c r="AI69" s="135"/>
      <c r="AJ69" s="135"/>
      <c r="AK69" s="343"/>
      <c r="AL69" s="344" t="str">
        <f>'１枚目'!AL69</f>
        <v/>
      </c>
      <c r="AM69" s="135"/>
      <c r="AN69" s="135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7"/>
      <c r="BB69" s="137"/>
      <c r="BC69" s="137"/>
      <c r="BD69" s="138"/>
    </row>
    <row r="70" spans="1:56" ht="20.149999999999999" customHeight="1" x14ac:dyDescent="0.2">
      <c r="A70" s="129" t="str">
        <f>IF('１枚目'!A70="","",'１枚目'!A70)</f>
        <v/>
      </c>
      <c r="B70" s="135"/>
      <c r="C70" s="343"/>
      <c r="D70" s="129" t="str">
        <f>IF('１枚目'!D70="","",'１枚目'!D70)</f>
        <v/>
      </c>
      <c r="E70" s="135"/>
      <c r="F70" s="135"/>
      <c r="G70" s="135"/>
      <c r="H70" s="135"/>
      <c r="I70" s="135"/>
      <c r="J70" s="135"/>
      <c r="K70" s="343"/>
      <c r="L70" s="130" t="str">
        <f>IF('１枚目'!L70="","",'１枚目'!L70)</f>
        <v/>
      </c>
      <c r="M70" s="135"/>
      <c r="N70" s="135"/>
      <c r="O70" s="135"/>
      <c r="P70" s="135"/>
      <c r="Q70" s="135"/>
      <c r="R70" s="343"/>
      <c r="S70" s="131" t="str">
        <f>'１枚目'!S70</f>
        <v>変更なし</v>
      </c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8"/>
      <c r="AE70" s="130" t="str">
        <f>IF('１枚目'!AE70="","",'１枚目'!AE70)</f>
        <v/>
      </c>
      <c r="AF70" s="135"/>
      <c r="AG70" s="135"/>
      <c r="AH70" s="135"/>
      <c r="AI70" s="135"/>
      <c r="AJ70" s="135"/>
      <c r="AK70" s="343"/>
      <c r="AL70" s="344" t="str">
        <f>'１枚目'!AL70</f>
        <v/>
      </c>
      <c r="AM70" s="135"/>
      <c r="AN70" s="135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7"/>
      <c r="BB70" s="137"/>
      <c r="BC70" s="137"/>
      <c r="BD70" s="138"/>
    </row>
    <row r="71" spans="1:56" ht="20.149999999999999" customHeight="1" x14ac:dyDescent="0.2">
      <c r="A71" s="129" t="str">
        <f>IF('１枚目'!A71="","",'１枚目'!A71)</f>
        <v/>
      </c>
      <c r="B71" s="135"/>
      <c r="C71" s="343"/>
      <c r="D71" s="129" t="str">
        <f>IF('１枚目'!D71="","",'１枚目'!D71)</f>
        <v/>
      </c>
      <c r="E71" s="135"/>
      <c r="F71" s="135"/>
      <c r="G71" s="135"/>
      <c r="H71" s="135"/>
      <c r="I71" s="135"/>
      <c r="J71" s="135"/>
      <c r="K71" s="343"/>
      <c r="L71" s="130" t="str">
        <f>IF('１枚目'!L71="","",'１枚目'!L71)</f>
        <v/>
      </c>
      <c r="M71" s="135"/>
      <c r="N71" s="135"/>
      <c r="O71" s="135"/>
      <c r="P71" s="135"/>
      <c r="Q71" s="135"/>
      <c r="R71" s="343"/>
      <c r="S71" s="131" t="str">
        <f>'１枚目'!S71</f>
        <v>変更なし</v>
      </c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8"/>
      <c r="AE71" s="130" t="str">
        <f>IF('１枚目'!AE71="","",'１枚目'!AE71)</f>
        <v/>
      </c>
      <c r="AF71" s="135"/>
      <c r="AG71" s="135"/>
      <c r="AH71" s="135"/>
      <c r="AI71" s="135"/>
      <c r="AJ71" s="135"/>
      <c r="AK71" s="343"/>
      <c r="AL71" s="344" t="str">
        <f>'１枚目'!AL71</f>
        <v/>
      </c>
      <c r="AM71" s="135"/>
      <c r="AN71" s="135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7"/>
      <c r="BB71" s="137"/>
      <c r="BC71" s="137"/>
      <c r="BD71" s="138"/>
    </row>
    <row r="72" spans="1:56" ht="20.149999999999999" customHeight="1" x14ac:dyDescent="0.2">
      <c r="A72" s="129" t="str">
        <f>IF('１枚目'!A72="","",'１枚目'!A72)</f>
        <v/>
      </c>
      <c r="B72" s="135"/>
      <c r="C72" s="343"/>
      <c r="D72" s="129" t="str">
        <f>IF('１枚目'!D72="","",'１枚目'!D72)</f>
        <v/>
      </c>
      <c r="E72" s="135"/>
      <c r="F72" s="135"/>
      <c r="G72" s="135"/>
      <c r="H72" s="135"/>
      <c r="I72" s="135"/>
      <c r="J72" s="135"/>
      <c r="K72" s="343"/>
      <c r="L72" s="130" t="str">
        <f>IF('１枚目'!L72="","",'１枚目'!L72)</f>
        <v/>
      </c>
      <c r="M72" s="135"/>
      <c r="N72" s="135"/>
      <c r="O72" s="135"/>
      <c r="P72" s="135"/>
      <c r="Q72" s="135"/>
      <c r="R72" s="343"/>
      <c r="S72" s="131" t="str">
        <f>'１枚目'!S72</f>
        <v>変更なし</v>
      </c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8"/>
      <c r="AE72" s="130" t="str">
        <f>IF('１枚目'!AE72="","",'１枚目'!AE72)</f>
        <v/>
      </c>
      <c r="AF72" s="135"/>
      <c r="AG72" s="135"/>
      <c r="AH72" s="135"/>
      <c r="AI72" s="135"/>
      <c r="AJ72" s="135"/>
      <c r="AK72" s="343"/>
      <c r="AL72" s="344" t="str">
        <f>'１枚目'!AL72</f>
        <v/>
      </c>
      <c r="AM72" s="135"/>
      <c r="AN72" s="135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7"/>
      <c r="BB72" s="137"/>
      <c r="BC72" s="137"/>
      <c r="BD72" s="138"/>
    </row>
    <row r="73" spans="1:56" ht="20.149999999999999" customHeight="1" x14ac:dyDescent="0.2">
      <c r="A73" s="129" t="str">
        <f>IF('１枚目'!A73="","",'１枚目'!A73)</f>
        <v/>
      </c>
      <c r="B73" s="135"/>
      <c r="C73" s="343"/>
      <c r="D73" s="129" t="str">
        <f>IF('１枚目'!D73="","",'１枚目'!D73)</f>
        <v/>
      </c>
      <c r="E73" s="135"/>
      <c r="F73" s="135"/>
      <c r="G73" s="135"/>
      <c r="H73" s="135"/>
      <c r="I73" s="135"/>
      <c r="J73" s="135"/>
      <c r="K73" s="343"/>
      <c r="L73" s="130" t="str">
        <f>IF('１枚目'!L73="","",'１枚目'!L73)</f>
        <v/>
      </c>
      <c r="M73" s="135"/>
      <c r="N73" s="135"/>
      <c r="O73" s="135"/>
      <c r="P73" s="135"/>
      <c r="Q73" s="135"/>
      <c r="R73" s="343"/>
      <c r="S73" s="131" t="str">
        <f>'１枚目'!S73</f>
        <v>変更なし</v>
      </c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8"/>
      <c r="AE73" s="130" t="str">
        <f>IF('１枚目'!AE73="","",'１枚目'!AE73)</f>
        <v/>
      </c>
      <c r="AF73" s="135"/>
      <c r="AG73" s="135"/>
      <c r="AH73" s="135"/>
      <c r="AI73" s="135"/>
      <c r="AJ73" s="135"/>
      <c r="AK73" s="343"/>
      <c r="AL73" s="344" t="str">
        <f>'１枚目'!AL73</f>
        <v/>
      </c>
      <c r="AM73" s="135"/>
      <c r="AN73" s="135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7"/>
      <c r="BB73" s="137"/>
      <c r="BC73" s="137"/>
      <c r="BD73" s="138"/>
    </row>
    <row r="74" spans="1:56" ht="20.149999999999999" customHeight="1" x14ac:dyDescent="0.2">
      <c r="A74" s="129" t="str">
        <f>IF('１枚目'!A74="","",'１枚目'!A74)</f>
        <v/>
      </c>
      <c r="B74" s="135"/>
      <c r="C74" s="343"/>
      <c r="D74" s="129" t="str">
        <f>IF('１枚目'!D74="","",'１枚目'!D74)</f>
        <v/>
      </c>
      <c r="E74" s="135"/>
      <c r="F74" s="135"/>
      <c r="G74" s="135"/>
      <c r="H74" s="135"/>
      <c r="I74" s="135"/>
      <c r="J74" s="135"/>
      <c r="K74" s="343"/>
      <c r="L74" s="130" t="str">
        <f>IF('１枚目'!L74="","",'１枚目'!L74)</f>
        <v/>
      </c>
      <c r="M74" s="135"/>
      <c r="N74" s="135"/>
      <c r="O74" s="135"/>
      <c r="P74" s="135"/>
      <c r="Q74" s="135"/>
      <c r="R74" s="343"/>
      <c r="S74" s="131" t="str">
        <f>'１枚目'!S74</f>
        <v>変更なし</v>
      </c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8"/>
      <c r="AE74" s="130" t="str">
        <f>IF('１枚目'!AE74="","",'１枚目'!AE74)</f>
        <v/>
      </c>
      <c r="AF74" s="135"/>
      <c r="AG74" s="135"/>
      <c r="AH74" s="135"/>
      <c r="AI74" s="135"/>
      <c r="AJ74" s="135"/>
      <c r="AK74" s="343"/>
      <c r="AL74" s="344" t="str">
        <f>'１枚目'!AL74</f>
        <v/>
      </c>
      <c r="AM74" s="135"/>
      <c r="AN74" s="135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7"/>
      <c r="BB74" s="137"/>
      <c r="BC74" s="137"/>
      <c r="BD74" s="138"/>
    </row>
    <row r="75" spans="1:56" ht="20.149999999999999" customHeight="1" x14ac:dyDescent="0.2">
      <c r="A75" s="129" t="str">
        <f>IF('１枚目'!A75="","",'１枚目'!A75)</f>
        <v/>
      </c>
      <c r="B75" s="135"/>
      <c r="C75" s="343"/>
      <c r="D75" s="129" t="str">
        <f>IF('１枚目'!D75="","",'１枚目'!D75)</f>
        <v/>
      </c>
      <c r="E75" s="135"/>
      <c r="F75" s="135"/>
      <c r="G75" s="135"/>
      <c r="H75" s="135"/>
      <c r="I75" s="135"/>
      <c r="J75" s="135"/>
      <c r="K75" s="343"/>
      <c r="L75" s="130" t="str">
        <f>IF('１枚目'!L75="","",'１枚目'!L75)</f>
        <v/>
      </c>
      <c r="M75" s="135"/>
      <c r="N75" s="135"/>
      <c r="O75" s="135"/>
      <c r="P75" s="135"/>
      <c r="Q75" s="135"/>
      <c r="R75" s="343"/>
      <c r="S75" s="131" t="str">
        <f>'１枚目'!S75</f>
        <v>変更なし</v>
      </c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8"/>
      <c r="AE75" s="130" t="str">
        <f>IF('１枚目'!AE75="","",'１枚目'!AE75)</f>
        <v/>
      </c>
      <c r="AF75" s="135"/>
      <c r="AG75" s="135"/>
      <c r="AH75" s="135"/>
      <c r="AI75" s="135"/>
      <c r="AJ75" s="135"/>
      <c r="AK75" s="343"/>
      <c r="AL75" s="344" t="str">
        <f>'１枚目'!AL75</f>
        <v/>
      </c>
      <c r="AM75" s="135"/>
      <c r="AN75" s="135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7"/>
      <c r="BB75" s="137"/>
      <c r="BC75" s="137"/>
      <c r="BD75" s="138"/>
    </row>
    <row r="76" spans="1:56" ht="20.149999999999999" customHeight="1" x14ac:dyDescent="0.2">
      <c r="A76" s="129" t="str">
        <f>IF('１枚目'!A76="","",'１枚目'!A76)</f>
        <v/>
      </c>
      <c r="B76" s="135"/>
      <c r="C76" s="343"/>
      <c r="D76" s="129" t="str">
        <f>IF('１枚目'!D76="","",'１枚目'!D76)</f>
        <v/>
      </c>
      <c r="E76" s="135"/>
      <c r="F76" s="135"/>
      <c r="G76" s="135"/>
      <c r="H76" s="135"/>
      <c r="I76" s="135"/>
      <c r="J76" s="135"/>
      <c r="K76" s="343"/>
      <c r="L76" s="130" t="str">
        <f>IF('１枚目'!L76="","",'１枚目'!L76)</f>
        <v/>
      </c>
      <c r="M76" s="135"/>
      <c r="N76" s="135"/>
      <c r="O76" s="135"/>
      <c r="P76" s="135"/>
      <c r="Q76" s="135"/>
      <c r="R76" s="343"/>
      <c r="S76" s="131" t="str">
        <f>'１枚目'!S76</f>
        <v>変更なし</v>
      </c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8"/>
      <c r="AE76" s="130" t="str">
        <f>IF('１枚目'!AE76="","",'１枚目'!AE76)</f>
        <v/>
      </c>
      <c r="AF76" s="135"/>
      <c r="AG76" s="135"/>
      <c r="AH76" s="135"/>
      <c r="AI76" s="135"/>
      <c r="AJ76" s="135"/>
      <c r="AK76" s="343"/>
      <c r="AL76" s="344" t="str">
        <f>'１枚目'!AL76</f>
        <v/>
      </c>
      <c r="AM76" s="135"/>
      <c r="AN76" s="135"/>
      <c r="AO76" s="136"/>
      <c r="AP76" s="136"/>
      <c r="AQ76" s="136"/>
      <c r="AR76" s="136"/>
      <c r="AS76" s="136"/>
      <c r="AT76" s="136"/>
      <c r="AU76" s="136"/>
      <c r="AV76" s="136"/>
      <c r="AW76" s="136"/>
      <c r="AX76" s="136"/>
      <c r="AY76" s="136"/>
      <c r="AZ76" s="136"/>
      <c r="BA76" s="137"/>
      <c r="BB76" s="137"/>
      <c r="BC76" s="137"/>
      <c r="BD76" s="138"/>
    </row>
    <row r="77" spans="1:56" ht="20.149999999999999" customHeight="1" x14ac:dyDescent="0.2">
      <c r="A77" s="129" t="str">
        <f>IF('１枚目'!A77="","",'１枚目'!A77)</f>
        <v/>
      </c>
      <c r="B77" s="135"/>
      <c r="C77" s="343"/>
      <c r="D77" s="129" t="str">
        <f>IF('１枚目'!D77="","",'１枚目'!D77)</f>
        <v/>
      </c>
      <c r="E77" s="135"/>
      <c r="F77" s="135"/>
      <c r="G77" s="135"/>
      <c r="H77" s="135"/>
      <c r="I77" s="135"/>
      <c r="J77" s="135"/>
      <c r="K77" s="343"/>
      <c r="L77" s="130" t="str">
        <f>IF('１枚目'!L77="","",'１枚目'!L77)</f>
        <v/>
      </c>
      <c r="M77" s="135"/>
      <c r="N77" s="135"/>
      <c r="O77" s="135"/>
      <c r="P77" s="135"/>
      <c r="Q77" s="135"/>
      <c r="R77" s="343"/>
      <c r="S77" s="131" t="str">
        <f>'１枚目'!S77</f>
        <v>変更なし</v>
      </c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8"/>
      <c r="AE77" s="130" t="str">
        <f>IF('１枚目'!AE77="","",'１枚目'!AE77)</f>
        <v/>
      </c>
      <c r="AF77" s="135"/>
      <c r="AG77" s="135"/>
      <c r="AH77" s="135"/>
      <c r="AI77" s="135"/>
      <c r="AJ77" s="135"/>
      <c r="AK77" s="343"/>
      <c r="AL77" s="344" t="str">
        <f>'１枚目'!AL77</f>
        <v/>
      </c>
      <c r="AM77" s="135"/>
      <c r="AN77" s="135"/>
      <c r="AO77" s="136"/>
      <c r="AP77" s="136"/>
      <c r="AQ77" s="136"/>
      <c r="AR77" s="136"/>
      <c r="AS77" s="136"/>
      <c r="AT77" s="136"/>
      <c r="AU77" s="136"/>
      <c r="AV77" s="136"/>
      <c r="AW77" s="136"/>
      <c r="AX77" s="136"/>
      <c r="AY77" s="136"/>
      <c r="AZ77" s="136"/>
      <c r="BA77" s="137"/>
      <c r="BB77" s="137"/>
      <c r="BC77" s="137"/>
      <c r="BD77" s="138"/>
    </row>
    <row r="78" spans="1:56" ht="20.149999999999999" customHeight="1" x14ac:dyDescent="0.2">
      <c r="A78" s="129" t="str">
        <f>IF('１枚目'!A78="","",'１枚目'!A78)</f>
        <v/>
      </c>
      <c r="B78" s="135"/>
      <c r="C78" s="343"/>
      <c r="D78" s="129" t="str">
        <f>IF('１枚目'!D78="","",'１枚目'!D78)</f>
        <v/>
      </c>
      <c r="E78" s="135"/>
      <c r="F78" s="135"/>
      <c r="G78" s="135"/>
      <c r="H78" s="135"/>
      <c r="I78" s="135"/>
      <c r="J78" s="135"/>
      <c r="K78" s="343"/>
      <c r="L78" s="130" t="str">
        <f>IF('１枚目'!L78="","",'１枚目'!L78)</f>
        <v/>
      </c>
      <c r="M78" s="135"/>
      <c r="N78" s="135"/>
      <c r="O78" s="135"/>
      <c r="P78" s="135"/>
      <c r="Q78" s="135"/>
      <c r="R78" s="343"/>
      <c r="S78" s="131" t="str">
        <f>'１枚目'!S78</f>
        <v>変更なし</v>
      </c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8"/>
      <c r="AE78" s="130" t="str">
        <f>IF('１枚目'!AE78="","",'１枚目'!AE78)</f>
        <v/>
      </c>
      <c r="AF78" s="135"/>
      <c r="AG78" s="135"/>
      <c r="AH78" s="135"/>
      <c r="AI78" s="135"/>
      <c r="AJ78" s="135"/>
      <c r="AK78" s="343"/>
      <c r="AL78" s="344" t="str">
        <f>'１枚目'!AL78</f>
        <v/>
      </c>
      <c r="AM78" s="135"/>
      <c r="AN78" s="135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7"/>
      <c r="BB78" s="137"/>
      <c r="BC78" s="137"/>
      <c r="BD78" s="138"/>
    </row>
    <row r="79" spans="1:56" ht="20.149999999999999" customHeight="1" x14ac:dyDescent="0.2">
      <c r="A79" s="129" t="str">
        <f>IF('１枚目'!A79="","",'１枚目'!A79)</f>
        <v/>
      </c>
      <c r="B79" s="135"/>
      <c r="C79" s="343"/>
      <c r="D79" s="129" t="str">
        <f>IF('１枚目'!D79="","",'１枚目'!D79)</f>
        <v/>
      </c>
      <c r="E79" s="135"/>
      <c r="F79" s="135"/>
      <c r="G79" s="135"/>
      <c r="H79" s="135"/>
      <c r="I79" s="135"/>
      <c r="J79" s="135"/>
      <c r="K79" s="343"/>
      <c r="L79" s="130" t="str">
        <f>IF('１枚目'!L79="","",'１枚目'!L79)</f>
        <v/>
      </c>
      <c r="M79" s="135"/>
      <c r="N79" s="135"/>
      <c r="O79" s="135"/>
      <c r="P79" s="135"/>
      <c r="Q79" s="135"/>
      <c r="R79" s="343"/>
      <c r="S79" s="131" t="str">
        <f>'１枚目'!S79</f>
        <v>変更なし</v>
      </c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8"/>
      <c r="AE79" s="130" t="str">
        <f>IF('１枚目'!AE79="","",'１枚目'!AE79)</f>
        <v/>
      </c>
      <c r="AF79" s="135"/>
      <c r="AG79" s="135"/>
      <c r="AH79" s="135"/>
      <c r="AI79" s="135"/>
      <c r="AJ79" s="135"/>
      <c r="AK79" s="343"/>
      <c r="AL79" s="344" t="str">
        <f>'１枚目'!AL79</f>
        <v/>
      </c>
      <c r="AM79" s="135"/>
      <c r="AN79" s="135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7"/>
      <c r="BB79" s="137"/>
      <c r="BC79" s="137"/>
      <c r="BD79" s="138"/>
    </row>
    <row r="80" spans="1:56" ht="20.149999999999999" customHeight="1" x14ac:dyDescent="0.2">
      <c r="A80" s="129" t="str">
        <f>IF('１枚目'!A80="","",'１枚目'!A80)</f>
        <v/>
      </c>
      <c r="B80" s="135"/>
      <c r="C80" s="343"/>
      <c r="D80" s="129" t="str">
        <f>IF('１枚目'!D80="","",'１枚目'!D80)</f>
        <v/>
      </c>
      <c r="E80" s="135"/>
      <c r="F80" s="135"/>
      <c r="G80" s="135"/>
      <c r="H80" s="135"/>
      <c r="I80" s="135"/>
      <c r="J80" s="135"/>
      <c r="K80" s="343"/>
      <c r="L80" s="130" t="str">
        <f>IF('１枚目'!L80="","",'１枚目'!L80)</f>
        <v/>
      </c>
      <c r="M80" s="135"/>
      <c r="N80" s="135"/>
      <c r="O80" s="135"/>
      <c r="P80" s="135"/>
      <c r="Q80" s="135"/>
      <c r="R80" s="343"/>
      <c r="S80" s="131" t="str">
        <f>'１枚目'!S80</f>
        <v>変更なし</v>
      </c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8"/>
      <c r="AE80" s="130" t="str">
        <f>IF('１枚目'!AE80="","",'１枚目'!AE80)</f>
        <v/>
      </c>
      <c r="AF80" s="135"/>
      <c r="AG80" s="135"/>
      <c r="AH80" s="135"/>
      <c r="AI80" s="135"/>
      <c r="AJ80" s="135"/>
      <c r="AK80" s="343"/>
      <c r="AL80" s="344" t="str">
        <f>'１枚目'!AL80</f>
        <v/>
      </c>
      <c r="AM80" s="135"/>
      <c r="AN80" s="135"/>
      <c r="AO80" s="136"/>
      <c r="AP80" s="136"/>
      <c r="AQ80" s="136"/>
      <c r="AR80" s="136"/>
      <c r="AS80" s="136"/>
      <c r="AT80" s="136"/>
      <c r="AU80" s="136"/>
      <c r="AV80" s="136"/>
      <c r="AW80" s="136"/>
      <c r="AX80" s="136"/>
      <c r="AY80" s="136"/>
      <c r="AZ80" s="136"/>
      <c r="BA80" s="137"/>
      <c r="BB80" s="137"/>
      <c r="BC80" s="137"/>
      <c r="BD80" s="138"/>
    </row>
    <row r="81" spans="1:56" ht="20.149999999999999" customHeight="1" x14ac:dyDescent="0.2">
      <c r="A81" s="129" t="str">
        <f>IF('１枚目'!A81="","",'１枚目'!A81)</f>
        <v/>
      </c>
      <c r="B81" s="135"/>
      <c r="C81" s="343"/>
      <c r="D81" s="129" t="str">
        <f>IF('１枚目'!D81="","",'１枚目'!D81)</f>
        <v/>
      </c>
      <c r="E81" s="135"/>
      <c r="F81" s="135"/>
      <c r="G81" s="135"/>
      <c r="H81" s="135"/>
      <c r="I81" s="135"/>
      <c r="J81" s="135"/>
      <c r="K81" s="343"/>
      <c r="L81" s="130" t="str">
        <f>IF('１枚目'!L81="","",'１枚目'!L81)</f>
        <v/>
      </c>
      <c r="M81" s="135"/>
      <c r="N81" s="135"/>
      <c r="O81" s="135"/>
      <c r="P81" s="135"/>
      <c r="Q81" s="135"/>
      <c r="R81" s="343"/>
      <c r="S81" s="131" t="str">
        <f>'１枚目'!S81</f>
        <v>変更なし</v>
      </c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8"/>
      <c r="AE81" s="130" t="str">
        <f>IF('１枚目'!AE81="","",'１枚目'!AE81)</f>
        <v/>
      </c>
      <c r="AF81" s="135"/>
      <c r="AG81" s="135"/>
      <c r="AH81" s="135"/>
      <c r="AI81" s="135"/>
      <c r="AJ81" s="135"/>
      <c r="AK81" s="343"/>
      <c r="AL81" s="344" t="str">
        <f>'１枚目'!AL81</f>
        <v/>
      </c>
      <c r="AM81" s="135"/>
      <c r="AN81" s="135"/>
      <c r="AO81" s="136"/>
      <c r="AP81" s="136"/>
      <c r="AQ81" s="136"/>
      <c r="AR81" s="136"/>
      <c r="AS81" s="136"/>
      <c r="AT81" s="136"/>
      <c r="AU81" s="136"/>
      <c r="AV81" s="136"/>
      <c r="AW81" s="136"/>
      <c r="AX81" s="136"/>
      <c r="AY81" s="136"/>
      <c r="AZ81" s="136"/>
      <c r="BA81" s="137"/>
      <c r="BB81" s="137"/>
      <c r="BC81" s="137"/>
      <c r="BD81" s="138"/>
    </row>
    <row r="82" spans="1:56" ht="20.149999999999999" customHeight="1" x14ac:dyDescent="0.2">
      <c r="A82" s="129" t="str">
        <f>IF('１枚目'!A82="","",'１枚目'!A82)</f>
        <v/>
      </c>
      <c r="B82" s="135"/>
      <c r="C82" s="343"/>
      <c r="D82" s="129" t="str">
        <f>IF('１枚目'!D82="","",'１枚目'!D82)</f>
        <v/>
      </c>
      <c r="E82" s="135"/>
      <c r="F82" s="135"/>
      <c r="G82" s="135"/>
      <c r="H82" s="135"/>
      <c r="I82" s="135"/>
      <c r="J82" s="135"/>
      <c r="K82" s="343"/>
      <c r="L82" s="130" t="str">
        <f>IF('１枚目'!L82="","",'１枚目'!L82)</f>
        <v/>
      </c>
      <c r="M82" s="135"/>
      <c r="N82" s="135"/>
      <c r="O82" s="135"/>
      <c r="P82" s="135"/>
      <c r="Q82" s="135"/>
      <c r="R82" s="343"/>
      <c r="S82" s="131" t="str">
        <f>'１枚目'!S82</f>
        <v>変更なし</v>
      </c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8"/>
      <c r="AE82" s="130" t="str">
        <f>IF('１枚目'!AE82="","",'１枚目'!AE82)</f>
        <v/>
      </c>
      <c r="AF82" s="135"/>
      <c r="AG82" s="135"/>
      <c r="AH82" s="135"/>
      <c r="AI82" s="135"/>
      <c r="AJ82" s="135"/>
      <c r="AK82" s="343"/>
      <c r="AL82" s="344" t="str">
        <f>'１枚目'!AL82</f>
        <v/>
      </c>
      <c r="AM82" s="135"/>
      <c r="AN82" s="135"/>
      <c r="AO82" s="136"/>
      <c r="AP82" s="136"/>
      <c r="AQ82" s="136"/>
      <c r="AR82" s="136"/>
      <c r="AS82" s="136"/>
      <c r="AT82" s="136"/>
      <c r="AU82" s="136"/>
      <c r="AV82" s="136"/>
      <c r="AW82" s="136"/>
      <c r="AX82" s="136"/>
      <c r="AY82" s="136"/>
      <c r="AZ82" s="136"/>
      <c r="BA82" s="137"/>
      <c r="BB82" s="137"/>
      <c r="BC82" s="137"/>
      <c r="BD82" s="138"/>
    </row>
    <row r="83" spans="1:56" ht="20.149999999999999" customHeight="1" x14ac:dyDescent="0.2">
      <c r="A83" s="129" t="str">
        <f>IF('１枚目'!A83="","",'１枚目'!A83)</f>
        <v/>
      </c>
      <c r="B83" s="135"/>
      <c r="C83" s="343"/>
      <c r="D83" s="129" t="str">
        <f>IF('１枚目'!D83="","",'１枚目'!D83)</f>
        <v/>
      </c>
      <c r="E83" s="135"/>
      <c r="F83" s="135"/>
      <c r="G83" s="135"/>
      <c r="H83" s="135"/>
      <c r="I83" s="135"/>
      <c r="J83" s="135"/>
      <c r="K83" s="343"/>
      <c r="L83" s="130" t="str">
        <f>IF('１枚目'!L83="","",'１枚目'!L83)</f>
        <v/>
      </c>
      <c r="M83" s="135"/>
      <c r="N83" s="135"/>
      <c r="O83" s="135"/>
      <c r="P83" s="135"/>
      <c r="Q83" s="135"/>
      <c r="R83" s="343"/>
      <c r="S83" s="131" t="str">
        <f>'１枚目'!S83</f>
        <v>変更なし</v>
      </c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8"/>
      <c r="AE83" s="130" t="str">
        <f>IF('１枚目'!AE83="","",'１枚目'!AE83)</f>
        <v/>
      </c>
      <c r="AF83" s="135"/>
      <c r="AG83" s="135"/>
      <c r="AH83" s="135"/>
      <c r="AI83" s="135"/>
      <c r="AJ83" s="135"/>
      <c r="AK83" s="343"/>
      <c r="AL83" s="344" t="str">
        <f>'１枚目'!AL83</f>
        <v/>
      </c>
      <c r="AM83" s="135"/>
      <c r="AN83" s="135"/>
      <c r="AO83" s="136"/>
      <c r="AP83" s="136"/>
      <c r="AQ83" s="136"/>
      <c r="AR83" s="136"/>
      <c r="AS83" s="136"/>
      <c r="AT83" s="136"/>
      <c r="AU83" s="136"/>
      <c r="AV83" s="136"/>
      <c r="AW83" s="136"/>
      <c r="AX83" s="136"/>
      <c r="AY83" s="136"/>
      <c r="AZ83" s="136"/>
      <c r="BA83" s="137"/>
      <c r="BB83" s="137"/>
      <c r="BC83" s="137"/>
      <c r="BD83" s="138"/>
    </row>
    <row r="84" spans="1:56" ht="20.149999999999999" customHeight="1" x14ac:dyDescent="0.2">
      <c r="A84" s="129" t="str">
        <f>IF('１枚目'!A84="","",'１枚目'!A84)</f>
        <v/>
      </c>
      <c r="B84" s="135"/>
      <c r="C84" s="343"/>
      <c r="D84" s="129" t="str">
        <f>IF('１枚目'!D84="","",'１枚目'!D84)</f>
        <v/>
      </c>
      <c r="E84" s="135"/>
      <c r="F84" s="135"/>
      <c r="G84" s="135"/>
      <c r="H84" s="135"/>
      <c r="I84" s="135"/>
      <c r="J84" s="135"/>
      <c r="K84" s="343"/>
      <c r="L84" s="130" t="str">
        <f>IF('１枚目'!L84="","",'１枚目'!L84)</f>
        <v/>
      </c>
      <c r="M84" s="135"/>
      <c r="N84" s="135"/>
      <c r="O84" s="135"/>
      <c r="P84" s="135"/>
      <c r="Q84" s="135"/>
      <c r="R84" s="343"/>
      <c r="S84" s="131" t="str">
        <f>'１枚目'!S84</f>
        <v>変更なし</v>
      </c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8"/>
      <c r="AE84" s="130" t="str">
        <f>IF('１枚目'!AE84="","",'１枚目'!AE84)</f>
        <v/>
      </c>
      <c r="AF84" s="135"/>
      <c r="AG84" s="135"/>
      <c r="AH84" s="135"/>
      <c r="AI84" s="135"/>
      <c r="AJ84" s="135"/>
      <c r="AK84" s="343"/>
      <c r="AL84" s="344" t="str">
        <f>'１枚目'!AL84</f>
        <v/>
      </c>
      <c r="AM84" s="135"/>
      <c r="AN84" s="135"/>
      <c r="AO84" s="136"/>
      <c r="AP84" s="136"/>
      <c r="AQ84" s="136"/>
      <c r="AR84" s="136"/>
      <c r="AS84" s="136"/>
      <c r="AT84" s="136"/>
      <c r="AU84" s="136"/>
      <c r="AV84" s="136"/>
      <c r="AW84" s="136"/>
      <c r="AX84" s="136"/>
      <c r="AY84" s="136"/>
      <c r="AZ84" s="136"/>
      <c r="BA84" s="137"/>
      <c r="BB84" s="137"/>
      <c r="BC84" s="137"/>
      <c r="BD84" s="138"/>
    </row>
    <row r="85" spans="1:56" ht="20.149999999999999" customHeight="1" x14ac:dyDescent="0.2">
      <c r="A85" s="129" t="str">
        <f>IF('１枚目'!A85="","",'１枚目'!A85)</f>
        <v/>
      </c>
      <c r="B85" s="135"/>
      <c r="C85" s="343"/>
      <c r="D85" s="129" t="str">
        <f>IF('１枚目'!D85="","",'１枚目'!D85)</f>
        <v/>
      </c>
      <c r="E85" s="135"/>
      <c r="F85" s="135"/>
      <c r="G85" s="135"/>
      <c r="H85" s="135"/>
      <c r="I85" s="135"/>
      <c r="J85" s="135"/>
      <c r="K85" s="343"/>
      <c r="L85" s="130" t="str">
        <f>IF('１枚目'!L85="","",'１枚目'!L85)</f>
        <v/>
      </c>
      <c r="M85" s="135"/>
      <c r="N85" s="135"/>
      <c r="O85" s="135"/>
      <c r="P85" s="135"/>
      <c r="Q85" s="135"/>
      <c r="R85" s="343"/>
      <c r="S85" s="131" t="str">
        <f>'１枚目'!S85</f>
        <v>変更なし</v>
      </c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8"/>
      <c r="AE85" s="130" t="str">
        <f>IF('１枚目'!AE85="","",'１枚目'!AE85)</f>
        <v/>
      </c>
      <c r="AF85" s="135"/>
      <c r="AG85" s="135"/>
      <c r="AH85" s="135"/>
      <c r="AI85" s="135"/>
      <c r="AJ85" s="135"/>
      <c r="AK85" s="343"/>
      <c r="AL85" s="344" t="str">
        <f>'１枚目'!AL85</f>
        <v/>
      </c>
      <c r="AM85" s="135"/>
      <c r="AN85" s="135"/>
      <c r="AO85" s="136"/>
      <c r="AP85" s="136"/>
      <c r="AQ85" s="136"/>
      <c r="AR85" s="136"/>
      <c r="AS85" s="136"/>
      <c r="AT85" s="136"/>
      <c r="AU85" s="136"/>
      <c r="AV85" s="136"/>
      <c r="AW85" s="136"/>
      <c r="AX85" s="136"/>
      <c r="AY85" s="136"/>
      <c r="AZ85" s="136"/>
      <c r="BA85" s="137"/>
      <c r="BB85" s="137"/>
      <c r="BC85" s="137"/>
      <c r="BD85" s="138"/>
    </row>
    <row r="86" spans="1:56" ht="20.149999999999999" customHeight="1" x14ac:dyDescent="0.2">
      <c r="A86" s="129" t="str">
        <f>IF('１枚目'!A86="","",'１枚目'!A86)</f>
        <v/>
      </c>
      <c r="B86" s="135"/>
      <c r="C86" s="343"/>
      <c r="D86" s="129" t="str">
        <f>IF('１枚目'!D86="","",'１枚目'!D86)</f>
        <v/>
      </c>
      <c r="E86" s="135"/>
      <c r="F86" s="135"/>
      <c r="G86" s="135"/>
      <c r="H86" s="135"/>
      <c r="I86" s="135"/>
      <c r="J86" s="135"/>
      <c r="K86" s="343"/>
      <c r="L86" s="130" t="str">
        <f>IF('１枚目'!L86="","",'１枚目'!L86)</f>
        <v/>
      </c>
      <c r="M86" s="135"/>
      <c r="N86" s="135"/>
      <c r="O86" s="135"/>
      <c r="P86" s="135"/>
      <c r="Q86" s="135"/>
      <c r="R86" s="343"/>
      <c r="S86" s="131" t="str">
        <f>'１枚目'!S86</f>
        <v>変更なし</v>
      </c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8"/>
      <c r="AE86" s="130" t="str">
        <f>IF('１枚目'!AE86="","",'１枚目'!AE86)</f>
        <v/>
      </c>
      <c r="AF86" s="135"/>
      <c r="AG86" s="135"/>
      <c r="AH86" s="135"/>
      <c r="AI86" s="135"/>
      <c r="AJ86" s="135"/>
      <c r="AK86" s="343"/>
      <c r="AL86" s="344" t="str">
        <f>'１枚目'!AL86</f>
        <v/>
      </c>
      <c r="AM86" s="135"/>
      <c r="AN86" s="135"/>
      <c r="AO86" s="136"/>
      <c r="AP86" s="136"/>
      <c r="AQ86" s="136"/>
      <c r="AR86" s="136"/>
      <c r="AS86" s="136"/>
      <c r="AT86" s="136"/>
      <c r="AU86" s="136"/>
      <c r="AV86" s="136"/>
      <c r="AW86" s="136"/>
      <c r="AX86" s="136"/>
      <c r="AY86" s="136"/>
      <c r="AZ86" s="136"/>
      <c r="BA86" s="137"/>
      <c r="BB86" s="137"/>
      <c r="BC86" s="137"/>
      <c r="BD86" s="138"/>
    </row>
    <row r="87" spans="1:56" ht="20.149999999999999" customHeight="1" x14ac:dyDescent="0.2">
      <c r="A87" s="129" t="str">
        <f>IF('１枚目'!A87="","",'１枚目'!A87)</f>
        <v/>
      </c>
      <c r="B87" s="135"/>
      <c r="C87" s="343"/>
      <c r="D87" s="129" t="str">
        <f>IF('１枚目'!D87="","",'１枚目'!D87)</f>
        <v/>
      </c>
      <c r="E87" s="135"/>
      <c r="F87" s="135"/>
      <c r="G87" s="135"/>
      <c r="H87" s="135"/>
      <c r="I87" s="135"/>
      <c r="J87" s="135"/>
      <c r="K87" s="343"/>
      <c r="L87" s="130" t="str">
        <f>IF('１枚目'!L87="","",'１枚目'!L87)</f>
        <v/>
      </c>
      <c r="M87" s="135"/>
      <c r="N87" s="135"/>
      <c r="O87" s="135"/>
      <c r="P87" s="135"/>
      <c r="Q87" s="135"/>
      <c r="R87" s="343"/>
      <c r="S87" s="131" t="str">
        <f>'１枚目'!S87</f>
        <v>変更なし</v>
      </c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8"/>
      <c r="AE87" s="130" t="str">
        <f>IF('１枚目'!AE87="","",'１枚目'!AE87)</f>
        <v/>
      </c>
      <c r="AF87" s="135"/>
      <c r="AG87" s="135"/>
      <c r="AH87" s="135"/>
      <c r="AI87" s="135"/>
      <c r="AJ87" s="135"/>
      <c r="AK87" s="343"/>
      <c r="AL87" s="344" t="str">
        <f>'１枚目'!AL87</f>
        <v/>
      </c>
      <c r="AM87" s="135"/>
      <c r="AN87" s="135"/>
      <c r="AO87" s="136"/>
      <c r="AP87" s="136"/>
      <c r="AQ87" s="136"/>
      <c r="AR87" s="136"/>
      <c r="AS87" s="136"/>
      <c r="AT87" s="136"/>
      <c r="AU87" s="136"/>
      <c r="AV87" s="136"/>
      <c r="AW87" s="136"/>
      <c r="AX87" s="136"/>
      <c r="AY87" s="136"/>
      <c r="AZ87" s="136"/>
      <c r="BA87" s="137"/>
      <c r="BB87" s="137"/>
      <c r="BC87" s="137"/>
      <c r="BD87" s="138"/>
    </row>
    <row r="88" spans="1:56" ht="20.149999999999999" customHeight="1" x14ac:dyDescent="0.2">
      <c r="A88" s="129" t="str">
        <f>IF('１枚目'!A88="","",'１枚目'!A88)</f>
        <v/>
      </c>
      <c r="B88" s="135"/>
      <c r="C88" s="343"/>
      <c r="D88" s="129" t="str">
        <f>IF('１枚目'!D88="","",'１枚目'!D88)</f>
        <v/>
      </c>
      <c r="E88" s="135"/>
      <c r="F88" s="135"/>
      <c r="G88" s="135"/>
      <c r="H88" s="135"/>
      <c r="I88" s="135"/>
      <c r="J88" s="135"/>
      <c r="K88" s="343"/>
      <c r="L88" s="130" t="str">
        <f>IF('１枚目'!L88="","",'１枚目'!L88)</f>
        <v/>
      </c>
      <c r="M88" s="135"/>
      <c r="N88" s="135"/>
      <c r="O88" s="135"/>
      <c r="P88" s="135"/>
      <c r="Q88" s="135"/>
      <c r="R88" s="343"/>
      <c r="S88" s="131" t="str">
        <f>'１枚目'!S88</f>
        <v>変更なし</v>
      </c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8"/>
      <c r="AE88" s="130" t="str">
        <f>IF('１枚目'!AE88="","",'１枚目'!AE88)</f>
        <v/>
      </c>
      <c r="AF88" s="135"/>
      <c r="AG88" s="135"/>
      <c r="AH88" s="135"/>
      <c r="AI88" s="135"/>
      <c r="AJ88" s="135"/>
      <c r="AK88" s="343"/>
      <c r="AL88" s="344" t="str">
        <f>'１枚目'!AL88</f>
        <v/>
      </c>
      <c r="AM88" s="135"/>
      <c r="AN88" s="135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7"/>
      <c r="BB88" s="137"/>
      <c r="BC88" s="137"/>
      <c r="BD88" s="138"/>
    </row>
    <row r="89" spans="1:56" ht="20.149999999999999" customHeight="1" x14ac:dyDescent="0.2">
      <c r="A89" s="129" t="str">
        <f>IF('１枚目'!A89="","",'１枚目'!A89)</f>
        <v/>
      </c>
      <c r="B89" s="135"/>
      <c r="C89" s="343"/>
      <c r="D89" s="129" t="str">
        <f>IF('１枚目'!D89="","",'１枚目'!D89)</f>
        <v/>
      </c>
      <c r="E89" s="135"/>
      <c r="F89" s="135"/>
      <c r="G89" s="135"/>
      <c r="H89" s="135"/>
      <c r="I89" s="135"/>
      <c r="J89" s="135"/>
      <c r="K89" s="343"/>
      <c r="L89" s="130" t="str">
        <f>IF('１枚目'!L89="","",'１枚目'!L89)</f>
        <v/>
      </c>
      <c r="M89" s="135"/>
      <c r="N89" s="135"/>
      <c r="O89" s="135"/>
      <c r="P89" s="135"/>
      <c r="Q89" s="135"/>
      <c r="R89" s="343"/>
      <c r="S89" s="131" t="str">
        <f>'１枚目'!S89</f>
        <v>変更なし</v>
      </c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8"/>
      <c r="AE89" s="130" t="str">
        <f>IF('１枚目'!AE89="","",'１枚目'!AE89)</f>
        <v/>
      </c>
      <c r="AF89" s="135"/>
      <c r="AG89" s="135"/>
      <c r="AH89" s="135"/>
      <c r="AI89" s="135"/>
      <c r="AJ89" s="135"/>
      <c r="AK89" s="343"/>
      <c r="AL89" s="344" t="str">
        <f>'１枚目'!AL89</f>
        <v/>
      </c>
      <c r="AM89" s="135"/>
      <c r="AN89" s="135"/>
      <c r="AO89" s="136"/>
      <c r="AP89" s="136"/>
      <c r="AQ89" s="136"/>
      <c r="AR89" s="136"/>
      <c r="AS89" s="136"/>
      <c r="AT89" s="136"/>
      <c r="AU89" s="136"/>
      <c r="AV89" s="136"/>
      <c r="AW89" s="136"/>
      <c r="AX89" s="136"/>
      <c r="AY89" s="136"/>
      <c r="AZ89" s="136"/>
      <c r="BA89" s="137"/>
      <c r="BB89" s="137"/>
      <c r="BC89" s="137"/>
      <c r="BD89" s="138"/>
    </row>
    <row r="90" spans="1:56" ht="20.149999999999999" customHeight="1" x14ac:dyDescent="0.2">
      <c r="A90" s="129" t="str">
        <f>IF('１枚目'!A90="","",'１枚目'!A90)</f>
        <v/>
      </c>
      <c r="B90" s="135"/>
      <c r="C90" s="343"/>
      <c r="D90" s="129" t="str">
        <f>IF('１枚目'!D90="","",'１枚目'!D90)</f>
        <v/>
      </c>
      <c r="E90" s="135"/>
      <c r="F90" s="135"/>
      <c r="G90" s="135"/>
      <c r="H90" s="135"/>
      <c r="I90" s="135"/>
      <c r="J90" s="135"/>
      <c r="K90" s="343"/>
      <c r="L90" s="130" t="str">
        <f>IF('１枚目'!L90="","",'１枚目'!L90)</f>
        <v/>
      </c>
      <c r="M90" s="135"/>
      <c r="N90" s="135"/>
      <c r="O90" s="135"/>
      <c r="P90" s="135"/>
      <c r="Q90" s="135"/>
      <c r="R90" s="343"/>
      <c r="S90" s="131" t="str">
        <f>'１枚目'!S90</f>
        <v>変更なし</v>
      </c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8"/>
      <c r="AE90" s="130" t="str">
        <f>IF('１枚目'!AE90="","",'１枚目'!AE90)</f>
        <v/>
      </c>
      <c r="AF90" s="135"/>
      <c r="AG90" s="135"/>
      <c r="AH90" s="135"/>
      <c r="AI90" s="135"/>
      <c r="AJ90" s="135"/>
      <c r="AK90" s="343"/>
      <c r="AL90" s="344" t="str">
        <f>'１枚目'!AL90</f>
        <v/>
      </c>
      <c r="AM90" s="135"/>
      <c r="AN90" s="135"/>
      <c r="AO90" s="136"/>
      <c r="AP90" s="136"/>
      <c r="AQ90" s="136"/>
      <c r="AR90" s="136"/>
      <c r="AS90" s="136"/>
      <c r="AT90" s="136"/>
      <c r="AU90" s="136"/>
      <c r="AV90" s="136"/>
      <c r="AW90" s="136"/>
      <c r="AX90" s="136"/>
      <c r="AY90" s="136"/>
      <c r="AZ90" s="136"/>
      <c r="BA90" s="137"/>
      <c r="BB90" s="137"/>
      <c r="BC90" s="137"/>
      <c r="BD90" s="138"/>
    </row>
    <row r="91" spans="1:56" ht="20.149999999999999" customHeight="1" x14ac:dyDescent="0.2">
      <c r="A91" s="129" t="str">
        <f>IF('１枚目'!A91="","",'１枚目'!A91)</f>
        <v/>
      </c>
      <c r="B91" s="135"/>
      <c r="C91" s="343"/>
      <c r="D91" s="129" t="str">
        <f>IF('１枚目'!D91="","",'１枚目'!D91)</f>
        <v/>
      </c>
      <c r="E91" s="135"/>
      <c r="F91" s="135"/>
      <c r="G91" s="135"/>
      <c r="H91" s="135"/>
      <c r="I91" s="135"/>
      <c r="J91" s="135"/>
      <c r="K91" s="343"/>
      <c r="L91" s="130" t="str">
        <f>IF('１枚目'!L91="","",'１枚目'!L91)</f>
        <v/>
      </c>
      <c r="M91" s="135"/>
      <c r="N91" s="135"/>
      <c r="O91" s="135"/>
      <c r="P91" s="135"/>
      <c r="Q91" s="135"/>
      <c r="R91" s="343"/>
      <c r="S91" s="131" t="str">
        <f>'１枚目'!S91</f>
        <v>変更なし</v>
      </c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8"/>
      <c r="AE91" s="130" t="str">
        <f>IF('１枚目'!AE91="","",'１枚目'!AE91)</f>
        <v/>
      </c>
      <c r="AF91" s="135"/>
      <c r="AG91" s="135"/>
      <c r="AH91" s="135"/>
      <c r="AI91" s="135"/>
      <c r="AJ91" s="135"/>
      <c r="AK91" s="343"/>
      <c r="AL91" s="344" t="str">
        <f>'１枚目'!AL91</f>
        <v/>
      </c>
      <c r="AM91" s="135"/>
      <c r="AN91" s="135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37"/>
      <c r="BB91" s="137"/>
      <c r="BC91" s="137"/>
      <c r="BD91" s="138"/>
    </row>
    <row r="92" spans="1:56" ht="20.149999999999999" customHeight="1" x14ac:dyDescent="0.2">
      <c r="A92" s="129" t="str">
        <f>IF('１枚目'!A92="","",'１枚目'!A92)</f>
        <v/>
      </c>
      <c r="B92" s="135"/>
      <c r="C92" s="343"/>
      <c r="D92" s="129" t="str">
        <f>IF('１枚目'!D92="","",'１枚目'!D92)</f>
        <v/>
      </c>
      <c r="E92" s="135"/>
      <c r="F92" s="135"/>
      <c r="G92" s="135"/>
      <c r="H92" s="135"/>
      <c r="I92" s="135"/>
      <c r="J92" s="135"/>
      <c r="K92" s="343"/>
      <c r="L92" s="130" t="str">
        <f>IF('１枚目'!L92="","",'１枚目'!L92)</f>
        <v/>
      </c>
      <c r="M92" s="135"/>
      <c r="N92" s="135"/>
      <c r="O92" s="135"/>
      <c r="P92" s="135"/>
      <c r="Q92" s="135"/>
      <c r="R92" s="343"/>
      <c r="S92" s="131" t="str">
        <f>'１枚目'!S92</f>
        <v>変更なし</v>
      </c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8"/>
      <c r="AE92" s="130" t="str">
        <f>IF('１枚目'!AE92="","",'１枚目'!AE92)</f>
        <v/>
      </c>
      <c r="AF92" s="135"/>
      <c r="AG92" s="135"/>
      <c r="AH92" s="135"/>
      <c r="AI92" s="135"/>
      <c r="AJ92" s="135"/>
      <c r="AK92" s="343"/>
      <c r="AL92" s="344" t="str">
        <f>'１枚目'!AL92</f>
        <v/>
      </c>
      <c r="AM92" s="135"/>
      <c r="AN92" s="135"/>
      <c r="AO92" s="136"/>
      <c r="AP92" s="136"/>
      <c r="AQ92" s="136"/>
      <c r="AR92" s="136"/>
      <c r="AS92" s="136"/>
      <c r="AT92" s="136"/>
      <c r="AU92" s="136"/>
      <c r="AV92" s="136"/>
      <c r="AW92" s="136"/>
      <c r="AX92" s="136"/>
      <c r="AY92" s="136"/>
      <c r="AZ92" s="136"/>
      <c r="BA92" s="137"/>
      <c r="BB92" s="137"/>
      <c r="BC92" s="137"/>
      <c r="BD92" s="138"/>
    </row>
    <row r="93" spans="1:56" ht="20.149999999999999" customHeight="1" x14ac:dyDescent="0.2">
      <c r="A93" s="129" t="str">
        <f>IF('１枚目'!A93="","",'１枚目'!A93)</f>
        <v/>
      </c>
      <c r="B93" s="135"/>
      <c r="C93" s="343"/>
      <c r="D93" s="129" t="str">
        <f>IF('１枚目'!D93="","",'１枚目'!D93)</f>
        <v/>
      </c>
      <c r="E93" s="135"/>
      <c r="F93" s="135"/>
      <c r="G93" s="135"/>
      <c r="H93" s="135"/>
      <c r="I93" s="135"/>
      <c r="J93" s="135"/>
      <c r="K93" s="343"/>
      <c r="L93" s="130" t="str">
        <f>IF('１枚目'!L93="","",'１枚目'!L93)</f>
        <v/>
      </c>
      <c r="M93" s="135"/>
      <c r="N93" s="135"/>
      <c r="O93" s="135"/>
      <c r="P93" s="135"/>
      <c r="Q93" s="135"/>
      <c r="R93" s="343"/>
      <c r="S93" s="131" t="str">
        <f>'１枚目'!S93</f>
        <v>変更なし</v>
      </c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8"/>
      <c r="AE93" s="130" t="str">
        <f>IF('１枚目'!AE93="","",'１枚目'!AE93)</f>
        <v/>
      </c>
      <c r="AF93" s="135"/>
      <c r="AG93" s="135"/>
      <c r="AH93" s="135"/>
      <c r="AI93" s="135"/>
      <c r="AJ93" s="135"/>
      <c r="AK93" s="343"/>
      <c r="AL93" s="344" t="str">
        <f>'１枚目'!AL93</f>
        <v/>
      </c>
      <c r="AM93" s="135"/>
      <c r="AN93" s="135"/>
      <c r="AO93" s="136"/>
      <c r="AP93" s="136"/>
      <c r="AQ93" s="136"/>
      <c r="AR93" s="136"/>
      <c r="AS93" s="136"/>
      <c r="AT93" s="136"/>
      <c r="AU93" s="136"/>
      <c r="AV93" s="136"/>
      <c r="AW93" s="136"/>
      <c r="AX93" s="136"/>
      <c r="AY93" s="136"/>
      <c r="AZ93" s="136"/>
      <c r="BA93" s="137"/>
      <c r="BB93" s="137"/>
      <c r="BC93" s="137"/>
      <c r="BD93" s="138"/>
    </row>
    <row r="94" spans="1:56" ht="20.149999999999999" customHeight="1" x14ac:dyDescent="0.2">
      <c r="A94" s="129" t="str">
        <f>IF('１枚目'!A94="","",'１枚目'!A94)</f>
        <v/>
      </c>
      <c r="B94" s="135"/>
      <c r="C94" s="343"/>
      <c r="D94" s="129" t="str">
        <f>IF('１枚目'!D94="","",'１枚目'!D94)</f>
        <v/>
      </c>
      <c r="E94" s="135"/>
      <c r="F94" s="135"/>
      <c r="G94" s="135"/>
      <c r="H94" s="135"/>
      <c r="I94" s="135"/>
      <c r="J94" s="135"/>
      <c r="K94" s="343"/>
      <c r="L94" s="130" t="str">
        <f>IF('１枚目'!L94="","",'１枚目'!L94)</f>
        <v/>
      </c>
      <c r="M94" s="135"/>
      <c r="N94" s="135"/>
      <c r="O94" s="135"/>
      <c r="P94" s="135"/>
      <c r="Q94" s="135"/>
      <c r="R94" s="343"/>
      <c r="S94" s="131" t="str">
        <f>'１枚目'!S94</f>
        <v>変更なし</v>
      </c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8"/>
      <c r="AE94" s="130" t="str">
        <f>IF('１枚目'!AE94="","",'１枚目'!AE94)</f>
        <v/>
      </c>
      <c r="AF94" s="135"/>
      <c r="AG94" s="135"/>
      <c r="AH94" s="135"/>
      <c r="AI94" s="135"/>
      <c r="AJ94" s="135"/>
      <c r="AK94" s="343"/>
      <c r="AL94" s="344" t="str">
        <f>'１枚目'!AL94</f>
        <v/>
      </c>
      <c r="AM94" s="135"/>
      <c r="AN94" s="135"/>
      <c r="AO94" s="136"/>
      <c r="AP94" s="136"/>
      <c r="AQ94" s="136"/>
      <c r="AR94" s="136"/>
      <c r="AS94" s="136"/>
      <c r="AT94" s="136"/>
      <c r="AU94" s="136"/>
      <c r="AV94" s="136"/>
      <c r="AW94" s="136"/>
      <c r="AX94" s="136"/>
      <c r="AY94" s="136"/>
      <c r="AZ94" s="136"/>
      <c r="BA94" s="137"/>
      <c r="BB94" s="137"/>
      <c r="BC94" s="137"/>
      <c r="BD94" s="138"/>
    </row>
    <row r="95" spans="1:56" ht="20.149999999999999" customHeight="1" x14ac:dyDescent="0.2">
      <c r="A95" s="129" t="str">
        <f>IF('１枚目'!A95="","",'１枚目'!A95)</f>
        <v/>
      </c>
      <c r="B95" s="135"/>
      <c r="C95" s="343"/>
      <c r="D95" s="129" t="str">
        <f>IF('１枚目'!D95="","",'１枚目'!D95)</f>
        <v/>
      </c>
      <c r="E95" s="135"/>
      <c r="F95" s="135"/>
      <c r="G95" s="135"/>
      <c r="H95" s="135"/>
      <c r="I95" s="135"/>
      <c r="J95" s="135"/>
      <c r="K95" s="343"/>
      <c r="L95" s="130" t="str">
        <f>IF('１枚目'!L95="","",'１枚目'!L95)</f>
        <v/>
      </c>
      <c r="M95" s="135"/>
      <c r="N95" s="135"/>
      <c r="O95" s="135"/>
      <c r="P95" s="135"/>
      <c r="Q95" s="135"/>
      <c r="R95" s="343"/>
      <c r="S95" s="131" t="str">
        <f>'１枚目'!S95</f>
        <v>変更なし</v>
      </c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8"/>
      <c r="AE95" s="130" t="str">
        <f>IF('１枚目'!AE95="","",'１枚目'!AE95)</f>
        <v/>
      </c>
      <c r="AF95" s="135"/>
      <c r="AG95" s="135"/>
      <c r="AH95" s="135"/>
      <c r="AI95" s="135"/>
      <c r="AJ95" s="135"/>
      <c r="AK95" s="343"/>
      <c r="AL95" s="344" t="str">
        <f>'１枚目'!AL95</f>
        <v/>
      </c>
      <c r="AM95" s="135"/>
      <c r="AN95" s="135"/>
      <c r="AO95" s="136"/>
      <c r="AP95" s="136"/>
      <c r="AQ95" s="136"/>
      <c r="AR95" s="136"/>
      <c r="AS95" s="136"/>
      <c r="AT95" s="136"/>
      <c r="AU95" s="136"/>
      <c r="AV95" s="136"/>
      <c r="AW95" s="136"/>
      <c r="AX95" s="136"/>
      <c r="AY95" s="136"/>
      <c r="AZ95" s="136"/>
      <c r="BA95" s="137"/>
      <c r="BB95" s="137"/>
      <c r="BC95" s="137"/>
      <c r="BD95" s="138"/>
    </row>
    <row r="96" spans="1:56" ht="20.149999999999999" customHeight="1" x14ac:dyDescent="0.2">
      <c r="A96" s="129" t="str">
        <f>IF('１枚目'!A96="","",'１枚目'!A96)</f>
        <v/>
      </c>
      <c r="B96" s="135"/>
      <c r="C96" s="343"/>
      <c r="D96" s="129" t="str">
        <f>IF('１枚目'!D96="","",'１枚目'!D96)</f>
        <v/>
      </c>
      <c r="E96" s="135"/>
      <c r="F96" s="135"/>
      <c r="G96" s="135"/>
      <c r="H96" s="135"/>
      <c r="I96" s="135"/>
      <c r="J96" s="135"/>
      <c r="K96" s="343"/>
      <c r="L96" s="130" t="str">
        <f>IF('１枚目'!L96="","",'１枚目'!L96)</f>
        <v/>
      </c>
      <c r="M96" s="135"/>
      <c r="N96" s="135"/>
      <c r="O96" s="135"/>
      <c r="P96" s="135"/>
      <c r="Q96" s="135"/>
      <c r="R96" s="343"/>
      <c r="S96" s="131" t="str">
        <f>'１枚目'!S96</f>
        <v>変更なし</v>
      </c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8"/>
      <c r="AE96" s="130" t="str">
        <f>IF('１枚目'!AE96="","",'１枚目'!AE96)</f>
        <v/>
      </c>
      <c r="AF96" s="135"/>
      <c r="AG96" s="135"/>
      <c r="AH96" s="135"/>
      <c r="AI96" s="135"/>
      <c r="AJ96" s="135"/>
      <c r="AK96" s="343"/>
      <c r="AL96" s="344" t="str">
        <f>'１枚目'!AL96</f>
        <v/>
      </c>
      <c r="AM96" s="135"/>
      <c r="AN96" s="135"/>
      <c r="AO96" s="136"/>
      <c r="AP96" s="136"/>
      <c r="AQ96" s="136"/>
      <c r="AR96" s="136"/>
      <c r="AS96" s="136"/>
      <c r="AT96" s="136"/>
      <c r="AU96" s="136"/>
      <c r="AV96" s="136"/>
      <c r="AW96" s="136"/>
      <c r="AX96" s="136"/>
      <c r="AY96" s="136"/>
      <c r="AZ96" s="136"/>
      <c r="BA96" s="137"/>
      <c r="BB96" s="137"/>
      <c r="BC96" s="137"/>
      <c r="BD96" s="138"/>
    </row>
    <row r="97" spans="1:56" ht="20.149999999999999" customHeight="1" x14ac:dyDescent="0.2">
      <c r="A97" s="129" t="str">
        <f>IF('１枚目'!A97="","",'１枚目'!A97)</f>
        <v/>
      </c>
      <c r="B97" s="135"/>
      <c r="C97" s="343"/>
      <c r="D97" s="129" t="str">
        <f>IF('１枚目'!D97="","",'１枚目'!D97)</f>
        <v/>
      </c>
      <c r="E97" s="135"/>
      <c r="F97" s="135"/>
      <c r="G97" s="135"/>
      <c r="H97" s="135"/>
      <c r="I97" s="135"/>
      <c r="J97" s="135"/>
      <c r="K97" s="343"/>
      <c r="L97" s="130" t="str">
        <f>IF('１枚目'!L97="","",'１枚目'!L97)</f>
        <v/>
      </c>
      <c r="M97" s="135"/>
      <c r="N97" s="135"/>
      <c r="O97" s="135"/>
      <c r="P97" s="135"/>
      <c r="Q97" s="135"/>
      <c r="R97" s="343"/>
      <c r="S97" s="131" t="str">
        <f>'１枚目'!S97</f>
        <v>変更なし</v>
      </c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8"/>
      <c r="AE97" s="130" t="str">
        <f>IF('１枚目'!AE97="","",'１枚目'!AE97)</f>
        <v/>
      </c>
      <c r="AF97" s="135"/>
      <c r="AG97" s="135"/>
      <c r="AH97" s="135"/>
      <c r="AI97" s="135"/>
      <c r="AJ97" s="135"/>
      <c r="AK97" s="343"/>
      <c r="AL97" s="344" t="str">
        <f>'１枚目'!AL97</f>
        <v/>
      </c>
      <c r="AM97" s="135"/>
      <c r="AN97" s="135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7"/>
      <c r="BB97" s="137"/>
      <c r="BC97" s="137"/>
      <c r="BD97" s="138"/>
    </row>
    <row r="98" spans="1:56" ht="20.149999999999999" customHeight="1" x14ac:dyDescent="0.2">
      <c r="A98" s="129" t="str">
        <f>IF('１枚目'!A98="","",'１枚目'!A98)</f>
        <v/>
      </c>
      <c r="B98" s="135"/>
      <c r="C98" s="343"/>
      <c r="D98" s="129" t="str">
        <f>IF('１枚目'!D98="","",'１枚目'!D98)</f>
        <v/>
      </c>
      <c r="E98" s="135"/>
      <c r="F98" s="135"/>
      <c r="G98" s="135"/>
      <c r="H98" s="135"/>
      <c r="I98" s="135"/>
      <c r="J98" s="135"/>
      <c r="K98" s="343"/>
      <c r="L98" s="130" t="str">
        <f>IF('１枚目'!L98="","",'１枚目'!L98)</f>
        <v/>
      </c>
      <c r="M98" s="135"/>
      <c r="N98" s="135"/>
      <c r="O98" s="135"/>
      <c r="P98" s="135"/>
      <c r="Q98" s="135"/>
      <c r="R98" s="343"/>
      <c r="S98" s="131" t="str">
        <f>'１枚目'!S98</f>
        <v>変更なし</v>
      </c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8"/>
      <c r="AE98" s="130" t="str">
        <f>IF('１枚目'!AE98="","",'１枚目'!AE98)</f>
        <v/>
      </c>
      <c r="AF98" s="135"/>
      <c r="AG98" s="135"/>
      <c r="AH98" s="135"/>
      <c r="AI98" s="135"/>
      <c r="AJ98" s="135"/>
      <c r="AK98" s="343"/>
      <c r="AL98" s="344" t="str">
        <f>'１枚目'!AL98</f>
        <v/>
      </c>
      <c r="AM98" s="135"/>
      <c r="AN98" s="135"/>
      <c r="AO98" s="136"/>
      <c r="AP98" s="136"/>
      <c r="AQ98" s="136"/>
      <c r="AR98" s="136"/>
      <c r="AS98" s="136"/>
      <c r="AT98" s="136"/>
      <c r="AU98" s="136"/>
      <c r="AV98" s="136"/>
      <c r="AW98" s="136"/>
      <c r="AX98" s="136"/>
      <c r="AY98" s="136"/>
      <c r="AZ98" s="136"/>
      <c r="BA98" s="137"/>
      <c r="BB98" s="137"/>
      <c r="BC98" s="137"/>
      <c r="BD98" s="138"/>
    </row>
    <row r="99" spans="1:56" ht="20.149999999999999" customHeight="1" x14ac:dyDescent="0.2">
      <c r="A99" s="129" t="str">
        <f>IF('１枚目'!A99="","",'１枚目'!A99)</f>
        <v/>
      </c>
      <c r="B99" s="135"/>
      <c r="C99" s="343"/>
      <c r="D99" s="129" t="str">
        <f>IF('１枚目'!D99="","",'１枚目'!D99)</f>
        <v/>
      </c>
      <c r="E99" s="135"/>
      <c r="F99" s="135"/>
      <c r="G99" s="135"/>
      <c r="H99" s="135"/>
      <c r="I99" s="135"/>
      <c r="J99" s="135"/>
      <c r="K99" s="343"/>
      <c r="L99" s="130" t="str">
        <f>IF('１枚目'!L99="","",'１枚目'!L99)</f>
        <v/>
      </c>
      <c r="M99" s="135"/>
      <c r="N99" s="135"/>
      <c r="O99" s="135"/>
      <c r="P99" s="135"/>
      <c r="Q99" s="135"/>
      <c r="R99" s="343"/>
      <c r="S99" s="131" t="str">
        <f>'１枚目'!S99</f>
        <v>変更なし</v>
      </c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8"/>
      <c r="AE99" s="130" t="str">
        <f>IF('１枚目'!AE99="","",'１枚目'!AE99)</f>
        <v/>
      </c>
      <c r="AF99" s="135"/>
      <c r="AG99" s="135"/>
      <c r="AH99" s="135"/>
      <c r="AI99" s="135"/>
      <c r="AJ99" s="135"/>
      <c r="AK99" s="343"/>
      <c r="AL99" s="344" t="str">
        <f>'１枚目'!AL99</f>
        <v/>
      </c>
      <c r="AM99" s="135"/>
      <c r="AN99" s="135"/>
      <c r="AO99" s="136"/>
      <c r="AP99" s="136"/>
      <c r="AQ99" s="136"/>
      <c r="AR99" s="136"/>
      <c r="AS99" s="136"/>
      <c r="AT99" s="136"/>
      <c r="AU99" s="136"/>
      <c r="AV99" s="136"/>
      <c r="AW99" s="136"/>
      <c r="AX99" s="136"/>
      <c r="AY99" s="136"/>
      <c r="AZ99" s="136"/>
      <c r="BA99" s="137"/>
      <c r="BB99" s="137"/>
      <c r="BC99" s="137"/>
      <c r="BD99" s="138"/>
    </row>
    <row r="100" spans="1:56" ht="20.149999999999999" customHeight="1" x14ac:dyDescent="0.2">
      <c r="A100" s="129" t="str">
        <f>IF('１枚目'!A100="","",'１枚目'!A100)</f>
        <v/>
      </c>
      <c r="B100" s="135"/>
      <c r="C100" s="343"/>
      <c r="D100" s="129" t="str">
        <f>IF('１枚目'!D100="","",'１枚目'!D100)</f>
        <v/>
      </c>
      <c r="E100" s="135"/>
      <c r="F100" s="135"/>
      <c r="G100" s="135"/>
      <c r="H100" s="135"/>
      <c r="I100" s="135"/>
      <c r="J100" s="135"/>
      <c r="K100" s="343"/>
      <c r="L100" s="130" t="str">
        <f>IF('１枚目'!L100="","",'１枚目'!L100)</f>
        <v/>
      </c>
      <c r="M100" s="135"/>
      <c r="N100" s="135"/>
      <c r="O100" s="135"/>
      <c r="P100" s="135"/>
      <c r="Q100" s="135"/>
      <c r="R100" s="343"/>
      <c r="S100" s="131" t="str">
        <f>'１枚目'!S100</f>
        <v>変更なし</v>
      </c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8"/>
      <c r="AE100" s="130" t="str">
        <f>IF('１枚目'!AE100="","",'１枚目'!AE100)</f>
        <v/>
      </c>
      <c r="AF100" s="135"/>
      <c r="AG100" s="135"/>
      <c r="AH100" s="135"/>
      <c r="AI100" s="135"/>
      <c r="AJ100" s="135"/>
      <c r="AK100" s="343"/>
      <c r="AL100" s="344" t="str">
        <f>'１枚目'!AL100</f>
        <v/>
      </c>
      <c r="AM100" s="135"/>
      <c r="AN100" s="135"/>
      <c r="AO100" s="136"/>
      <c r="AP100" s="136"/>
      <c r="AQ100" s="136"/>
      <c r="AR100" s="136"/>
      <c r="AS100" s="136"/>
      <c r="AT100" s="136"/>
      <c r="AU100" s="136"/>
      <c r="AV100" s="136"/>
      <c r="AW100" s="136"/>
      <c r="AX100" s="136"/>
      <c r="AY100" s="136"/>
      <c r="AZ100" s="136"/>
      <c r="BA100" s="137"/>
      <c r="BB100" s="137"/>
      <c r="BC100" s="137"/>
      <c r="BD100" s="138"/>
    </row>
    <row r="101" spans="1:56" ht="20.149999999999999" customHeight="1" x14ac:dyDescent="0.2">
      <c r="A101" s="129" t="str">
        <f>IF('１枚目'!A101="","",'１枚目'!A101)</f>
        <v/>
      </c>
      <c r="B101" s="135"/>
      <c r="C101" s="343"/>
      <c r="D101" s="129" t="str">
        <f>IF('１枚目'!D101="","",'１枚目'!D101)</f>
        <v/>
      </c>
      <c r="E101" s="135"/>
      <c r="F101" s="135"/>
      <c r="G101" s="135"/>
      <c r="H101" s="135"/>
      <c r="I101" s="135"/>
      <c r="J101" s="135"/>
      <c r="K101" s="343"/>
      <c r="L101" s="130" t="str">
        <f>IF('１枚目'!L101="","",'１枚目'!L101)</f>
        <v/>
      </c>
      <c r="M101" s="135"/>
      <c r="N101" s="135"/>
      <c r="O101" s="135"/>
      <c r="P101" s="135"/>
      <c r="Q101" s="135"/>
      <c r="R101" s="343"/>
      <c r="S101" s="131" t="str">
        <f>'１枚目'!S101</f>
        <v>変更なし</v>
      </c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8"/>
      <c r="AE101" s="130" t="str">
        <f>IF('１枚目'!AE101="","",'１枚目'!AE101)</f>
        <v/>
      </c>
      <c r="AF101" s="135"/>
      <c r="AG101" s="135"/>
      <c r="AH101" s="135"/>
      <c r="AI101" s="135"/>
      <c r="AJ101" s="135"/>
      <c r="AK101" s="343"/>
      <c r="AL101" s="344" t="str">
        <f>'１枚目'!AL101</f>
        <v/>
      </c>
      <c r="AM101" s="135"/>
      <c r="AN101" s="135"/>
      <c r="AO101" s="136"/>
      <c r="AP101" s="136"/>
      <c r="AQ101" s="136"/>
      <c r="AR101" s="136"/>
      <c r="AS101" s="136"/>
      <c r="AT101" s="136"/>
      <c r="AU101" s="136"/>
      <c r="AV101" s="136"/>
      <c r="AW101" s="136"/>
      <c r="AX101" s="136"/>
      <c r="AY101" s="136"/>
      <c r="AZ101" s="136"/>
      <c r="BA101" s="137"/>
      <c r="BB101" s="137"/>
      <c r="BC101" s="137"/>
      <c r="BD101" s="138"/>
    </row>
    <row r="102" spans="1:56" ht="20.149999999999999" customHeight="1" x14ac:dyDescent="0.2">
      <c r="A102" s="129" t="str">
        <f>IF('１枚目'!A102="","",'１枚目'!A102)</f>
        <v/>
      </c>
      <c r="B102" s="135"/>
      <c r="C102" s="343"/>
      <c r="D102" s="129" t="str">
        <f>IF('１枚目'!D102="","",'１枚目'!D102)</f>
        <v/>
      </c>
      <c r="E102" s="135"/>
      <c r="F102" s="135"/>
      <c r="G102" s="135"/>
      <c r="H102" s="135"/>
      <c r="I102" s="135"/>
      <c r="J102" s="135"/>
      <c r="K102" s="343"/>
      <c r="L102" s="130" t="str">
        <f>IF('１枚目'!L102="","",'１枚目'!L102)</f>
        <v/>
      </c>
      <c r="M102" s="135"/>
      <c r="N102" s="135"/>
      <c r="O102" s="135"/>
      <c r="P102" s="135"/>
      <c r="Q102" s="135"/>
      <c r="R102" s="343"/>
      <c r="S102" s="131" t="str">
        <f>'１枚目'!S102</f>
        <v>変更なし</v>
      </c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8"/>
      <c r="AE102" s="130" t="str">
        <f>IF('１枚目'!AE102="","",'１枚目'!AE102)</f>
        <v/>
      </c>
      <c r="AF102" s="135"/>
      <c r="AG102" s="135"/>
      <c r="AH102" s="135"/>
      <c r="AI102" s="135"/>
      <c r="AJ102" s="135"/>
      <c r="AK102" s="343"/>
      <c r="AL102" s="344" t="str">
        <f>'１枚目'!AL102</f>
        <v/>
      </c>
      <c r="AM102" s="135"/>
      <c r="AN102" s="135"/>
      <c r="AO102" s="136"/>
      <c r="AP102" s="136"/>
      <c r="AQ102" s="136"/>
      <c r="AR102" s="136"/>
      <c r="AS102" s="136"/>
      <c r="AT102" s="136"/>
      <c r="AU102" s="136"/>
      <c r="AV102" s="136"/>
      <c r="AW102" s="136"/>
      <c r="AX102" s="136"/>
      <c r="AY102" s="136"/>
      <c r="AZ102" s="136"/>
      <c r="BA102" s="137"/>
      <c r="BB102" s="137"/>
      <c r="BC102" s="137"/>
      <c r="BD102" s="138"/>
    </row>
    <row r="103" spans="1:56" ht="20.149999999999999" customHeight="1" x14ac:dyDescent="0.2">
      <c r="A103" s="129" t="str">
        <f>IF('１枚目'!A103="","",'１枚目'!A103)</f>
        <v/>
      </c>
      <c r="B103" s="135"/>
      <c r="C103" s="343"/>
      <c r="D103" s="129" t="str">
        <f>IF('１枚目'!D103="","",'１枚目'!D103)</f>
        <v/>
      </c>
      <c r="E103" s="135"/>
      <c r="F103" s="135"/>
      <c r="G103" s="135"/>
      <c r="H103" s="135"/>
      <c r="I103" s="135"/>
      <c r="J103" s="135"/>
      <c r="K103" s="343"/>
      <c r="L103" s="130" t="str">
        <f>IF('１枚目'!L103="","",'１枚目'!L103)</f>
        <v/>
      </c>
      <c r="M103" s="135"/>
      <c r="N103" s="135"/>
      <c r="O103" s="135"/>
      <c r="P103" s="135"/>
      <c r="Q103" s="135"/>
      <c r="R103" s="343"/>
      <c r="S103" s="131" t="str">
        <f>'１枚目'!S103</f>
        <v>変更なし</v>
      </c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8"/>
      <c r="AE103" s="130" t="str">
        <f>IF('１枚目'!AE103="","",'１枚目'!AE103)</f>
        <v/>
      </c>
      <c r="AF103" s="135"/>
      <c r="AG103" s="135"/>
      <c r="AH103" s="135"/>
      <c r="AI103" s="135"/>
      <c r="AJ103" s="135"/>
      <c r="AK103" s="343"/>
      <c r="AL103" s="344" t="str">
        <f>'１枚目'!AL103</f>
        <v/>
      </c>
      <c r="AM103" s="135"/>
      <c r="AN103" s="135"/>
      <c r="AO103" s="136"/>
      <c r="AP103" s="136"/>
      <c r="AQ103" s="136"/>
      <c r="AR103" s="136"/>
      <c r="AS103" s="136"/>
      <c r="AT103" s="136"/>
      <c r="AU103" s="136"/>
      <c r="AV103" s="136"/>
      <c r="AW103" s="136"/>
      <c r="AX103" s="136"/>
      <c r="AY103" s="136"/>
      <c r="AZ103" s="136"/>
      <c r="BA103" s="137"/>
      <c r="BB103" s="137"/>
      <c r="BC103" s="137"/>
      <c r="BD103" s="138"/>
    </row>
    <row r="104" spans="1:56" ht="20.149999999999999" customHeight="1" x14ac:dyDescent="0.2">
      <c r="A104" s="129" t="str">
        <f>IF('１枚目'!A104="","",'１枚目'!A104)</f>
        <v/>
      </c>
      <c r="B104" s="135"/>
      <c r="C104" s="343"/>
      <c r="D104" s="129" t="str">
        <f>IF('１枚目'!D104="","",'１枚目'!D104)</f>
        <v/>
      </c>
      <c r="E104" s="135"/>
      <c r="F104" s="135"/>
      <c r="G104" s="135"/>
      <c r="H104" s="135"/>
      <c r="I104" s="135"/>
      <c r="J104" s="135"/>
      <c r="K104" s="343"/>
      <c r="L104" s="130" t="str">
        <f>IF('１枚目'!L104="","",'１枚目'!L104)</f>
        <v/>
      </c>
      <c r="M104" s="135"/>
      <c r="N104" s="135"/>
      <c r="O104" s="135"/>
      <c r="P104" s="135"/>
      <c r="Q104" s="135"/>
      <c r="R104" s="343"/>
      <c r="S104" s="131" t="str">
        <f>'１枚目'!S104</f>
        <v>変更なし</v>
      </c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8"/>
      <c r="AE104" s="130" t="str">
        <f>IF('１枚目'!AE104="","",'１枚目'!AE104)</f>
        <v/>
      </c>
      <c r="AF104" s="135"/>
      <c r="AG104" s="135"/>
      <c r="AH104" s="135"/>
      <c r="AI104" s="135"/>
      <c r="AJ104" s="135"/>
      <c r="AK104" s="343"/>
      <c r="AL104" s="344" t="str">
        <f>'１枚目'!AL104</f>
        <v/>
      </c>
      <c r="AM104" s="135"/>
      <c r="AN104" s="135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7"/>
      <c r="BB104" s="137"/>
      <c r="BC104" s="137"/>
      <c r="BD104" s="138"/>
    </row>
    <row r="105" spans="1:56" ht="20.149999999999999" customHeight="1" x14ac:dyDescent="0.2">
      <c r="A105" s="129" t="str">
        <f>IF('１枚目'!A105="","",'１枚目'!A105)</f>
        <v/>
      </c>
      <c r="B105" s="135"/>
      <c r="C105" s="343"/>
      <c r="D105" s="129" t="str">
        <f>IF('１枚目'!D105="","",'１枚目'!D105)</f>
        <v/>
      </c>
      <c r="E105" s="135"/>
      <c r="F105" s="135"/>
      <c r="G105" s="135"/>
      <c r="H105" s="135"/>
      <c r="I105" s="135"/>
      <c r="J105" s="135"/>
      <c r="K105" s="343"/>
      <c r="L105" s="130" t="str">
        <f>IF('１枚目'!L105="","",'１枚目'!L105)</f>
        <v/>
      </c>
      <c r="M105" s="135"/>
      <c r="N105" s="135"/>
      <c r="O105" s="135"/>
      <c r="P105" s="135"/>
      <c r="Q105" s="135"/>
      <c r="R105" s="343"/>
      <c r="S105" s="131" t="str">
        <f>'１枚目'!S105</f>
        <v>変更なし</v>
      </c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8"/>
      <c r="AE105" s="130" t="str">
        <f>IF('１枚目'!AE105="","",'１枚目'!AE105)</f>
        <v/>
      </c>
      <c r="AF105" s="135"/>
      <c r="AG105" s="135"/>
      <c r="AH105" s="135"/>
      <c r="AI105" s="135"/>
      <c r="AJ105" s="135"/>
      <c r="AK105" s="343"/>
      <c r="AL105" s="344" t="str">
        <f>'１枚目'!AL105</f>
        <v/>
      </c>
      <c r="AM105" s="135"/>
      <c r="AN105" s="135"/>
      <c r="AO105" s="136"/>
      <c r="AP105" s="136"/>
      <c r="AQ105" s="136"/>
      <c r="AR105" s="136"/>
      <c r="AS105" s="136"/>
      <c r="AT105" s="136"/>
      <c r="AU105" s="136"/>
      <c r="AV105" s="136"/>
      <c r="AW105" s="136"/>
      <c r="AX105" s="136"/>
      <c r="AY105" s="136"/>
      <c r="AZ105" s="136"/>
      <c r="BA105" s="137"/>
      <c r="BB105" s="137"/>
      <c r="BC105" s="137"/>
      <c r="BD105" s="138"/>
    </row>
    <row r="106" spans="1:56" ht="20.149999999999999" customHeight="1" x14ac:dyDescent="0.2">
      <c r="A106" s="129" t="str">
        <f>IF('１枚目'!A106="","",'１枚目'!A106)</f>
        <v/>
      </c>
      <c r="B106" s="135"/>
      <c r="C106" s="343"/>
      <c r="D106" s="129" t="str">
        <f>IF('１枚目'!D106="","",'１枚目'!D106)</f>
        <v/>
      </c>
      <c r="E106" s="135"/>
      <c r="F106" s="135"/>
      <c r="G106" s="135"/>
      <c r="H106" s="135"/>
      <c r="I106" s="135"/>
      <c r="J106" s="135"/>
      <c r="K106" s="343"/>
      <c r="L106" s="130" t="str">
        <f>IF('１枚目'!L106="","",'１枚目'!L106)</f>
        <v/>
      </c>
      <c r="M106" s="135"/>
      <c r="N106" s="135"/>
      <c r="O106" s="135"/>
      <c r="P106" s="135"/>
      <c r="Q106" s="135"/>
      <c r="R106" s="343"/>
      <c r="S106" s="131" t="str">
        <f>'１枚目'!S106</f>
        <v>変更なし</v>
      </c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8"/>
      <c r="AE106" s="130" t="str">
        <f>IF('１枚目'!AE106="","",'１枚目'!AE106)</f>
        <v/>
      </c>
      <c r="AF106" s="135"/>
      <c r="AG106" s="135"/>
      <c r="AH106" s="135"/>
      <c r="AI106" s="135"/>
      <c r="AJ106" s="135"/>
      <c r="AK106" s="343"/>
      <c r="AL106" s="344" t="str">
        <f>'１枚目'!AL106</f>
        <v/>
      </c>
      <c r="AM106" s="135"/>
      <c r="AN106" s="135"/>
      <c r="AO106" s="136"/>
      <c r="AP106" s="136"/>
      <c r="AQ106" s="136"/>
      <c r="AR106" s="136"/>
      <c r="AS106" s="136"/>
      <c r="AT106" s="136"/>
      <c r="AU106" s="136"/>
      <c r="AV106" s="136"/>
      <c r="AW106" s="136"/>
      <c r="AX106" s="136"/>
      <c r="AY106" s="136"/>
      <c r="AZ106" s="136"/>
      <c r="BA106" s="137"/>
      <c r="BB106" s="137"/>
      <c r="BC106" s="137"/>
      <c r="BD106" s="138"/>
    </row>
    <row r="107" spans="1:56" ht="20.149999999999999" customHeight="1" x14ac:dyDescent="0.2">
      <c r="A107" s="129" t="str">
        <f>IF('１枚目'!A107="","",'１枚目'!A107)</f>
        <v/>
      </c>
      <c r="B107" s="135"/>
      <c r="C107" s="343"/>
      <c r="D107" s="129" t="str">
        <f>IF('１枚目'!D107="","",'１枚目'!D107)</f>
        <v/>
      </c>
      <c r="E107" s="135"/>
      <c r="F107" s="135"/>
      <c r="G107" s="135"/>
      <c r="H107" s="135"/>
      <c r="I107" s="135"/>
      <c r="J107" s="135"/>
      <c r="K107" s="343"/>
      <c r="L107" s="130" t="str">
        <f>IF('１枚目'!L107="","",'１枚目'!L107)</f>
        <v/>
      </c>
      <c r="M107" s="135"/>
      <c r="N107" s="135"/>
      <c r="O107" s="135"/>
      <c r="P107" s="135"/>
      <c r="Q107" s="135"/>
      <c r="R107" s="343"/>
      <c r="S107" s="131" t="str">
        <f>'１枚目'!S107</f>
        <v>変更なし</v>
      </c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8"/>
      <c r="AE107" s="130" t="str">
        <f>IF('１枚目'!AE107="","",'１枚目'!AE107)</f>
        <v/>
      </c>
      <c r="AF107" s="135"/>
      <c r="AG107" s="135"/>
      <c r="AH107" s="135"/>
      <c r="AI107" s="135"/>
      <c r="AJ107" s="135"/>
      <c r="AK107" s="343"/>
      <c r="AL107" s="344" t="str">
        <f>'１枚目'!AL107</f>
        <v/>
      </c>
      <c r="AM107" s="135"/>
      <c r="AN107" s="135"/>
      <c r="AO107" s="136"/>
      <c r="AP107" s="136"/>
      <c r="AQ107" s="136"/>
      <c r="AR107" s="136"/>
      <c r="AS107" s="136"/>
      <c r="AT107" s="136"/>
      <c r="AU107" s="136"/>
      <c r="AV107" s="136"/>
      <c r="AW107" s="136"/>
      <c r="AX107" s="136"/>
      <c r="AY107" s="136"/>
      <c r="AZ107" s="136"/>
      <c r="BA107" s="137"/>
      <c r="BB107" s="137"/>
      <c r="BC107" s="137"/>
      <c r="BD107" s="138"/>
    </row>
    <row r="108" spans="1:56" ht="20.149999999999999" customHeight="1" x14ac:dyDescent="0.2">
      <c r="A108" s="129" t="str">
        <f>IF('１枚目'!A108="","",'１枚目'!A108)</f>
        <v/>
      </c>
      <c r="B108" s="135"/>
      <c r="C108" s="343"/>
      <c r="D108" s="129" t="str">
        <f>IF('１枚目'!D108="","",'１枚目'!D108)</f>
        <v/>
      </c>
      <c r="E108" s="135"/>
      <c r="F108" s="135"/>
      <c r="G108" s="135"/>
      <c r="H108" s="135"/>
      <c r="I108" s="135"/>
      <c r="J108" s="135"/>
      <c r="K108" s="343"/>
      <c r="L108" s="130" t="str">
        <f>IF('１枚目'!L108="","",'１枚目'!L108)</f>
        <v/>
      </c>
      <c r="M108" s="135"/>
      <c r="N108" s="135"/>
      <c r="O108" s="135"/>
      <c r="P108" s="135"/>
      <c r="Q108" s="135"/>
      <c r="R108" s="343"/>
      <c r="S108" s="131" t="str">
        <f>'１枚目'!S108</f>
        <v>変更なし</v>
      </c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8"/>
      <c r="AE108" s="130" t="str">
        <f>IF('１枚目'!AE108="","",'１枚目'!AE108)</f>
        <v/>
      </c>
      <c r="AF108" s="135"/>
      <c r="AG108" s="135"/>
      <c r="AH108" s="135"/>
      <c r="AI108" s="135"/>
      <c r="AJ108" s="135"/>
      <c r="AK108" s="343"/>
      <c r="AL108" s="344" t="str">
        <f>'１枚目'!AL108</f>
        <v/>
      </c>
      <c r="AM108" s="135"/>
      <c r="AN108" s="135"/>
      <c r="AO108" s="136"/>
      <c r="AP108" s="136"/>
      <c r="AQ108" s="136"/>
      <c r="AR108" s="136"/>
      <c r="AS108" s="136"/>
      <c r="AT108" s="136"/>
      <c r="AU108" s="136"/>
      <c r="AV108" s="136"/>
      <c r="AW108" s="136"/>
      <c r="AX108" s="136"/>
      <c r="AY108" s="136"/>
      <c r="AZ108" s="136"/>
      <c r="BA108" s="137"/>
      <c r="BB108" s="137"/>
      <c r="BC108" s="137"/>
      <c r="BD108" s="138"/>
    </row>
    <row r="109" spans="1:56" ht="20.149999999999999" customHeight="1" x14ac:dyDescent="0.2">
      <c r="A109" s="129" t="str">
        <f>IF('１枚目'!A109="","",'１枚目'!A109)</f>
        <v/>
      </c>
      <c r="B109" s="135"/>
      <c r="C109" s="343"/>
      <c r="D109" s="129" t="str">
        <f>IF('１枚目'!D109="","",'１枚目'!D109)</f>
        <v/>
      </c>
      <c r="E109" s="135"/>
      <c r="F109" s="135"/>
      <c r="G109" s="135"/>
      <c r="H109" s="135"/>
      <c r="I109" s="135"/>
      <c r="J109" s="135"/>
      <c r="K109" s="343"/>
      <c r="L109" s="130" t="str">
        <f>IF('１枚目'!L109="","",'１枚目'!L109)</f>
        <v/>
      </c>
      <c r="M109" s="135"/>
      <c r="N109" s="135"/>
      <c r="O109" s="135"/>
      <c r="P109" s="135"/>
      <c r="Q109" s="135"/>
      <c r="R109" s="343"/>
      <c r="S109" s="131" t="str">
        <f>'１枚目'!S109</f>
        <v>変更なし</v>
      </c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8"/>
      <c r="AE109" s="130" t="str">
        <f>IF('１枚目'!AE109="","",'１枚目'!AE109)</f>
        <v/>
      </c>
      <c r="AF109" s="135"/>
      <c r="AG109" s="135"/>
      <c r="AH109" s="135"/>
      <c r="AI109" s="135"/>
      <c r="AJ109" s="135"/>
      <c r="AK109" s="343"/>
      <c r="AL109" s="344" t="str">
        <f>'１枚目'!AL109</f>
        <v/>
      </c>
      <c r="AM109" s="135"/>
      <c r="AN109" s="135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37"/>
      <c r="BB109" s="137"/>
      <c r="BC109" s="137"/>
      <c r="BD109" s="138"/>
    </row>
    <row r="110" spans="1:56" ht="20.149999999999999" customHeight="1" x14ac:dyDescent="0.2">
      <c r="A110" s="129" t="str">
        <f>IF('１枚目'!A110="","",'１枚目'!A110)</f>
        <v/>
      </c>
      <c r="B110" s="135"/>
      <c r="C110" s="343"/>
      <c r="D110" s="129" t="str">
        <f>IF('１枚目'!D110="","",'１枚目'!D110)</f>
        <v/>
      </c>
      <c r="E110" s="135"/>
      <c r="F110" s="135"/>
      <c r="G110" s="135"/>
      <c r="H110" s="135"/>
      <c r="I110" s="135"/>
      <c r="J110" s="135"/>
      <c r="K110" s="343"/>
      <c r="L110" s="130" t="str">
        <f>IF('１枚目'!L110="","",'１枚目'!L110)</f>
        <v/>
      </c>
      <c r="M110" s="135"/>
      <c r="N110" s="135"/>
      <c r="O110" s="135"/>
      <c r="P110" s="135"/>
      <c r="Q110" s="135"/>
      <c r="R110" s="343"/>
      <c r="S110" s="131" t="str">
        <f>'１枚目'!S110</f>
        <v>変更なし</v>
      </c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8"/>
      <c r="AE110" s="130" t="str">
        <f>IF('１枚目'!AE110="","",'１枚目'!AE110)</f>
        <v/>
      </c>
      <c r="AF110" s="135"/>
      <c r="AG110" s="135"/>
      <c r="AH110" s="135"/>
      <c r="AI110" s="135"/>
      <c r="AJ110" s="135"/>
      <c r="AK110" s="343"/>
      <c r="AL110" s="344" t="str">
        <f>'１枚目'!AL110</f>
        <v/>
      </c>
      <c r="AM110" s="135"/>
      <c r="AN110" s="135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7"/>
      <c r="BB110" s="137"/>
      <c r="BC110" s="137"/>
      <c r="BD110" s="138"/>
    </row>
    <row r="111" spans="1:56" ht="20.149999999999999" customHeight="1" x14ac:dyDescent="0.2">
      <c r="A111" s="129" t="str">
        <f>IF('１枚目'!A111="","",'１枚目'!A111)</f>
        <v/>
      </c>
      <c r="B111" s="135"/>
      <c r="C111" s="343"/>
      <c r="D111" s="129" t="str">
        <f>IF('１枚目'!D111="","",'１枚目'!D111)</f>
        <v/>
      </c>
      <c r="E111" s="135"/>
      <c r="F111" s="135"/>
      <c r="G111" s="135"/>
      <c r="H111" s="135"/>
      <c r="I111" s="135"/>
      <c r="J111" s="135"/>
      <c r="K111" s="343"/>
      <c r="L111" s="130" t="str">
        <f>IF('１枚目'!L111="","",'１枚目'!L111)</f>
        <v/>
      </c>
      <c r="M111" s="135"/>
      <c r="N111" s="135"/>
      <c r="O111" s="135"/>
      <c r="P111" s="135"/>
      <c r="Q111" s="135"/>
      <c r="R111" s="343"/>
      <c r="S111" s="131" t="str">
        <f>'１枚目'!S111</f>
        <v>変更なし</v>
      </c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8"/>
      <c r="AE111" s="130" t="str">
        <f>IF('１枚目'!AE111="","",'１枚目'!AE111)</f>
        <v/>
      </c>
      <c r="AF111" s="135"/>
      <c r="AG111" s="135"/>
      <c r="AH111" s="135"/>
      <c r="AI111" s="135"/>
      <c r="AJ111" s="135"/>
      <c r="AK111" s="343"/>
      <c r="AL111" s="344" t="str">
        <f>'１枚目'!AL111</f>
        <v/>
      </c>
      <c r="AM111" s="135"/>
      <c r="AN111" s="135"/>
      <c r="AO111" s="136"/>
      <c r="AP111" s="136"/>
      <c r="AQ111" s="136"/>
      <c r="AR111" s="136"/>
      <c r="AS111" s="136"/>
      <c r="AT111" s="136"/>
      <c r="AU111" s="136"/>
      <c r="AV111" s="136"/>
      <c r="AW111" s="136"/>
      <c r="AX111" s="136"/>
      <c r="AY111" s="136"/>
      <c r="AZ111" s="136"/>
      <c r="BA111" s="137"/>
      <c r="BB111" s="137"/>
      <c r="BC111" s="137"/>
      <c r="BD111" s="138"/>
    </row>
    <row r="112" spans="1:56" ht="20.149999999999999" customHeight="1" x14ac:dyDescent="0.2">
      <c r="A112" s="129" t="str">
        <f>IF('１枚目'!A112="","",'１枚目'!A112)</f>
        <v/>
      </c>
      <c r="B112" s="135"/>
      <c r="C112" s="343"/>
      <c r="D112" s="129" t="str">
        <f>IF('１枚目'!D112="","",'１枚目'!D112)</f>
        <v/>
      </c>
      <c r="E112" s="135"/>
      <c r="F112" s="135"/>
      <c r="G112" s="135"/>
      <c r="H112" s="135"/>
      <c r="I112" s="135"/>
      <c r="J112" s="135"/>
      <c r="K112" s="343"/>
      <c r="L112" s="130" t="str">
        <f>IF('１枚目'!L112="","",'１枚目'!L112)</f>
        <v/>
      </c>
      <c r="M112" s="135"/>
      <c r="N112" s="135"/>
      <c r="O112" s="135"/>
      <c r="P112" s="135"/>
      <c r="Q112" s="135"/>
      <c r="R112" s="343"/>
      <c r="S112" s="131" t="str">
        <f>'１枚目'!S112</f>
        <v>変更なし</v>
      </c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8"/>
      <c r="AE112" s="130" t="str">
        <f>IF('１枚目'!AE112="","",'１枚目'!AE112)</f>
        <v/>
      </c>
      <c r="AF112" s="135"/>
      <c r="AG112" s="135"/>
      <c r="AH112" s="135"/>
      <c r="AI112" s="135"/>
      <c r="AJ112" s="135"/>
      <c r="AK112" s="343"/>
      <c r="AL112" s="344" t="str">
        <f>'１枚目'!AL112</f>
        <v/>
      </c>
      <c r="AM112" s="135"/>
      <c r="AN112" s="135"/>
      <c r="AO112" s="136"/>
      <c r="AP112" s="136"/>
      <c r="AQ112" s="136"/>
      <c r="AR112" s="136"/>
      <c r="AS112" s="136"/>
      <c r="AT112" s="136"/>
      <c r="AU112" s="136"/>
      <c r="AV112" s="136"/>
      <c r="AW112" s="136"/>
      <c r="AX112" s="136"/>
      <c r="AY112" s="136"/>
      <c r="AZ112" s="136"/>
      <c r="BA112" s="137"/>
      <c r="BB112" s="137"/>
      <c r="BC112" s="137"/>
      <c r="BD112" s="138"/>
    </row>
    <row r="113" spans="26:56" ht="9.75" customHeight="1" x14ac:dyDescent="0.2"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</row>
    <row r="114" spans="26:56" ht="24" customHeight="1" x14ac:dyDescent="0.2"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26:56" ht="24" customHeight="1" x14ac:dyDescent="0.2"/>
    <row r="116" spans="26:56" ht="24" customHeight="1" x14ac:dyDescent="0.2"/>
    <row r="117" spans="26:56" ht="24" customHeight="1" x14ac:dyDescent="0.2"/>
    <row r="118" spans="26:56" ht="24" customHeight="1" x14ac:dyDescent="0.2"/>
    <row r="119" spans="26:56" ht="24" customHeight="1" x14ac:dyDescent="0.2"/>
    <row r="120" spans="26:56" ht="24" customHeight="1" x14ac:dyDescent="0.2"/>
    <row r="121" spans="26:56" ht="24" customHeight="1" x14ac:dyDescent="0.2"/>
    <row r="122" spans="26:56" ht="24" customHeight="1" x14ac:dyDescent="0.2"/>
    <row r="123" spans="26:56" ht="24" customHeight="1" x14ac:dyDescent="0.2"/>
    <row r="124" spans="26:56" ht="24" customHeight="1" x14ac:dyDescent="0.2"/>
    <row r="125" spans="26:56" ht="24" customHeight="1" x14ac:dyDescent="0.2"/>
    <row r="126" spans="26:56" ht="24" customHeight="1" x14ac:dyDescent="0.2"/>
    <row r="127" spans="26:56" ht="24" customHeight="1" x14ac:dyDescent="0.2"/>
    <row r="128" spans="26:56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  <row r="266" ht="24" customHeight="1" x14ac:dyDescent="0.2"/>
    <row r="267" ht="24" customHeight="1" x14ac:dyDescent="0.2"/>
    <row r="268" ht="24" customHeight="1" x14ac:dyDescent="0.2"/>
    <row r="269" ht="24" customHeight="1" x14ac:dyDescent="0.2"/>
    <row r="270" ht="24" customHeight="1" x14ac:dyDescent="0.2"/>
    <row r="271" ht="24" customHeight="1" x14ac:dyDescent="0.2"/>
    <row r="272" ht="24" customHeight="1" x14ac:dyDescent="0.2"/>
    <row r="273" ht="24" customHeight="1" x14ac:dyDescent="0.2"/>
    <row r="274" ht="24" customHeight="1" x14ac:dyDescent="0.2"/>
    <row r="275" ht="24" customHeight="1" x14ac:dyDescent="0.2"/>
    <row r="276" ht="24" customHeight="1" x14ac:dyDescent="0.2"/>
    <row r="277" ht="24" customHeight="1" x14ac:dyDescent="0.2"/>
    <row r="278" ht="24" customHeight="1" x14ac:dyDescent="0.2"/>
    <row r="279" ht="24" customHeight="1" x14ac:dyDescent="0.2"/>
    <row r="280" ht="24" customHeight="1" x14ac:dyDescent="0.2"/>
    <row r="281" ht="24" customHeight="1" x14ac:dyDescent="0.2"/>
    <row r="282" ht="24" customHeight="1" x14ac:dyDescent="0.2"/>
    <row r="283" ht="24" customHeight="1" x14ac:dyDescent="0.2"/>
    <row r="284" ht="24" customHeight="1" x14ac:dyDescent="0.2"/>
    <row r="285" ht="24" customHeight="1" x14ac:dyDescent="0.2"/>
    <row r="286" ht="24" customHeight="1" x14ac:dyDescent="0.2"/>
    <row r="287" ht="24" customHeight="1" x14ac:dyDescent="0.2"/>
    <row r="288" ht="24" customHeight="1" x14ac:dyDescent="0.2"/>
    <row r="289" ht="24" customHeight="1" x14ac:dyDescent="0.2"/>
    <row r="290" ht="24" customHeight="1" x14ac:dyDescent="0.2"/>
    <row r="291" ht="24" customHeight="1" x14ac:dyDescent="0.2"/>
    <row r="292" ht="24" customHeight="1" x14ac:dyDescent="0.2"/>
    <row r="293" ht="24" customHeight="1" x14ac:dyDescent="0.2"/>
    <row r="294" ht="24" customHeight="1" x14ac:dyDescent="0.2"/>
    <row r="295" ht="24" customHeight="1" x14ac:dyDescent="0.2"/>
    <row r="296" ht="24" customHeight="1" x14ac:dyDescent="0.2"/>
    <row r="297" ht="24" customHeight="1" x14ac:dyDescent="0.2"/>
    <row r="298" ht="24" customHeight="1" x14ac:dyDescent="0.2"/>
    <row r="299" ht="24" customHeight="1" x14ac:dyDescent="0.2"/>
    <row r="300" ht="24" customHeight="1" x14ac:dyDescent="0.2"/>
    <row r="301" ht="24" customHeight="1" x14ac:dyDescent="0.2"/>
    <row r="302" ht="24" customHeight="1" x14ac:dyDescent="0.2"/>
    <row r="303" ht="24" customHeight="1" x14ac:dyDescent="0.2"/>
    <row r="304" ht="24" customHeight="1" x14ac:dyDescent="0.2"/>
    <row r="305" ht="24" customHeight="1" x14ac:dyDescent="0.2"/>
    <row r="306" ht="24" customHeight="1" x14ac:dyDescent="0.2"/>
    <row r="307" ht="24" customHeight="1" x14ac:dyDescent="0.2"/>
    <row r="308" ht="24" customHeight="1" x14ac:dyDescent="0.2"/>
    <row r="309" ht="24" customHeight="1" x14ac:dyDescent="0.2"/>
    <row r="310" ht="24" customHeight="1" x14ac:dyDescent="0.2"/>
    <row r="311" ht="24" customHeight="1" x14ac:dyDescent="0.2"/>
    <row r="312" ht="24" customHeight="1" x14ac:dyDescent="0.2"/>
    <row r="313" ht="24" customHeight="1" x14ac:dyDescent="0.2"/>
    <row r="314" ht="24" customHeight="1" x14ac:dyDescent="0.2"/>
    <row r="315" ht="24" customHeight="1" x14ac:dyDescent="0.2"/>
    <row r="316" ht="24" customHeight="1" x14ac:dyDescent="0.2"/>
    <row r="317" ht="24" customHeight="1" x14ac:dyDescent="0.2"/>
    <row r="318" ht="24" customHeight="1" x14ac:dyDescent="0.2"/>
    <row r="319" ht="24" customHeight="1" x14ac:dyDescent="0.2"/>
    <row r="320" ht="24" customHeight="1" x14ac:dyDescent="0.2"/>
    <row r="321" ht="24" customHeight="1" x14ac:dyDescent="0.2"/>
    <row r="322" ht="24" customHeight="1" x14ac:dyDescent="0.2"/>
    <row r="323" ht="24" customHeight="1" x14ac:dyDescent="0.2"/>
    <row r="324" ht="24" customHeight="1" x14ac:dyDescent="0.2"/>
    <row r="325" ht="24" customHeight="1" x14ac:dyDescent="0.2"/>
    <row r="326" ht="24" customHeight="1" x14ac:dyDescent="0.2"/>
    <row r="327" ht="24" customHeight="1" x14ac:dyDescent="0.2"/>
    <row r="328" ht="24" customHeight="1" x14ac:dyDescent="0.2"/>
    <row r="329" ht="24" customHeight="1" x14ac:dyDescent="0.2"/>
    <row r="330" ht="24" customHeight="1" x14ac:dyDescent="0.2"/>
    <row r="331" ht="24" customHeight="1" x14ac:dyDescent="0.2"/>
    <row r="332" ht="24" customHeight="1" x14ac:dyDescent="0.2"/>
    <row r="333" ht="24" customHeight="1" x14ac:dyDescent="0.2"/>
    <row r="334" ht="24" customHeight="1" x14ac:dyDescent="0.2"/>
    <row r="335" ht="24" customHeight="1" x14ac:dyDescent="0.2"/>
    <row r="336" ht="24" customHeight="1" x14ac:dyDescent="0.2"/>
  </sheetData>
  <sheetProtection selectLockedCells="1"/>
  <mergeCells count="647">
    <mergeCell ref="A58:C58"/>
    <mergeCell ref="D58:K58"/>
    <mergeCell ref="L58:R58"/>
    <mergeCell ref="S58:AD58"/>
    <mergeCell ref="AE58:AK58"/>
    <mergeCell ref="AL58:BD58"/>
    <mergeCell ref="A59:C59"/>
    <mergeCell ref="D59:K59"/>
    <mergeCell ref="L59:R59"/>
    <mergeCell ref="S59:AD59"/>
    <mergeCell ref="AE59:AK59"/>
    <mergeCell ref="AL59:BD59"/>
    <mergeCell ref="A30:C30"/>
    <mergeCell ref="D30:K30"/>
    <mergeCell ref="L30:R30"/>
    <mergeCell ref="S30:AD30"/>
    <mergeCell ref="AE30:AK30"/>
    <mergeCell ref="AL30:BD30"/>
    <mergeCell ref="A31:C31"/>
    <mergeCell ref="D31:K31"/>
    <mergeCell ref="L31:R31"/>
    <mergeCell ref="S31:AD31"/>
    <mergeCell ref="AE31:AK31"/>
    <mergeCell ref="AL31:BD31"/>
    <mergeCell ref="A28:C28"/>
    <mergeCell ref="D28:K28"/>
    <mergeCell ref="L28:R28"/>
    <mergeCell ref="S28:AD28"/>
    <mergeCell ref="AE28:AK28"/>
    <mergeCell ref="AL28:BD28"/>
    <mergeCell ref="A29:C29"/>
    <mergeCell ref="D29:K29"/>
    <mergeCell ref="L29:R29"/>
    <mergeCell ref="S29:AD29"/>
    <mergeCell ref="AE29:AK29"/>
    <mergeCell ref="AL29:BD29"/>
    <mergeCell ref="A22:C22"/>
    <mergeCell ref="D22:K22"/>
    <mergeCell ref="L22:R22"/>
    <mergeCell ref="S22:AD22"/>
    <mergeCell ref="AE22:AK22"/>
    <mergeCell ref="AL22:BD22"/>
    <mergeCell ref="A23:C23"/>
    <mergeCell ref="D23:K23"/>
    <mergeCell ref="L23:R23"/>
    <mergeCell ref="S23:AD23"/>
    <mergeCell ref="AE23:AK23"/>
    <mergeCell ref="AL23:BD23"/>
    <mergeCell ref="A20:C20"/>
    <mergeCell ref="D20:K20"/>
    <mergeCell ref="L20:R20"/>
    <mergeCell ref="S20:AD20"/>
    <mergeCell ref="AE20:AK20"/>
    <mergeCell ref="AL20:BD20"/>
    <mergeCell ref="A21:C21"/>
    <mergeCell ref="D21:K21"/>
    <mergeCell ref="L21:R21"/>
    <mergeCell ref="S21:AD21"/>
    <mergeCell ref="AE21:AK21"/>
    <mergeCell ref="AL21:BD21"/>
    <mergeCell ref="D13:K13"/>
    <mergeCell ref="L13:R13"/>
    <mergeCell ref="S13:AD13"/>
    <mergeCell ref="AE13:AK13"/>
    <mergeCell ref="AL13:BD13"/>
    <mergeCell ref="A13:C13"/>
    <mergeCell ref="A14:C14"/>
    <mergeCell ref="D14:K14"/>
    <mergeCell ref="L14:R14"/>
    <mergeCell ref="S14:AD14"/>
    <mergeCell ref="AE14:AK14"/>
    <mergeCell ref="AL14:BD14"/>
    <mergeCell ref="CO9:CR9"/>
    <mergeCell ref="F10:K10"/>
    <mergeCell ref="L10:N10"/>
    <mergeCell ref="A12:C12"/>
    <mergeCell ref="D12:K12"/>
    <mergeCell ref="L12:R12"/>
    <mergeCell ref="BC9:BD11"/>
    <mergeCell ref="BN9:BS9"/>
    <mergeCell ref="BT9:CA9"/>
    <mergeCell ref="CD9:CF9"/>
    <mergeCell ref="CG9:CK9"/>
    <mergeCell ref="CL9:CN9"/>
    <mergeCell ref="AQ9:AR11"/>
    <mergeCell ref="AS9:AT11"/>
    <mergeCell ref="AU9:AV11"/>
    <mergeCell ref="AW9:AX11"/>
    <mergeCell ref="AY9:AZ11"/>
    <mergeCell ref="BA9:BB11"/>
    <mergeCell ref="AE9:AF11"/>
    <mergeCell ref="AG9:AH11"/>
    <mergeCell ref="S12:AD12"/>
    <mergeCell ref="AE12:AK12"/>
    <mergeCell ref="AL12:BD12"/>
    <mergeCell ref="AI9:AJ11"/>
    <mergeCell ref="AK9:AL11"/>
    <mergeCell ref="AM9:AN11"/>
    <mergeCell ref="AO9:AP11"/>
    <mergeCell ref="Q7:BA7"/>
    <mergeCell ref="F8:K9"/>
    <mergeCell ref="L8:N9"/>
    <mergeCell ref="V8:AB11"/>
    <mergeCell ref="AC8:AF8"/>
    <mergeCell ref="AG8:AH8"/>
    <mergeCell ref="AI8:AL8"/>
    <mergeCell ref="AM8:AX8"/>
    <mergeCell ref="AY8:BD8"/>
    <mergeCell ref="AC9:AD11"/>
    <mergeCell ref="BT1:BV1"/>
    <mergeCell ref="A4:BD4"/>
    <mergeCell ref="T6:W6"/>
    <mergeCell ref="X6:Z6"/>
    <mergeCell ref="AA6:AE6"/>
    <mergeCell ref="AP6:AR6"/>
    <mergeCell ref="AS6:AW6"/>
    <mergeCell ref="AX6:AZ6"/>
    <mergeCell ref="BA6:BD6"/>
    <mergeCell ref="A3:BH3"/>
    <mergeCell ref="D15:K15"/>
    <mergeCell ref="L15:R15"/>
    <mergeCell ref="S15:AD15"/>
    <mergeCell ref="AE15:AK15"/>
    <mergeCell ref="AL15:BD15"/>
    <mergeCell ref="A16:C16"/>
    <mergeCell ref="D16:K16"/>
    <mergeCell ref="L16:R16"/>
    <mergeCell ref="S16:AD16"/>
    <mergeCell ref="AE16:AK16"/>
    <mergeCell ref="AL16:BD16"/>
    <mergeCell ref="A15:C15"/>
    <mergeCell ref="AL17:BD17"/>
    <mergeCell ref="A18:C18"/>
    <mergeCell ref="D18:K18"/>
    <mergeCell ref="L18:R18"/>
    <mergeCell ref="S18:AD18"/>
    <mergeCell ref="AE18:AK18"/>
    <mergeCell ref="AL18:BD18"/>
    <mergeCell ref="A19:C19"/>
    <mergeCell ref="D19:K19"/>
    <mergeCell ref="L19:R19"/>
    <mergeCell ref="S19:AD19"/>
    <mergeCell ref="AE19:AK19"/>
    <mergeCell ref="AL19:BD19"/>
    <mergeCell ref="A17:C17"/>
    <mergeCell ref="D17:K17"/>
    <mergeCell ref="L17:R17"/>
    <mergeCell ref="S17:AD17"/>
    <mergeCell ref="AE17:AK17"/>
    <mergeCell ref="A24:C24"/>
    <mergeCell ref="D24:K24"/>
    <mergeCell ref="L24:R24"/>
    <mergeCell ref="S24:AD24"/>
    <mergeCell ref="AE24:AK24"/>
    <mergeCell ref="AL24:BD24"/>
    <mergeCell ref="A25:C25"/>
    <mergeCell ref="D25:K25"/>
    <mergeCell ref="L25:R25"/>
    <mergeCell ref="S25:AD25"/>
    <mergeCell ref="AE25:AK25"/>
    <mergeCell ref="AL25:BD25"/>
    <mergeCell ref="A26:C26"/>
    <mergeCell ref="D26:K26"/>
    <mergeCell ref="L26:R26"/>
    <mergeCell ref="S26:AD26"/>
    <mergeCell ref="AE26:AK26"/>
    <mergeCell ref="AL26:BD26"/>
    <mergeCell ref="A27:C27"/>
    <mergeCell ref="D27:K27"/>
    <mergeCell ref="L27:R27"/>
    <mergeCell ref="S27:AD27"/>
    <mergeCell ref="AE27:AK27"/>
    <mergeCell ref="AL27:BD27"/>
    <mergeCell ref="L32:R32"/>
    <mergeCell ref="S32:AD32"/>
    <mergeCell ref="AE32:AK32"/>
    <mergeCell ref="AL32:BD32"/>
    <mergeCell ref="A33:C33"/>
    <mergeCell ref="D33:K33"/>
    <mergeCell ref="L33:R33"/>
    <mergeCell ref="S33:AD33"/>
    <mergeCell ref="AE33:AK33"/>
    <mergeCell ref="AL33:BD33"/>
    <mergeCell ref="A32:C32"/>
    <mergeCell ref="D32:K32"/>
    <mergeCell ref="A34:C34"/>
    <mergeCell ref="D34:K34"/>
    <mergeCell ref="L34:R34"/>
    <mergeCell ref="S34:AD34"/>
    <mergeCell ref="AE34:AK34"/>
    <mergeCell ref="AL34:BD34"/>
    <mergeCell ref="A35:C35"/>
    <mergeCell ref="D35:K35"/>
    <mergeCell ref="L35:R35"/>
    <mergeCell ref="S35:AD35"/>
    <mergeCell ref="AE35:AK35"/>
    <mergeCell ref="AL35:BD35"/>
    <mergeCell ref="A36:C36"/>
    <mergeCell ref="D36:K36"/>
    <mergeCell ref="L36:R36"/>
    <mergeCell ref="S36:AD36"/>
    <mergeCell ref="AE36:AK36"/>
    <mergeCell ref="AL36:BD36"/>
    <mergeCell ref="A37:C37"/>
    <mergeCell ref="D37:K37"/>
    <mergeCell ref="L37:R37"/>
    <mergeCell ref="S37:AD37"/>
    <mergeCell ref="AE37:AK37"/>
    <mergeCell ref="AL37:BD37"/>
    <mergeCell ref="A38:C38"/>
    <mergeCell ref="D38:K38"/>
    <mergeCell ref="L38:R38"/>
    <mergeCell ref="S38:AD38"/>
    <mergeCell ref="AE38:AK38"/>
    <mergeCell ref="AL38:BD38"/>
    <mergeCell ref="A39:C39"/>
    <mergeCell ref="D39:K39"/>
    <mergeCell ref="L39:R39"/>
    <mergeCell ref="S39:AD39"/>
    <mergeCell ref="AE39:AK39"/>
    <mergeCell ref="AL39:BD39"/>
    <mergeCell ref="A40:C40"/>
    <mergeCell ref="D40:K40"/>
    <mergeCell ref="L40:R40"/>
    <mergeCell ref="S40:AD40"/>
    <mergeCell ref="AE40:AK40"/>
    <mergeCell ref="AL40:BD40"/>
    <mergeCell ref="A41:C41"/>
    <mergeCell ref="D41:K41"/>
    <mergeCell ref="L41:R41"/>
    <mergeCell ref="S41:AD41"/>
    <mergeCell ref="AE41:AK41"/>
    <mergeCell ref="AL41:BD41"/>
    <mergeCell ref="A42:C42"/>
    <mergeCell ref="D42:K42"/>
    <mergeCell ref="L42:R42"/>
    <mergeCell ref="S42:AD42"/>
    <mergeCell ref="AE42:AK42"/>
    <mergeCell ref="AL42:BD42"/>
    <mergeCell ref="A43:C43"/>
    <mergeCell ref="D43:K43"/>
    <mergeCell ref="L43:R43"/>
    <mergeCell ref="S43:AD43"/>
    <mergeCell ref="AE43:AK43"/>
    <mergeCell ref="AL43:BD43"/>
    <mergeCell ref="A44:C44"/>
    <mergeCell ref="D44:K44"/>
    <mergeCell ref="L44:R44"/>
    <mergeCell ref="S44:AD44"/>
    <mergeCell ref="AE44:AK44"/>
    <mergeCell ref="AL44:BD44"/>
    <mergeCell ref="A45:C45"/>
    <mergeCell ref="D45:K45"/>
    <mergeCell ref="L45:R45"/>
    <mergeCell ref="S45:AD45"/>
    <mergeCell ref="AE45:AK45"/>
    <mergeCell ref="AL45:BD45"/>
    <mergeCell ref="A46:C46"/>
    <mergeCell ref="D46:K46"/>
    <mergeCell ref="L46:R46"/>
    <mergeCell ref="S46:AD46"/>
    <mergeCell ref="AE46:AK46"/>
    <mergeCell ref="AL46:BD46"/>
    <mergeCell ref="A47:C47"/>
    <mergeCell ref="D47:K47"/>
    <mergeCell ref="L47:R47"/>
    <mergeCell ref="S47:AD47"/>
    <mergeCell ref="AE47:AK47"/>
    <mergeCell ref="AL47:BD47"/>
    <mergeCell ref="A48:C48"/>
    <mergeCell ref="D48:K48"/>
    <mergeCell ref="L48:R48"/>
    <mergeCell ref="S48:AD48"/>
    <mergeCell ref="AE48:AK48"/>
    <mergeCell ref="AL48:BD48"/>
    <mergeCell ref="A49:C49"/>
    <mergeCell ref="D49:K49"/>
    <mergeCell ref="L49:R49"/>
    <mergeCell ref="S49:AD49"/>
    <mergeCell ref="AE49:AK49"/>
    <mergeCell ref="AL49:BD49"/>
    <mergeCell ref="A50:C50"/>
    <mergeCell ref="D50:K50"/>
    <mergeCell ref="L50:R50"/>
    <mergeCell ref="S50:AD50"/>
    <mergeCell ref="AE50:AK50"/>
    <mergeCell ref="AL50:BD50"/>
    <mergeCell ref="A51:C51"/>
    <mergeCell ref="D51:K51"/>
    <mergeCell ref="L51:R51"/>
    <mergeCell ref="S51:AD51"/>
    <mergeCell ref="AE51:AK51"/>
    <mergeCell ref="AL51:BD51"/>
    <mergeCell ref="A52:C52"/>
    <mergeCell ref="D52:K52"/>
    <mergeCell ref="L52:R52"/>
    <mergeCell ref="S52:AD52"/>
    <mergeCell ref="AE52:AK52"/>
    <mergeCell ref="AL52:BD52"/>
    <mergeCell ref="A53:C53"/>
    <mergeCell ref="D53:K53"/>
    <mergeCell ref="L53:R53"/>
    <mergeCell ref="S53:AD53"/>
    <mergeCell ref="AE53:AK53"/>
    <mergeCell ref="AL53:BD53"/>
    <mergeCell ref="A54:C54"/>
    <mergeCell ref="D54:K54"/>
    <mergeCell ref="L54:R54"/>
    <mergeCell ref="S54:AD54"/>
    <mergeCell ref="AE54:AK54"/>
    <mergeCell ref="AL54:BD54"/>
    <mergeCell ref="A55:C55"/>
    <mergeCell ref="D55:K55"/>
    <mergeCell ref="L55:R55"/>
    <mergeCell ref="S55:AD55"/>
    <mergeCell ref="AE55:AK55"/>
    <mergeCell ref="AL55:BD55"/>
    <mergeCell ref="A56:C56"/>
    <mergeCell ref="D56:K56"/>
    <mergeCell ref="L56:R56"/>
    <mergeCell ref="S56:AD56"/>
    <mergeCell ref="AE56:AK56"/>
    <mergeCell ref="AL56:BD56"/>
    <mergeCell ref="A57:C57"/>
    <mergeCell ref="D57:K57"/>
    <mergeCell ref="L57:R57"/>
    <mergeCell ref="S57:AD57"/>
    <mergeCell ref="AE57:AK57"/>
    <mergeCell ref="AL57:BD57"/>
    <mergeCell ref="A60:C60"/>
    <mergeCell ref="D60:K60"/>
    <mergeCell ref="L60:R60"/>
    <mergeCell ref="S60:AD60"/>
    <mergeCell ref="AE60:AK60"/>
    <mergeCell ref="AL60:BD60"/>
    <mergeCell ref="A61:C61"/>
    <mergeCell ref="D61:K61"/>
    <mergeCell ref="L61:R61"/>
    <mergeCell ref="S61:AD61"/>
    <mergeCell ref="AE61:AK61"/>
    <mergeCell ref="AL61:BD61"/>
    <mergeCell ref="A62:C62"/>
    <mergeCell ref="D62:K62"/>
    <mergeCell ref="L62:R62"/>
    <mergeCell ref="S62:AD62"/>
    <mergeCell ref="AE62:AK62"/>
    <mergeCell ref="AL62:BD62"/>
    <mergeCell ref="A63:C63"/>
    <mergeCell ref="D63:K63"/>
    <mergeCell ref="L63:R63"/>
    <mergeCell ref="S63:AD63"/>
    <mergeCell ref="AE63:AK63"/>
    <mergeCell ref="AL63:BD63"/>
    <mergeCell ref="A64:C64"/>
    <mergeCell ref="D64:K64"/>
    <mergeCell ref="L64:R64"/>
    <mergeCell ref="S64:AD64"/>
    <mergeCell ref="AE64:AK64"/>
    <mergeCell ref="AL64:BD64"/>
    <mergeCell ref="A65:C65"/>
    <mergeCell ref="D65:K65"/>
    <mergeCell ref="L65:R65"/>
    <mergeCell ref="S65:AD65"/>
    <mergeCell ref="AE65:AK65"/>
    <mergeCell ref="AL65:BD65"/>
    <mergeCell ref="A66:C66"/>
    <mergeCell ref="D66:K66"/>
    <mergeCell ref="L66:R66"/>
    <mergeCell ref="S66:AD66"/>
    <mergeCell ref="AE66:AK66"/>
    <mergeCell ref="AL66:BD66"/>
    <mergeCell ref="A67:C67"/>
    <mergeCell ref="D67:K67"/>
    <mergeCell ref="L67:R67"/>
    <mergeCell ref="S67:AD67"/>
    <mergeCell ref="AE67:AK67"/>
    <mergeCell ref="AL67:BD67"/>
    <mergeCell ref="A68:C68"/>
    <mergeCell ref="D68:K68"/>
    <mergeCell ref="L68:R68"/>
    <mergeCell ref="S68:AD68"/>
    <mergeCell ref="AE68:AK68"/>
    <mergeCell ref="AL68:BD68"/>
    <mergeCell ref="A69:C69"/>
    <mergeCell ref="D69:K69"/>
    <mergeCell ref="L69:R69"/>
    <mergeCell ref="S69:AD69"/>
    <mergeCell ref="AE69:AK69"/>
    <mergeCell ref="AL69:BD69"/>
    <mergeCell ref="A70:C70"/>
    <mergeCell ref="D70:K70"/>
    <mergeCell ref="L70:R70"/>
    <mergeCell ref="S70:AD70"/>
    <mergeCell ref="AE70:AK70"/>
    <mergeCell ref="AL70:BD70"/>
    <mergeCell ref="A71:C71"/>
    <mergeCell ref="D71:K71"/>
    <mergeCell ref="L71:R71"/>
    <mergeCell ref="S71:AD71"/>
    <mergeCell ref="AE71:AK71"/>
    <mergeCell ref="AL71:BD71"/>
    <mergeCell ref="A72:C72"/>
    <mergeCell ref="D72:K72"/>
    <mergeCell ref="L72:R72"/>
    <mergeCell ref="S72:AD72"/>
    <mergeCell ref="AE72:AK72"/>
    <mergeCell ref="AL72:BD72"/>
    <mergeCell ref="A73:C73"/>
    <mergeCell ref="D73:K73"/>
    <mergeCell ref="L73:R73"/>
    <mergeCell ref="S73:AD73"/>
    <mergeCell ref="AE73:AK73"/>
    <mergeCell ref="AL73:BD73"/>
    <mergeCell ref="A74:C74"/>
    <mergeCell ref="D74:K74"/>
    <mergeCell ref="L74:R74"/>
    <mergeCell ref="S74:AD74"/>
    <mergeCell ref="AE74:AK74"/>
    <mergeCell ref="AL74:BD74"/>
    <mergeCell ref="A75:C75"/>
    <mergeCell ref="D75:K75"/>
    <mergeCell ref="L75:R75"/>
    <mergeCell ref="S75:AD75"/>
    <mergeCell ref="AE75:AK75"/>
    <mergeCell ref="AL75:BD75"/>
    <mergeCell ref="A76:C76"/>
    <mergeCell ref="D76:K76"/>
    <mergeCell ref="L76:R76"/>
    <mergeCell ref="S76:AD76"/>
    <mergeCell ref="AE76:AK76"/>
    <mergeCell ref="AL76:BD76"/>
    <mergeCell ref="A77:C77"/>
    <mergeCell ref="D77:K77"/>
    <mergeCell ref="L77:R77"/>
    <mergeCell ref="S77:AD77"/>
    <mergeCell ref="AE77:AK77"/>
    <mergeCell ref="AL77:BD77"/>
    <mergeCell ref="A78:C78"/>
    <mergeCell ref="D78:K78"/>
    <mergeCell ref="L78:R78"/>
    <mergeCell ref="S78:AD78"/>
    <mergeCell ref="AE78:AK78"/>
    <mergeCell ref="AL78:BD78"/>
    <mergeCell ref="A79:C79"/>
    <mergeCell ref="D79:K79"/>
    <mergeCell ref="L79:R79"/>
    <mergeCell ref="S79:AD79"/>
    <mergeCell ref="AE79:AK79"/>
    <mergeCell ref="AL79:BD79"/>
    <mergeCell ref="A80:C80"/>
    <mergeCell ref="D80:K80"/>
    <mergeCell ref="L80:R80"/>
    <mergeCell ref="S80:AD80"/>
    <mergeCell ref="AE80:AK80"/>
    <mergeCell ref="AL80:BD80"/>
    <mergeCell ref="A81:C81"/>
    <mergeCell ref="D81:K81"/>
    <mergeCell ref="L81:R81"/>
    <mergeCell ref="S81:AD81"/>
    <mergeCell ref="AE81:AK81"/>
    <mergeCell ref="AL81:BD81"/>
    <mergeCell ref="A82:C82"/>
    <mergeCell ref="D82:K82"/>
    <mergeCell ref="L82:R82"/>
    <mergeCell ref="S82:AD82"/>
    <mergeCell ref="AE82:AK82"/>
    <mergeCell ref="AL82:BD82"/>
    <mergeCell ref="A83:C83"/>
    <mergeCell ref="D83:K83"/>
    <mergeCell ref="L83:R83"/>
    <mergeCell ref="S83:AD83"/>
    <mergeCell ref="AE83:AK83"/>
    <mergeCell ref="AL83:BD83"/>
    <mergeCell ref="A84:C84"/>
    <mergeCell ref="D84:K84"/>
    <mergeCell ref="L84:R84"/>
    <mergeCell ref="S84:AD84"/>
    <mergeCell ref="AE84:AK84"/>
    <mergeCell ref="AL84:BD84"/>
    <mergeCell ref="A85:C85"/>
    <mergeCell ref="D85:K85"/>
    <mergeCell ref="L85:R85"/>
    <mergeCell ref="S85:AD85"/>
    <mergeCell ref="AE85:AK85"/>
    <mergeCell ref="AL85:BD85"/>
    <mergeCell ref="A86:C86"/>
    <mergeCell ref="D86:K86"/>
    <mergeCell ref="L86:R86"/>
    <mergeCell ref="S86:AD86"/>
    <mergeCell ref="AE86:AK86"/>
    <mergeCell ref="AL86:BD86"/>
    <mergeCell ref="A87:C87"/>
    <mergeCell ref="D87:K87"/>
    <mergeCell ref="L87:R87"/>
    <mergeCell ref="S87:AD87"/>
    <mergeCell ref="AE87:AK87"/>
    <mergeCell ref="AL87:BD87"/>
    <mergeCell ref="A88:C88"/>
    <mergeCell ref="D88:K88"/>
    <mergeCell ref="L88:R88"/>
    <mergeCell ref="S88:AD88"/>
    <mergeCell ref="AE88:AK88"/>
    <mergeCell ref="AL88:BD88"/>
    <mergeCell ref="A89:C89"/>
    <mergeCell ref="D89:K89"/>
    <mergeCell ref="L89:R89"/>
    <mergeCell ref="S89:AD89"/>
    <mergeCell ref="AE89:AK89"/>
    <mergeCell ref="AL89:BD89"/>
    <mergeCell ref="A90:C90"/>
    <mergeCell ref="D90:K90"/>
    <mergeCell ref="L90:R90"/>
    <mergeCell ref="S90:AD90"/>
    <mergeCell ref="AE90:AK90"/>
    <mergeCell ref="AL90:BD90"/>
    <mergeCell ref="A91:C91"/>
    <mergeCell ref="D91:K91"/>
    <mergeCell ref="L91:R91"/>
    <mergeCell ref="S91:AD91"/>
    <mergeCell ref="AE91:AK91"/>
    <mergeCell ref="AL91:BD91"/>
    <mergeCell ref="A92:C92"/>
    <mergeCell ref="D92:K92"/>
    <mergeCell ref="L92:R92"/>
    <mergeCell ref="S92:AD92"/>
    <mergeCell ref="AE92:AK92"/>
    <mergeCell ref="AL92:BD92"/>
    <mergeCell ref="A93:C93"/>
    <mergeCell ref="D93:K93"/>
    <mergeCell ref="L93:R93"/>
    <mergeCell ref="S93:AD93"/>
    <mergeCell ref="AE93:AK93"/>
    <mergeCell ref="AL93:BD93"/>
    <mergeCell ref="A94:C94"/>
    <mergeCell ref="D94:K94"/>
    <mergeCell ref="L94:R94"/>
    <mergeCell ref="S94:AD94"/>
    <mergeCell ref="AE94:AK94"/>
    <mergeCell ref="AL94:BD94"/>
    <mergeCell ref="A95:C95"/>
    <mergeCell ref="D95:K95"/>
    <mergeCell ref="L95:R95"/>
    <mergeCell ref="S95:AD95"/>
    <mergeCell ref="AE95:AK95"/>
    <mergeCell ref="AL95:BD95"/>
    <mergeCell ref="A96:C96"/>
    <mergeCell ref="D96:K96"/>
    <mergeCell ref="L96:R96"/>
    <mergeCell ref="S96:AD96"/>
    <mergeCell ref="AE96:AK96"/>
    <mergeCell ref="AL96:BD96"/>
    <mergeCell ref="A97:C97"/>
    <mergeCell ref="D97:K97"/>
    <mergeCell ref="L97:R97"/>
    <mergeCell ref="S97:AD97"/>
    <mergeCell ref="AE97:AK97"/>
    <mergeCell ref="AL97:BD97"/>
    <mergeCell ref="A98:C98"/>
    <mergeCell ref="D98:K98"/>
    <mergeCell ref="L98:R98"/>
    <mergeCell ref="S98:AD98"/>
    <mergeCell ref="AE98:AK98"/>
    <mergeCell ref="AL98:BD98"/>
    <mergeCell ref="A99:C99"/>
    <mergeCell ref="D99:K99"/>
    <mergeCell ref="L99:R99"/>
    <mergeCell ref="S99:AD99"/>
    <mergeCell ref="AE99:AK99"/>
    <mergeCell ref="AL99:BD99"/>
    <mergeCell ref="A100:C100"/>
    <mergeCell ref="D100:K100"/>
    <mergeCell ref="L100:R100"/>
    <mergeCell ref="S100:AD100"/>
    <mergeCell ref="AE100:AK100"/>
    <mergeCell ref="AL100:BD100"/>
    <mergeCell ref="A101:C101"/>
    <mergeCell ref="D101:K101"/>
    <mergeCell ref="L101:R101"/>
    <mergeCell ref="S101:AD101"/>
    <mergeCell ref="AE101:AK101"/>
    <mergeCell ref="AL101:BD101"/>
    <mergeCell ref="A102:C102"/>
    <mergeCell ref="D102:K102"/>
    <mergeCell ref="L102:R102"/>
    <mergeCell ref="S102:AD102"/>
    <mergeCell ref="AE102:AK102"/>
    <mergeCell ref="AL102:BD102"/>
    <mergeCell ref="A103:C103"/>
    <mergeCell ref="D103:K103"/>
    <mergeCell ref="L103:R103"/>
    <mergeCell ref="S103:AD103"/>
    <mergeCell ref="AE103:AK103"/>
    <mergeCell ref="AL103:BD103"/>
    <mergeCell ref="A104:C104"/>
    <mergeCell ref="D104:K104"/>
    <mergeCell ref="L104:R104"/>
    <mergeCell ref="S104:AD104"/>
    <mergeCell ref="AE104:AK104"/>
    <mergeCell ref="AL104:BD104"/>
    <mergeCell ref="A105:C105"/>
    <mergeCell ref="D105:K105"/>
    <mergeCell ref="L105:R105"/>
    <mergeCell ref="S105:AD105"/>
    <mergeCell ref="AE105:AK105"/>
    <mergeCell ref="AL105:BD105"/>
    <mergeCell ref="A106:C106"/>
    <mergeCell ref="D106:K106"/>
    <mergeCell ref="L106:R106"/>
    <mergeCell ref="S106:AD106"/>
    <mergeCell ref="AE106:AK106"/>
    <mergeCell ref="AL106:BD106"/>
    <mergeCell ref="A107:C107"/>
    <mergeCell ref="D107:K107"/>
    <mergeCell ref="L107:R107"/>
    <mergeCell ref="S107:AD107"/>
    <mergeCell ref="AE107:AK107"/>
    <mergeCell ref="AL107:BD107"/>
    <mergeCell ref="A108:C108"/>
    <mergeCell ref="D108:K108"/>
    <mergeCell ref="L108:R108"/>
    <mergeCell ref="S108:AD108"/>
    <mergeCell ref="AE108:AK108"/>
    <mergeCell ref="AL108:BD108"/>
    <mergeCell ref="A109:C109"/>
    <mergeCell ref="D109:K109"/>
    <mergeCell ref="L109:R109"/>
    <mergeCell ref="S109:AD109"/>
    <mergeCell ref="AE109:AK109"/>
    <mergeCell ref="AL109:BD109"/>
    <mergeCell ref="A112:C112"/>
    <mergeCell ref="D112:K112"/>
    <mergeCell ref="L112:R112"/>
    <mergeCell ref="S112:AD112"/>
    <mergeCell ref="AE112:AK112"/>
    <mergeCell ref="AL112:BD112"/>
    <mergeCell ref="A110:C110"/>
    <mergeCell ref="D110:K110"/>
    <mergeCell ref="L110:R110"/>
    <mergeCell ref="S110:AD110"/>
    <mergeCell ref="AE110:AK110"/>
    <mergeCell ref="AL110:BD110"/>
    <mergeCell ref="A111:C111"/>
    <mergeCell ref="D111:K111"/>
    <mergeCell ref="L111:R111"/>
    <mergeCell ref="S111:AD111"/>
    <mergeCell ref="AE111:AK111"/>
    <mergeCell ref="AL111:BD111"/>
  </mergeCells>
  <phoneticPr fontId="2"/>
  <pageMargins left="0.70866141732283472" right="0.70866141732283472" top="0.35433070866141736" bottom="0" header="0.31496062992125984" footer="0.31496062992125984"/>
  <pageSetup paperSize="9" scale="96" orientation="portrait" r:id="rId1"/>
  <colBreaks count="1" manualBreakCount="1">
    <brk id="56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03F06-348F-416E-B847-BADA538601DA}">
  <sheetPr codeName="Sheet8"/>
  <dimension ref="B2:N26"/>
  <sheetViews>
    <sheetView workbookViewId="0">
      <selection activeCell="A2" sqref="A2"/>
    </sheetView>
  </sheetViews>
  <sheetFormatPr defaultRowHeight="13" x14ac:dyDescent="0.2"/>
  <cols>
    <col min="2" max="2" width="9" bestFit="1" customWidth="1"/>
    <col min="3" max="3" width="11" bestFit="1" customWidth="1"/>
    <col min="18" max="18" width="29" bestFit="1" customWidth="1"/>
  </cols>
  <sheetData>
    <row r="2" spans="2:14" ht="27" customHeight="1" x14ac:dyDescent="0.2">
      <c r="B2" s="26" t="s">
        <v>109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2:14" x14ac:dyDescent="0.2">
      <c r="D3" s="140" t="s">
        <v>110</v>
      </c>
      <c r="E3" s="140"/>
      <c r="F3" s="140"/>
      <c r="G3" s="140"/>
      <c r="H3" s="140"/>
      <c r="I3" s="140"/>
      <c r="J3" s="140"/>
      <c r="K3" s="140"/>
      <c r="L3" s="140"/>
      <c r="M3" s="140"/>
      <c r="N3" s="140"/>
    </row>
    <row r="4" spans="2:14" ht="26" x14ac:dyDescent="0.2">
      <c r="B4" s="30" t="s">
        <v>111</v>
      </c>
      <c r="C4" s="30" t="s">
        <v>112</v>
      </c>
      <c r="D4" s="28">
        <v>1</v>
      </c>
      <c r="E4" s="28">
        <v>2</v>
      </c>
      <c r="F4" s="28">
        <v>3</v>
      </c>
      <c r="G4" s="28">
        <v>4</v>
      </c>
      <c r="H4" s="28">
        <v>5</v>
      </c>
      <c r="I4" s="28">
        <v>6</v>
      </c>
      <c r="J4" s="28">
        <v>7</v>
      </c>
      <c r="K4" s="28">
        <v>8</v>
      </c>
      <c r="L4" s="28">
        <v>9</v>
      </c>
      <c r="M4" s="28">
        <v>10</v>
      </c>
      <c r="N4" s="28">
        <v>11</v>
      </c>
    </row>
    <row r="5" spans="2:14" x14ac:dyDescent="0.2">
      <c r="B5" s="29">
        <v>25000</v>
      </c>
      <c r="C5" s="28">
        <v>9125000</v>
      </c>
      <c r="D5" s="28">
        <v>760417</v>
      </c>
      <c r="E5" s="28">
        <v>1520834</v>
      </c>
      <c r="F5" s="28">
        <v>2281251</v>
      </c>
      <c r="G5" s="28">
        <v>3041668</v>
      </c>
      <c r="H5" s="28">
        <v>3802085</v>
      </c>
      <c r="I5" s="28">
        <v>4562502</v>
      </c>
      <c r="J5" s="28">
        <v>5322919</v>
      </c>
      <c r="K5" s="28">
        <v>6083336</v>
      </c>
      <c r="L5" s="28">
        <v>6843753</v>
      </c>
      <c r="M5" s="28">
        <v>7604170</v>
      </c>
      <c r="N5" s="28">
        <v>8364587</v>
      </c>
    </row>
    <row r="6" spans="2:14" x14ac:dyDescent="0.2">
      <c r="B6" s="29">
        <v>24000</v>
      </c>
      <c r="C6" s="28">
        <v>8760000</v>
      </c>
      <c r="D6" s="28">
        <v>730000</v>
      </c>
      <c r="E6" s="28">
        <v>1460000</v>
      </c>
      <c r="F6" s="28">
        <v>2190000</v>
      </c>
      <c r="G6" s="28">
        <v>2920000</v>
      </c>
      <c r="H6" s="28">
        <v>3650000</v>
      </c>
      <c r="I6" s="28">
        <v>4380000</v>
      </c>
      <c r="J6" s="28">
        <v>5110000</v>
      </c>
      <c r="K6" s="28">
        <v>5840000</v>
      </c>
      <c r="L6" s="28">
        <v>6570000</v>
      </c>
      <c r="M6" s="28">
        <v>7300000</v>
      </c>
      <c r="N6" s="28">
        <v>8030000</v>
      </c>
    </row>
    <row r="7" spans="2:14" x14ac:dyDescent="0.2">
      <c r="B7" s="29">
        <v>22000</v>
      </c>
      <c r="C7" s="28">
        <v>8030000</v>
      </c>
      <c r="D7" s="28">
        <v>669167</v>
      </c>
      <c r="E7" s="28">
        <v>1338334</v>
      </c>
      <c r="F7" s="28">
        <v>2007501</v>
      </c>
      <c r="G7" s="28">
        <v>2676668</v>
      </c>
      <c r="H7" s="28">
        <v>3345835</v>
      </c>
      <c r="I7" s="28">
        <v>4015002</v>
      </c>
      <c r="J7" s="28">
        <v>4684169</v>
      </c>
      <c r="K7" s="28">
        <v>5353336</v>
      </c>
      <c r="L7" s="28">
        <v>6022503</v>
      </c>
      <c r="M7" s="28">
        <v>6691670</v>
      </c>
      <c r="N7" s="28">
        <v>7360837</v>
      </c>
    </row>
    <row r="8" spans="2:14" x14ac:dyDescent="0.2">
      <c r="B8" s="29">
        <v>20000</v>
      </c>
      <c r="C8" s="28">
        <v>7300000</v>
      </c>
      <c r="D8" s="28">
        <v>608334</v>
      </c>
      <c r="E8" s="28">
        <v>1216668</v>
      </c>
      <c r="F8" s="28">
        <v>1825002</v>
      </c>
      <c r="G8" s="28">
        <v>2433336</v>
      </c>
      <c r="H8" s="28">
        <v>3041670</v>
      </c>
      <c r="I8" s="28">
        <v>3650004</v>
      </c>
      <c r="J8" s="28">
        <v>4258338</v>
      </c>
      <c r="K8" s="28">
        <v>4866672</v>
      </c>
      <c r="L8" s="28">
        <v>5475006</v>
      </c>
      <c r="M8" s="28">
        <v>6083340</v>
      </c>
      <c r="N8" s="28">
        <v>6691674</v>
      </c>
    </row>
    <row r="9" spans="2:14" x14ac:dyDescent="0.2">
      <c r="B9" s="29">
        <v>18000</v>
      </c>
      <c r="C9" s="28">
        <v>6570000</v>
      </c>
      <c r="D9" s="28">
        <v>547500</v>
      </c>
      <c r="E9" s="28">
        <v>1095000</v>
      </c>
      <c r="F9" s="28">
        <v>1642500</v>
      </c>
      <c r="G9" s="28">
        <v>2190000</v>
      </c>
      <c r="H9" s="28">
        <v>2737500</v>
      </c>
      <c r="I9" s="28">
        <v>3285000</v>
      </c>
      <c r="J9" s="28">
        <v>3832500</v>
      </c>
      <c r="K9" s="28">
        <v>4380000</v>
      </c>
      <c r="L9" s="28">
        <v>4927500</v>
      </c>
      <c r="M9" s="28">
        <v>5475000</v>
      </c>
      <c r="N9" s="28">
        <v>6022500</v>
      </c>
    </row>
    <row r="10" spans="2:14" x14ac:dyDescent="0.2">
      <c r="B10" s="29">
        <v>16000</v>
      </c>
      <c r="C10" s="28">
        <v>5840000</v>
      </c>
      <c r="D10" s="28">
        <v>486667</v>
      </c>
      <c r="E10" s="28">
        <v>973334</v>
      </c>
      <c r="F10" s="28">
        <v>1460001</v>
      </c>
      <c r="G10" s="28">
        <v>1946668</v>
      </c>
      <c r="H10" s="28">
        <v>2433335</v>
      </c>
      <c r="I10" s="28">
        <v>2920002</v>
      </c>
      <c r="J10" s="28">
        <v>3406669</v>
      </c>
      <c r="K10" s="28">
        <v>3893336</v>
      </c>
      <c r="L10" s="28">
        <v>4380003</v>
      </c>
      <c r="M10" s="28">
        <v>4866670</v>
      </c>
      <c r="N10" s="28">
        <v>5353337</v>
      </c>
    </row>
    <row r="11" spans="2:14" x14ac:dyDescent="0.2">
      <c r="B11" s="29">
        <v>14000</v>
      </c>
      <c r="C11" s="28">
        <v>5110000</v>
      </c>
      <c r="D11" s="28">
        <v>425834</v>
      </c>
      <c r="E11" s="28">
        <v>851668</v>
      </c>
      <c r="F11" s="28">
        <v>1277502</v>
      </c>
      <c r="G11" s="28">
        <v>1703336</v>
      </c>
      <c r="H11" s="28">
        <v>2129170</v>
      </c>
      <c r="I11" s="28">
        <v>2555004</v>
      </c>
      <c r="J11" s="28">
        <v>2980838</v>
      </c>
      <c r="K11" s="28">
        <v>3406672</v>
      </c>
      <c r="L11" s="28">
        <v>3832506</v>
      </c>
      <c r="M11" s="28">
        <v>4258340</v>
      </c>
      <c r="N11" s="28">
        <v>4684174</v>
      </c>
    </row>
    <row r="12" spans="2:14" x14ac:dyDescent="0.2">
      <c r="B12" s="29">
        <v>12000</v>
      </c>
      <c r="C12" s="28">
        <v>4380000</v>
      </c>
      <c r="D12" s="28">
        <v>365000</v>
      </c>
      <c r="E12" s="28">
        <v>730000</v>
      </c>
      <c r="F12" s="28">
        <v>1095000</v>
      </c>
      <c r="G12" s="28">
        <v>1460000</v>
      </c>
      <c r="H12" s="28">
        <v>1825000</v>
      </c>
      <c r="I12" s="28">
        <v>2190000</v>
      </c>
      <c r="J12" s="28">
        <v>2555000</v>
      </c>
      <c r="K12" s="28">
        <v>2920000</v>
      </c>
      <c r="L12" s="28">
        <v>3285000</v>
      </c>
      <c r="M12" s="28">
        <v>3650000</v>
      </c>
      <c r="N12" s="28">
        <v>4015000</v>
      </c>
    </row>
    <row r="13" spans="2:14" x14ac:dyDescent="0.2">
      <c r="B13" s="29">
        <v>10000</v>
      </c>
      <c r="C13" s="28">
        <v>3650000</v>
      </c>
      <c r="D13" s="28">
        <v>304167</v>
      </c>
      <c r="E13" s="28">
        <v>608334</v>
      </c>
      <c r="F13" s="28">
        <v>912501</v>
      </c>
      <c r="G13" s="28">
        <v>1216668</v>
      </c>
      <c r="H13" s="28">
        <v>1520835</v>
      </c>
      <c r="I13" s="28">
        <v>1825002</v>
      </c>
      <c r="J13" s="28">
        <v>2129169</v>
      </c>
      <c r="K13" s="28">
        <v>2433336</v>
      </c>
      <c r="L13" s="28">
        <v>2737503</v>
      </c>
      <c r="M13" s="28">
        <v>3041670</v>
      </c>
      <c r="N13" s="28">
        <v>3345837</v>
      </c>
    </row>
    <row r="14" spans="2:14" x14ac:dyDescent="0.2">
      <c r="B14" s="29">
        <v>9000</v>
      </c>
      <c r="C14" s="28">
        <v>3285000</v>
      </c>
      <c r="D14" s="28">
        <v>273750</v>
      </c>
      <c r="E14" s="28">
        <v>547500</v>
      </c>
      <c r="F14" s="28">
        <v>821250</v>
      </c>
      <c r="G14" s="28">
        <v>1095000</v>
      </c>
      <c r="H14" s="28">
        <v>1368750</v>
      </c>
      <c r="I14" s="28">
        <v>1642500</v>
      </c>
      <c r="J14" s="28">
        <v>1916250</v>
      </c>
      <c r="K14" s="28">
        <v>2190000</v>
      </c>
      <c r="L14" s="28">
        <v>2463750</v>
      </c>
      <c r="M14" s="28">
        <v>2737500</v>
      </c>
      <c r="N14" s="28">
        <v>3011250</v>
      </c>
    </row>
    <row r="15" spans="2:14" x14ac:dyDescent="0.2">
      <c r="B15" s="29">
        <v>8000</v>
      </c>
      <c r="C15" s="28">
        <v>2920000</v>
      </c>
      <c r="D15" s="28">
        <v>243334</v>
      </c>
      <c r="E15" s="28">
        <v>486668</v>
      </c>
      <c r="F15" s="28">
        <v>730002</v>
      </c>
      <c r="G15" s="28">
        <v>973336</v>
      </c>
      <c r="H15" s="28">
        <v>1216670</v>
      </c>
      <c r="I15" s="28">
        <v>1460004</v>
      </c>
      <c r="J15" s="28">
        <v>1703338</v>
      </c>
      <c r="K15" s="28">
        <v>1946672</v>
      </c>
      <c r="L15" s="28">
        <v>2190006</v>
      </c>
      <c r="M15" s="28">
        <v>2433340</v>
      </c>
      <c r="N15" s="28">
        <v>2676674</v>
      </c>
    </row>
    <row r="16" spans="2:14" x14ac:dyDescent="0.2">
      <c r="B16" s="29">
        <v>7000</v>
      </c>
      <c r="C16" s="28">
        <v>2555000</v>
      </c>
      <c r="D16" s="28">
        <v>212917</v>
      </c>
      <c r="E16" s="28">
        <v>425834</v>
      </c>
      <c r="F16" s="28">
        <v>638751</v>
      </c>
      <c r="G16" s="28">
        <v>851668</v>
      </c>
      <c r="H16" s="28">
        <v>1064585</v>
      </c>
      <c r="I16" s="28">
        <v>1277502</v>
      </c>
      <c r="J16" s="28">
        <v>1490419</v>
      </c>
      <c r="K16" s="28">
        <v>1703336</v>
      </c>
      <c r="L16" s="28">
        <v>1916253</v>
      </c>
      <c r="M16" s="28">
        <v>2129170</v>
      </c>
      <c r="N16" s="28">
        <v>2342087</v>
      </c>
    </row>
    <row r="17" spans="2:14" x14ac:dyDescent="0.2">
      <c r="B17" s="29">
        <v>6000</v>
      </c>
      <c r="C17" s="28">
        <v>2190000</v>
      </c>
      <c r="D17" s="28">
        <v>182500</v>
      </c>
      <c r="E17" s="28">
        <v>365000</v>
      </c>
      <c r="F17" s="28">
        <v>547500</v>
      </c>
      <c r="G17" s="28">
        <v>730000</v>
      </c>
      <c r="H17" s="28">
        <v>912500</v>
      </c>
      <c r="I17" s="28">
        <v>1095000</v>
      </c>
      <c r="J17" s="28">
        <v>1277500</v>
      </c>
      <c r="K17" s="28">
        <v>1460000</v>
      </c>
      <c r="L17" s="28">
        <v>1642500</v>
      </c>
      <c r="M17" s="28">
        <v>1825000</v>
      </c>
      <c r="N17" s="28">
        <v>2007500</v>
      </c>
    </row>
    <row r="18" spans="2:14" x14ac:dyDescent="0.2">
      <c r="B18" s="29">
        <v>5000</v>
      </c>
      <c r="C18" s="28">
        <v>1825000</v>
      </c>
      <c r="D18" s="28">
        <v>152084</v>
      </c>
      <c r="E18" s="28">
        <v>304168</v>
      </c>
      <c r="F18" s="28">
        <v>456252</v>
      </c>
      <c r="G18" s="28">
        <v>608336</v>
      </c>
      <c r="H18" s="28">
        <v>760420</v>
      </c>
      <c r="I18" s="28">
        <v>912504</v>
      </c>
      <c r="J18" s="28">
        <v>1064588</v>
      </c>
      <c r="K18" s="28">
        <v>1216672</v>
      </c>
      <c r="L18" s="28">
        <v>1368756</v>
      </c>
      <c r="M18" s="28">
        <v>1520840</v>
      </c>
      <c r="N18" s="28">
        <v>1672924</v>
      </c>
    </row>
    <row r="19" spans="2:14" x14ac:dyDescent="0.2">
      <c r="B19" s="29">
        <v>4000</v>
      </c>
      <c r="C19" s="28">
        <v>1460000</v>
      </c>
      <c r="D19" s="28">
        <v>121667</v>
      </c>
      <c r="E19" s="28">
        <v>243334</v>
      </c>
      <c r="F19" s="28">
        <v>365001</v>
      </c>
      <c r="G19" s="28">
        <v>486668</v>
      </c>
      <c r="H19" s="28">
        <v>608335</v>
      </c>
      <c r="I19" s="28">
        <v>730002</v>
      </c>
      <c r="J19" s="28">
        <v>851669</v>
      </c>
      <c r="K19" s="28">
        <v>973336</v>
      </c>
      <c r="L19" s="28">
        <v>1095003</v>
      </c>
      <c r="M19" s="28">
        <v>1216670</v>
      </c>
      <c r="N19" s="28">
        <v>1338337</v>
      </c>
    </row>
    <row r="20" spans="2:14" x14ac:dyDescent="0.2">
      <c r="B20" s="29">
        <v>3500</v>
      </c>
      <c r="C20" s="28">
        <v>1277500</v>
      </c>
      <c r="D20" s="28">
        <v>106459</v>
      </c>
      <c r="E20" s="28">
        <v>212918</v>
      </c>
      <c r="F20" s="28">
        <v>319377</v>
      </c>
      <c r="G20" s="28">
        <v>425836</v>
      </c>
      <c r="H20" s="28">
        <v>532295</v>
      </c>
      <c r="I20" s="28">
        <v>638754</v>
      </c>
      <c r="J20" s="28">
        <v>745213</v>
      </c>
      <c r="K20" s="28">
        <v>851672</v>
      </c>
      <c r="L20" s="28">
        <v>958131</v>
      </c>
      <c r="M20" s="28">
        <v>1064590</v>
      </c>
      <c r="N20" s="28">
        <v>1171049</v>
      </c>
    </row>
    <row r="21" spans="2:14" x14ac:dyDescent="0.2">
      <c r="B21" s="29" t="s">
        <v>20</v>
      </c>
      <c r="C21" s="28">
        <v>1095000</v>
      </c>
      <c r="D21" s="28">
        <v>91250</v>
      </c>
      <c r="E21" s="28">
        <v>182500</v>
      </c>
      <c r="F21" s="28">
        <v>273750</v>
      </c>
      <c r="G21" s="28">
        <v>365000</v>
      </c>
      <c r="H21" s="28">
        <v>456250</v>
      </c>
      <c r="I21" s="28">
        <v>547500</v>
      </c>
      <c r="J21" s="28">
        <v>638750</v>
      </c>
      <c r="K21" s="28">
        <v>730000</v>
      </c>
      <c r="L21" s="28">
        <v>821250</v>
      </c>
      <c r="M21" s="28">
        <v>912500</v>
      </c>
      <c r="N21" s="28">
        <v>1003750</v>
      </c>
    </row>
    <row r="22" spans="2:14" x14ac:dyDescent="0.2">
      <c r="B22" s="29" t="s">
        <v>21</v>
      </c>
      <c r="C22" s="28">
        <v>912500</v>
      </c>
      <c r="D22" s="28">
        <v>76042</v>
      </c>
      <c r="E22" s="28">
        <v>152084</v>
      </c>
      <c r="F22" s="28">
        <v>228126</v>
      </c>
      <c r="G22" s="28">
        <v>304168</v>
      </c>
      <c r="H22" s="28">
        <v>380210</v>
      </c>
      <c r="I22" s="28">
        <v>456252</v>
      </c>
      <c r="J22" s="28">
        <v>532294</v>
      </c>
      <c r="K22" s="28">
        <v>608336</v>
      </c>
      <c r="L22" s="28">
        <v>684378</v>
      </c>
      <c r="M22" s="28">
        <v>760420</v>
      </c>
      <c r="N22" s="28">
        <v>836462</v>
      </c>
    </row>
    <row r="23" spans="2:14" x14ac:dyDescent="0.2">
      <c r="B23" s="29" t="s">
        <v>22</v>
      </c>
      <c r="C23" s="28">
        <v>730000</v>
      </c>
      <c r="D23" s="28">
        <v>60834</v>
      </c>
      <c r="E23" s="28">
        <v>121668</v>
      </c>
      <c r="F23" s="28">
        <v>182502</v>
      </c>
      <c r="G23" s="28">
        <v>243336</v>
      </c>
      <c r="H23" s="28">
        <v>304170</v>
      </c>
      <c r="I23" s="28">
        <v>365004</v>
      </c>
      <c r="J23" s="28">
        <v>425838</v>
      </c>
      <c r="K23" s="28">
        <v>486672</v>
      </c>
      <c r="L23" s="28">
        <v>547506</v>
      </c>
      <c r="M23" s="28">
        <v>608340</v>
      </c>
      <c r="N23" s="28">
        <v>669174</v>
      </c>
    </row>
    <row r="26" spans="2:14" x14ac:dyDescent="0.2">
      <c r="B26" s="107" t="s">
        <v>113</v>
      </c>
      <c r="C26" s="107"/>
      <c r="D26" s="107"/>
      <c r="E26" s="107"/>
    </row>
  </sheetData>
  <sheetProtection selectLockedCells="1"/>
  <mergeCells count="2">
    <mergeCell ref="D3:N3"/>
    <mergeCell ref="B26:E26"/>
  </mergeCells>
  <phoneticPr fontId="2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4E01013B-55DA-49BD-B6C2-5219A887A005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6</vt:i4>
      </vt:variant>
    </vt:vector>
  </HeadingPairs>
  <TitlesOfParts>
    <vt:vector size="27" baseType="lpstr">
      <vt:lpstr>入力・作成方法</vt:lpstr>
      <vt:lpstr>内訳_１枚目</vt:lpstr>
      <vt:lpstr>内訳_２枚目</vt:lpstr>
      <vt:lpstr>内訳_３枚目</vt:lpstr>
      <vt:lpstr>内訳_管理表</vt:lpstr>
      <vt:lpstr>１枚目</vt:lpstr>
      <vt:lpstr>２枚目</vt:lpstr>
      <vt:lpstr>３枚目</vt:lpstr>
      <vt:lpstr>早見表</vt:lpstr>
      <vt:lpstr>特例開始</vt:lpstr>
      <vt:lpstr>特例_1</vt:lpstr>
      <vt:lpstr>特例_2</vt:lpstr>
      <vt:lpstr>特例_3</vt:lpstr>
      <vt:lpstr>特例_4</vt:lpstr>
      <vt:lpstr>特例_5</vt:lpstr>
      <vt:lpstr>特例終了</vt:lpstr>
      <vt:lpstr>提出用・特例_1</vt:lpstr>
      <vt:lpstr>提出用・特例_2</vt:lpstr>
      <vt:lpstr>提出用・特例_3</vt:lpstr>
      <vt:lpstr>提出用・特例_4</vt:lpstr>
      <vt:lpstr>提出用・特例_5</vt:lpstr>
      <vt:lpstr>特例_1!Print_Area</vt:lpstr>
      <vt:lpstr>特例_2!Print_Area</vt:lpstr>
      <vt:lpstr>特例_3!Print_Area</vt:lpstr>
      <vt:lpstr>特例_4!Print_Area</vt:lpstr>
      <vt:lpstr>特例_5!Print_Area</vt:lpstr>
      <vt:lpstr>給付基礎日額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2026-07-16T05:27:10Z</dcterms:created>
  <dcterms:modified xsi:type="dcterms:W3CDTF">2026-07-16T05:29:25Z</dcterms:modified>
  <cp:category/>
  <cp:contentStatus/>
</cp:coreProperties>
</file>