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360428AD-D16B-4E47-8380-94C9231E7603}" xr6:coauthVersionLast="47" xr6:coauthVersionMax="47" xr10:uidLastSave="{00000000-0000-0000-0000-000000000000}"/>
  <bookViews>
    <workbookView xWindow="29730" yWindow="3195" windowWidth="26805" windowHeight="11295" tabRatio="500" xr2:uid="{00000000-000D-0000-FFFF-FFFF00000000}"/>
  </bookViews>
  <sheets>
    <sheet name="①使い方" sheetId="1" r:id="rId1"/>
    <sheet name="②判定フローチャート" sheetId="2" r:id="rId2"/>
    <sheet name="③月累計シミュレーター" sheetId="3" r:id="rId3"/>
    <sheet name="④ケース別早見表" sheetId="4" r:id="rId4"/>
    <sheet name="⑤違反時の対処" sheetId="5" r:id="rId5"/>
    <sheet name="⑥出典・免責" sheetId="6" r:id="rId6"/>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37" i="3" l="1"/>
  <c r="C17" i="3"/>
  <c r="C29" i="3" s="1"/>
  <c r="C9" i="3"/>
  <c r="C18" i="3" l="1"/>
  <c r="C30" i="3" l="1"/>
  <c r="C21" i="3"/>
  <c r="C38" i="3"/>
  <c r="C35" i="3" l="1"/>
  <c r="C34" i="3"/>
  <c r="C33" i="3"/>
  <c r="C32" i="3"/>
  <c r="C31" i="3"/>
  <c r="C39" i="3" l="1"/>
  <c r="C40" i="3"/>
</calcChain>
</file>

<file path=xl/sharedStrings.xml><?xml version="1.0" encoding="utf-8"?>
<sst xmlns="http://schemas.openxmlformats.org/spreadsheetml/2006/main" count="241" uniqueCount="222">
  <si>
    <r>
      <rPr>
        <b/>
        <sz val="14"/>
        <color rgb="FFFFFFFF"/>
        <rFont val="Noto Sans CJK SC"/>
        <family val="2"/>
      </rPr>
      <t>「</t>
    </r>
    <r>
      <rPr>
        <b/>
        <sz val="14"/>
        <color rgb="FFFFFFFF"/>
        <rFont val="Arial"/>
        <family val="2"/>
      </rPr>
      <t>1</t>
    </r>
    <r>
      <rPr>
        <b/>
        <sz val="14"/>
        <color rgb="FFFFFFFF"/>
        <rFont val="Noto Sans CJK SC"/>
        <family val="2"/>
      </rPr>
      <t>日</t>
    </r>
    <r>
      <rPr>
        <b/>
        <sz val="14"/>
        <color rgb="FFFFFFFF"/>
        <rFont val="Arial"/>
        <family val="2"/>
      </rPr>
      <t>15</t>
    </r>
    <r>
      <rPr>
        <b/>
        <sz val="14"/>
        <color rgb="FFFFFFFF"/>
        <rFont val="Noto Sans CJK SC"/>
        <family val="2"/>
      </rPr>
      <t>時間労働」適法・違法 フローチャートセット</t>
    </r>
  </si>
  <si>
    <t>◆ このシートでわかること</t>
  </si>
  <si>
    <r>
      <rPr>
        <sz val="10"/>
        <rFont val="Noto Sans CJK SC"/>
        <family val="2"/>
      </rPr>
      <t>「</t>
    </r>
    <r>
      <rPr>
        <sz val="10"/>
        <rFont val="Arial"/>
        <family val="2"/>
      </rPr>
      <t>1</t>
    </r>
    <r>
      <rPr>
        <sz val="10"/>
        <rFont val="Noto Sans CJK SC"/>
        <family val="2"/>
      </rPr>
      <t>日</t>
    </r>
    <r>
      <rPr>
        <sz val="10"/>
        <rFont val="Arial"/>
        <family val="2"/>
      </rPr>
      <t>15</t>
    </r>
    <r>
      <rPr>
        <sz val="10"/>
        <rFont val="Noto Sans CJK SC"/>
        <family val="2"/>
      </rPr>
      <t>時間働かせた／働かされた」これは違法か？という問いに、労働基準法のルールに沿って段階的に判定する</t>
    </r>
    <r>
      <rPr>
        <sz val="10"/>
        <rFont val="Arial"/>
        <family val="2"/>
      </rPr>
      <t>Excel</t>
    </r>
    <r>
      <rPr>
        <sz val="10"/>
        <rFont val="Noto Sans CJK SC"/>
        <family val="2"/>
      </rPr>
      <t>シートです。
労働基準法には「</t>
    </r>
    <r>
      <rPr>
        <sz val="10"/>
        <rFont val="Arial"/>
        <family val="2"/>
      </rPr>
      <t>1</t>
    </r>
    <r>
      <rPr>
        <sz val="10"/>
        <rFont val="Noto Sans CJK SC"/>
        <family val="2"/>
      </rPr>
      <t>日の時間外労働の上限」が原則として定められていません（特別条項にも</t>
    </r>
    <r>
      <rPr>
        <sz val="10"/>
        <rFont val="Arial"/>
        <family val="2"/>
      </rPr>
      <t>1</t>
    </r>
    <r>
      <rPr>
        <sz val="10"/>
        <rFont val="Noto Sans CJK SC"/>
        <family val="2"/>
      </rPr>
      <t>日数値はない）。そのため「</t>
    </r>
    <r>
      <rPr>
        <sz val="10"/>
        <rFont val="Arial"/>
        <family val="2"/>
      </rPr>
      <t>1</t>
    </r>
    <r>
      <rPr>
        <sz val="10"/>
        <rFont val="Noto Sans CJK SC"/>
        <family val="2"/>
      </rPr>
      <t>日</t>
    </r>
    <r>
      <rPr>
        <sz val="10"/>
        <rFont val="Arial"/>
        <family val="2"/>
      </rPr>
      <t>15</t>
    </r>
    <r>
      <rPr>
        <sz val="10"/>
        <rFont val="Noto Sans CJK SC"/>
        <family val="2"/>
      </rPr>
      <t>時間」が適法かどうかは、月</t>
    </r>
    <r>
      <rPr>
        <sz val="10"/>
        <rFont val="Arial"/>
        <family val="2"/>
      </rPr>
      <t>45</t>
    </r>
    <r>
      <rPr>
        <sz val="10"/>
        <rFont val="Noto Sans CJK SC"/>
        <family val="2"/>
      </rPr>
      <t>時間・月</t>
    </r>
    <r>
      <rPr>
        <sz val="10"/>
        <rFont val="Arial"/>
        <family val="2"/>
      </rPr>
      <t>100</t>
    </r>
    <r>
      <rPr>
        <sz val="10"/>
        <rFont val="Noto Sans CJK SC"/>
        <family val="2"/>
      </rPr>
      <t>時間未満・年</t>
    </r>
    <r>
      <rPr>
        <sz val="10"/>
        <rFont val="Arial"/>
        <family val="2"/>
      </rPr>
      <t>720</t>
    </r>
    <r>
      <rPr>
        <sz val="10"/>
        <rFont val="Noto Sans CJK SC"/>
        <family val="2"/>
      </rPr>
      <t>時間・複数月平均</t>
    </r>
    <r>
      <rPr>
        <sz val="10"/>
        <rFont val="Arial"/>
        <family val="2"/>
      </rPr>
      <t>80</t>
    </r>
    <r>
      <rPr>
        <sz val="10"/>
        <rFont val="Noto Sans CJK SC"/>
        <family val="2"/>
      </rPr>
      <t>時間以下といった月単位・年単位の上限を超えているかで判定します。
本シートは、その複雑な判定構造を「業種」「</t>
    </r>
    <r>
      <rPr>
        <sz val="10"/>
        <rFont val="Arial"/>
        <family val="2"/>
      </rPr>
      <t>36</t>
    </r>
    <r>
      <rPr>
        <sz val="10"/>
        <rFont val="Noto Sans CJK SC"/>
        <family val="2"/>
      </rPr>
      <t>協定の有無」「特別条項の有無」「月の発生回数」などいくつかの質問に答えるだけで判断できるよう、フローチャート＋自動計算シミュレーターの形に整理しました。</t>
    </r>
  </si>
  <si>
    <t>◆ 本シートの構成</t>
  </si>
  <si>
    <t>　▶ ②判定フローチャート</t>
  </si>
  <si>
    <r>
      <rPr>
        <sz val="9"/>
        <color rgb="FF595959"/>
        <rFont val="Noto Sans CJK SC"/>
        <family val="2"/>
      </rPr>
      <t>　　</t>
    </r>
    <r>
      <rPr>
        <sz val="9"/>
        <color rgb="FF595959"/>
        <rFont val="Arial"/>
        <family val="2"/>
      </rPr>
      <t>9</t>
    </r>
    <r>
      <rPr>
        <sz val="9"/>
        <color rgb="FF595959"/>
        <rFont val="Noto Sans CJK SC"/>
        <family val="2"/>
      </rPr>
      <t>つの質問に答えながら、自社／自分のケースが適法か違法かを判定します。</t>
    </r>
  </si>
  <si>
    <t>　▶ ③月累計シミュレーター</t>
  </si>
  <si>
    <r>
      <rPr>
        <sz val="9"/>
        <color rgb="FF595959"/>
        <rFont val="Noto Sans CJK SC"/>
        <family val="2"/>
      </rPr>
      <t>　　月の発生回数や</t>
    </r>
    <r>
      <rPr>
        <sz val="9"/>
        <color rgb="FF595959"/>
        <rFont val="Arial"/>
        <family val="2"/>
      </rPr>
      <t>1</t>
    </r>
    <r>
      <rPr>
        <sz val="9"/>
        <color rgb="FF595959"/>
        <rFont val="Noto Sans CJK SC"/>
        <family val="2"/>
      </rPr>
      <t>日あたりの労働時間を入力すると、月時間外労働の合計と違法判定が自動表示されます。</t>
    </r>
  </si>
  <si>
    <t>　▶ ④ケース別早見表</t>
  </si>
  <si>
    <r>
      <rPr>
        <sz val="9"/>
        <color rgb="FF595959"/>
        <rFont val="Noto Sans CJK SC"/>
        <family val="2"/>
      </rPr>
      <t>　　「単発／月</t>
    </r>
    <r>
      <rPr>
        <sz val="9"/>
        <color rgb="FF595959"/>
        <rFont val="Arial"/>
        <family val="2"/>
      </rPr>
      <t>4</t>
    </r>
    <r>
      <rPr>
        <sz val="9"/>
        <color rgb="FF595959"/>
        <rFont val="Noto Sans CJK SC"/>
        <family val="2"/>
      </rPr>
      <t>回／月</t>
    </r>
    <r>
      <rPr>
        <sz val="9"/>
        <color rgb="FF595959"/>
        <rFont val="Arial"/>
        <family val="2"/>
      </rPr>
      <t>8</t>
    </r>
    <r>
      <rPr>
        <sz val="9"/>
        <color rgb="FF595959"/>
        <rFont val="Noto Sans CJK SC"/>
        <family val="2"/>
      </rPr>
      <t>回／月</t>
    </r>
    <r>
      <rPr>
        <sz val="9"/>
        <color rgb="FF595959"/>
        <rFont val="Arial"/>
        <family val="2"/>
      </rPr>
      <t>15</t>
    </r>
    <r>
      <rPr>
        <sz val="9"/>
        <color rgb="FF595959"/>
        <rFont val="Noto Sans CJK SC"/>
        <family val="2"/>
      </rPr>
      <t>回／毎日」など代表的なパターンの判定結果を一覧化。</t>
    </r>
  </si>
  <si>
    <t>　▶ ⑤違反時の対処</t>
  </si>
  <si>
    <t>　　違法と判定された場合の対応フローを、労働者向け／人事担当者向けに整理。</t>
  </si>
  <si>
    <t>　▶ ⑥出典・免責</t>
  </si>
  <si>
    <t>　　判定の根拠条文（労基法・施行規則・告示）と、本シート利用上の注意事項。</t>
  </si>
  <si>
    <t>◆ 使い方</t>
  </si>
  <si>
    <r>
      <rPr>
        <sz val="10"/>
        <rFont val="Arial"/>
        <family val="2"/>
      </rPr>
      <t xml:space="preserve">1. </t>
    </r>
    <r>
      <rPr>
        <sz val="10"/>
        <rFont val="Noto Sans CJK SC"/>
        <family val="2"/>
      </rPr>
      <t xml:space="preserve">シート②の質問に上から順に答え、自社／自分のケースが「適法」「違法」「要確認」のどれかを確認します。
</t>
    </r>
    <r>
      <rPr>
        <sz val="10"/>
        <rFont val="Arial"/>
        <family val="2"/>
      </rPr>
      <t xml:space="preserve">2. </t>
    </r>
    <r>
      <rPr>
        <sz val="10"/>
        <rFont val="Noto Sans CJK SC"/>
        <family val="2"/>
      </rPr>
      <t xml:space="preserve">シート③で実際の月の発生回数を入力し、月累計が上限超過していないか確認します。
</t>
    </r>
    <r>
      <rPr>
        <sz val="10"/>
        <rFont val="Arial"/>
        <family val="2"/>
      </rPr>
      <t xml:space="preserve">3. </t>
    </r>
    <r>
      <rPr>
        <sz val="10"/>
        <rFont val="Noto Sans CJK SC"/>
        <family val="2"/>
      </rPr>
      <t>違法と判定された場合は、シート⑤の対処フローに進んでください。</t>
    </r>
  </si>
  <si>
    <r>
      <rPr>
        <b/>
        <sz val="14"/>
        <color rgb="FFFFFFFF"/>
        <rFont val="Noto Sans CJK SC"/>
        <family val="2"/>
      </rPr>
      <t xml:space="preserve">判定フローチャート </t>
    </r>
    <r>
      <rPr>
        <b/>
        <sz val="14"/>
        <color rgb="FFFFFFFF"/>
        <rFont val="Arial"/>
        <family val="2"/>
      </rPr>
      <t>1</t>
    </r>
    <r>
      <rPr>
        <b/>
        <sz val="14"/>
        <color rgb="FFFFFFFF"/>
        <rFont val="Noto Sans CJK SC"/>
        <family val="2"/>
      </rPr>
      <t>日</t>
    </r>
    <r>
      <rPr>
        <b/>
        <sz val="14"/>
        <color rgb="FFFFFFFF"/>
        <rFont val="Arial"/>
        <family val="2"/>
      </rPr>
      <t>15</t>
    </r>
    <r>
      <rPr>
        <b/>
        <sz val="14"/>
        <color rgb="FFFFFFFF"/>
        <rFont val="Noto Sans CJK SC"/>
        <family val="2"/>
      </rPr>
      <t>時間労働は違法か？</t>
    </r>
  </si>
  <si>
    <t>上から順に質問に答え、矢印に沿って進んでください。「適法」「違法」「要確認」のいずれかに到達します。</t>
  </si>
  <si>
    <t>Q1</t>
  </si>
  <si>
    <r>
      <rPr>
        <b/>
        <sz val="10"/>
        <rFont val="Noto Sans CJK SC"/>
        <family val="2"/>
      </rPr>
      <t>対象労働者は管理監督者ですか？
（労基法</t>
    </r>
    <r>
      <rPr>
        <b/>
        <sz val="10"/>
        <rFont val="Arial"/>
        <family val="2"/>
      </rPr>
      <t>41</t>
    </r>
    <r>
      <rPr>
        <b/>
        <sz val="10"/>
        <rFont val="Noto Sans CJK SC"/>
        <family val="2"/>
      </rPr>
      <t>条</t>
    </r>
    <r>
      <rPr>
        <b/>
        <sz val="10"/>
        <rFont val="Arial"/>
        <family val="2"/>
      </rPr>
      <t>2</t>
    </r>
    <r>
      <rPr>
        <b/>
        <sz val="10"/>
        <rFont val="Noto Sans CJK SC"/>
        <family val="2"/>
      </rPr>
      <t>号）</t>
    </r>
  </si>
  <si>
    <t>└→ はい</t>
  </si>
  <si>
    <r>
      <rPr>
        <sz val="10"/>
        <rFont val="Noto Sans CJK SC"/>
        <family val="2"/>
      </rPr>
      <t>判定対象外（労基法</t>
    </r>
    <r>
      <rPr>
        <sz val="10"/>
        <rFont val="Arial"/>
        <family val="2"/>
      </rPr>
      <t>41</t>
    </r>
    <r>
      <rPr>
        <sz val="10"/>
        <rFont val="Noto Sans CJK SC"/>
        <family val="2"/>
      </rPr>
      <t>条で時間規制適用除外）。
ただし安全配慮義務（労契法</t>
    </r>
    <r>
      <rPr>
        <sz val="10"/>
        <rFont val="Arial"/>
        <family val="2"/>
      </rPr>
      <t>5</t>
    </r>
    <r>
      <rPr>
        <sz val="10"/>
        <rFont val="Noto Sans CJK SC"/>
        <family val="2"/>
      </rPr>
      <t>条）と深夜割増は残る</t>
    </r>
  </si>
  <si>
    <t>└→ いいえ</t>
  </si>
  <si>
    <r>
      <rPr>
        <sz val="10"/>
        <rFont val="Arial"/>
        <family val="2"/>
      </rPr>
      <t>↓ Q2</t>
    </r>
    <r>
      <rPr>
        <sz val="10"/>
        <rFont val="Noto Sans CJK SC"/>
        <family val="2"/>
      </rPr>
      <t>へ</t>
    </r>
  </si>
  <si>
    <t>Q2</t>
  </si>
  <si>
    <t>業種・業務は？</t>
  </si>
  <si>
    <t>└→ 建設業／自動車運転業／医師／新技術・新商品の研究開発業務</t>
  </si>
  <si>
    <r>
      <rPr>
        <sz val="10"/>
        <rFont val="Noto Sans CJK SC"/>
        <family val="2"/>
      </rPr>
      <t>一般と異なる特例あり（労基法</t>
    </r>
    <r>
      <rPr>
        <sz val="10"/>
        <rFont val="Arial"/>
        <family val="2"/>
      </rPr>
      <t>139</t>
    </r>
    <r>
      <rPr>
        <sz val="10"/>
        <rFont val="Noto Sans CJK SC"/>
        <family val="2"/>
      </rPr>
      <t>〜</t>
    </r>
    <r>
      <rPr>
        <sz val="10"/>
        <rFont val="Arial"/>
        <family val="2"/>
      </rPr>
      <t>141</t>
    </r>
    <r>
      <rPr>
        <sz val="10"/>
        <rFont val="Noto Sans CJK SC"/>
        <family val="2"/>
      </rPr>
      <t>条、</t>
    </r>
    <r>
      <rPr>
        <sz val="10"/>
        <rFont val="Arial"/>
        <family val="2"/>
      </rPr>
      <t>36</t>
    </r>
    <r>
      <rPr>
        <sz val="10"/>
        <rFont val="Noto Sans CJK SC"/>
        <family val="2"/>
      </rPr>
      <t>条</t>
    </r>
    <r>
      <rPr>
        <sz val="10"/>
        <rFont val="Arial"/>
        <family val="2"/>
      </rPr>
      <t>11</t>
    </r>
    <r>
      <rPr>
        <sz val="10"/>
        <rFont val="Noto Sans CJK SC"/>
        <family val="2"/>
      </rPr>
      <t>項等）。
本シートの判定対象外。社労士・労働基準監督署等の専門家へご相談ください。</t>
    </r>
  </si>
  <si>
    <t>└→ 上記以外（一般）</t>
  </si>
  <si>
    <r>
      <rPr>
        <sz val="10"/>
        <rFont val="Arial"/>
        <family val="2"/>
      </rPr>
      <t>↓ Q3</t>
    </r>
    <r>
      <rPr>
        <sz val="10"/>
        <rFont val="Noto Sans CJK SC"/>
        <family val="2"/>
      </rPr>
      <t>へ</t>
    </r>
  </si>
  <si>
    <t>Q3</t>
  </si>
  <si>
    <r>
      <rPr>
        <b/>
        <sz val="10"/>
        <rFont val="Noto Sans CJK SC"/>
        <family val="2"/>
      </rPr>
      <t>会社は</t>
    </r>
    <r>
      <rPr>
        <b/>
        <sz val="10"/>
        <rFont val="Arial"/>
        <family val="2"/>
      </rPr>
      <t>36</t>
    </r>
    <r>
      <rPr>
        <b/>
        <sz val="10"/>
        <rFont val="Noto Sans CJK SC"/>
        <family val="2"/>
      </rPr>
      <t>協定を締結し、所轄労基署に届け出ていますか？
（労基法</t>
    </r>
    <r>
      <rPr>
        <b/>
        <sz val="10"/>
        <rFont val="Arial"/>
        <family val="2"/>
      </rPr>
      <t>36</t>
    </r>
    <r>
      <rPr>
        <b/>
        <sz val="10"/>
        <rFont val="Noto Sans CJK SC"/>
        <family val="2"/>
      </rPr>
      <t>条</t>
    </r>
    <r>
      <rPr>
        <b/>
        <sz val="10"/>
        <rFont val="Arial"/>
        <family val="2"/>
      </rPr>
      <t>1</t>
    </r>
    <r>
      <rPr>
        <b/>
        <sz val="10"/>
        <rFont val="Noto Sans CJK SC"/>
        <family val="2"/>
      </rPr>
      <t>項）</t>
    </r>
  </si>
  <si>
    <t>└→ いいえ／不明</t>
  </si>
  <si>
    <r>
      <rPr>
        <sz val="10"/>
        <rFont val="Noto Sans CJK SC"/>
        <family val="2"/>
      </rPr>
      <t>【違法】</t>
    </r>
    <r>
      <rPr>
        <sz val="10"/>
        <rFont val="Arial"/>
        <family val="2"/>
      </rPr>
      <t>36</t>
    </r>
    <r>
      <rPr>
        <sz val="10"/>
        <rFont val="Noto Sans CJK SC"/>
        <family val="2"/>
      </rPr>
      <t>協定なしの時間外労働は労基法</t>
    </r>
    <r>
      <rPr>
        <sz val="10"/>
        <rFont val="Arial"/>
        <family val="2"/>
      </rPr>
      <t>32</t>
    </r>
    <r>
      <rPr>
        <sz val="10"/>
        <rFont val="Noto Sans CJK SC"/>
        <family val="2"/>
      </rPr>
      <t xml:space="preserve">条違反。
</t>
    </r>
    <r>
      <rPr>
        <sz val="10"/>
        <rFont val="Arial"/>
        <family val="2"/>
      </rPr>
      <t>15</t>
    </r>
    <r>
      <rPr>
        <sz val="10"/>
        <rFont val="Noto Sans CJK SC"/>
        <family val="2"/>
      </rPr>
      <t>時間労働は</t>
    </r>
    <r>
      <rPr>
        <sz val="10"/>
        <rFont val="Arial"/>
        <family val="2"/>
      </rPr>
      <t>8</t>
    </r>
    <r>
      <rPr>
        <sz val="10"/>
        <rFont val="Noto Sans CJK SC"/>
        <family val="2"/>
      </rPr>
      <t>時間超の</t>
    </r>
    <r>
      <rPr>
        <sz val="10"/>
        <rFont val="Arial"/>
        <family val="2"/>
      </rPr>
      <t>7</t>
    </r>
    <r>
      <rPr>
        <sz val="10"/>
        <rFont val="Noto Sans CJK SC"/>
        <family val="2"/>
      </rPr>
      <t>時間分が法定外労働＝確実に違法。
罰則：</t>
    </r>
    <r>
      <rPr>
        <sz val="10"/>
        <rFont val="Arial"/>
        <family val="2"/>
      </rPr>
      <t>6</t>
    </r>
    <r>
      <rPr>
        <sz val="10"/>
        <rFont val="Noto Sans CJK SC"/>
        <family val="2"/>
      </rPr>
      <t>ヶ月以下の拘禁刑または</t>
    </r>
    <r>
      <rPr>
        <sz val="10"/>
        <rFont val="Arial"/>
        <family val="2"/>
      </rPr>
      <t>30</t>
    </r>
    <r>
      <rPr>
        <sz val="10"/>
        <rFont val="Noto Sans CJK SC"/>
        <family val="2"/>
      </rPr>
      <t>万円以下の罰金（労基法</t>
    </r>
    <r>
      <rPr>
        <sz val="10"/>
        <rFont val="Arial"/>
        <family val="2"/>
      </rPr>
      <t>119</t>
    </r>
    <r>
      <rPr>
        <sz val="10"/>
        <rFont val="Noto Sans CJK SC"/>
        <family val="2"/>
      </rPr>
      <t>条</t>
    </r>
    <r>
      <rPr>
        <sz val="10"/>
        <rFont val="Arial"/>
        <family val="2"/>
      </rPr>
      <t>1</t>
    </r>
    <r>
      <rPr>
        <sz val="10"/>
        <rFont val="Noto Sans CJK SC"/>
        <family val="2"/>
      </rPr>
      <t>号）</t>
    </r>
  </si>
  <si>
    <r>
      <rPr>
        <sz val="10"/>
        <rFont val="Arial"/>
        <family val="2"/>
      </rPr>
      <t>↓ Q4</t>
    </r>
    <r>
      <rPr>
        <sz val="10"/>
        <rFont val="Noto Sans CJK SC"/>
        <family val="2"/>
      </rPr>
      <t>へ</t>
    </r>
  </si>
  <si>
    <t>Q4</t>
  </si>
  <si>
    <r>
      <rPr>
        <b/>
        <sz val="10"/>
        <rFont val="Arial"/>
        <family val="2"/>
      </rPr>
      <t>36</t>
    </r>
    <r>
      <rPr>
        <b/>
        <sz val="10"/>
        <rFont val="Noto Sans CJK SC"/>
        <family val="2"/>
      </rPr>
      <t>協定に「特別条項」は付いていますか？
（労基法</t>
    </r>
    <r>
      <rPr>
        <b/>
        <sz val="10"/>
        <rFont val="Arial"/>
        <family val="2"/>
      </rPr>
      <t>36</t>
    </r>
    <r>
      <rPr>
        <b/>
        <sz val="10"/>
        <rFont val="Noto Sans CJK SC"/>
        <family val="2"/>
      </rPr>
      <t>条</t>
    </r>
    <r>
      <rPr>
        <b/>
        <sz val="10"/>
        <rFont val="Arial"/>
        <family val="2"/>
      </rPr>
      <t>5</t>
    </r>
    <r>
      <rPr>
        <b/>
        <sz val="10"/>
        <rFont val="Noto Sans CJK SC"/>
        <family val="2"/>
      </rPr>
      <t>項）</t>
    </r>
  </si>
  <si>
    <t>└→ いいえ（一般条項のみ）</t>
  </si>
  <si>
    <r>
      <rPr>
        <sz val="10"/>
        <rFont val="Arial"/>
        <family val="2"/>
      </rPr>
      <t>↓ Q5</t>
    </r>
    <r>
      <rPr>
        <sz val="10"/>
        <rFont val="Noto Sans CJK SC"/>
        <family val="2"/>
      </rPr>
      <t>（一般条項ルート）へ</t>
    </r>
  </si>
  <si>
    <t>└→ はい（特別条項あり）</t>
  </si>
  <si>
    <r>
      <rPr>
        <sz val="10"/>
        <rFont val="Arial"/>
        <family val="2"/>
      </rPr>
      <t>↓ Q6</t>
    </r>
    <r>
      <rPr>
        <sz val="10"/>
        <rFont val="Noto Sans CJK SC"/>
        <family val="2"/>
      </rPr>
      <t>（特別条項ルート）へ</t>
    </r>
  </si>
  <si>
    <t>Q5</t>
  </si>
  <si>
    <r>
      <rPr>
        <b/>
        <sz val="10"/>
        <rFont val="Noto Sans CJK SC"/>
        <family val="2"/>
      </rPr>
      <t>【一般条項ルート】月の時間外労働の合計は？
（一般条項の月</t>
    </r>
    <r>
      <rPr>
        <b/>
        <sz val="10"/>
        <rFont val="Arial"/>
        <family val="2"/>
      </rPr>
      <t>45</t>
    </r>
    <r>
      <rPr>
        <b/>
        <sz val="10"/>
        <rFont val="Noto Sans CJK SC"/>
        <family val="2"/>
      </rPr>
      <t>時間限度は時間外労働のみで判定。休日労働は別枠で「月</t>
    </r>
    <r>
      <rPr>
        <b/>
        <sz val="10"/>
        <rFont val="Arial"/>
        <family val="2"/>
      </rPr>
      <t>100</t>
    </r>
    <r>
      <rPr>
        <b/>
        <sz val="10"/>
        <rFont val="Noto Sans CJK SC"/>
        <family val="2"/>
      </rPr>
      <t>時間未満／複数月平均</t>
    </r>
    <r>
      <rPr>
        <b/>
        <sz val="10"/>
        <rFont val="Arial"/>
        <family val="2"/>
      </rPr>
      <t>80</t>
    </r>
    <r>
      <rPr>
        <b/>
        <sz val="10"/>
        <rFont val="Noto Sans CJK SC"/>
        <family val="2"/>
      </rPr>
      <t>時間以下」の絶対上限で評価）</t>
    </r>
  </si>
  <si>
    <r>
      <rPr>
        <sz val="10"/>
        <rFont val="Noto Sans CJK SC"/>
        <family val="2"/>
      </rPr>
      <t>└→ 月</t>
    </r>
    <r>
      <rPr>
        <sz val="10"/>
        <rFont val="Arial"/>
        <family val="2"/>
      </rPr>
      <t>45</t>
    </r>
    <r>
      <rPr>
        <sz val="10"/>
        <rFont val="Noto Sans CJK SC"/>
        <family val="2"/>
      </rPr>
      <t>時間以内</t>
    </r>
  </si>
  <si>
    <r>
      <rPr>
        <sz val="10"/>
        <rFont val="Noto Sans CJK SC"/>
        <family val="2"/>
      </rPr>
      <t>【適法】労基法</t>
    </r>
    <r>
      <rPr>
        <sz val="10"/>
        <rFont val="Arial"/>
        <family val="2"/>
      </rPr>
      <t>36</t>
    </r>
    <r>
      <rPr>
        <sz val="10"/>
        <rFont val="Noto Sans CJK SC"/>
        <family val="2"/>
      </rPr>
      <t>条</t>
    </r>
    <r>
      <rPr>
        <sz val="10"/>
        <rFont val="Arial"/>
        <family val="2"/>
      </rPr>
      <t>4</t>
    </r>
    <r>
      <rPr>
        <sz val="10"/>
        <rFont val="Noto Sans CJK SC"/>
        <family val="2"/>
      </rPr>
      <t>項の限度時間内。
※ただし安全配慮義務（労契法</t>
    </r>
    <r>
      <rPr>
        <sz val="10"/>
        <rFont val="Arial"/>
        <family val="2"/>
      </rPr>
      <t>5</t>
    </r>
    <r>
      <rPr>
        <sz val="10"/>
        <rFont val="Noto Sans CJK SC"/>
        <family val="2"/>
      </rPr>
      <t>条）と健康配慮あり
※休日労働がある場合は時間外＋休日労働で月</t>
    </r>
    <r>
      <rPr>
        <sz val="10"/>
        <rFont val="Arial"/>
        <family val="2"/>
      </rPr>
      <t>100</t>
    </r>
    <r>
      <rPr>
        <sz val="10"/>
        <rFont val="Noto Sans CJK SC"/>
        <family val="2"/>
      </rPr>
      <t>時間未満も別途確認</t>
    </r>
  </si>
  <si>
    <r>
      <rPr>
        <sz val="10"/>
        <rFont val="Noto Sans CJK SC"/>
        <family val="2"/>
      </rPr>
      <t>└→ 月</t>
    </r>
    <r>
      <rPr>
        <sz val="10"/>
        <rFont val="Arial"/>
        <family val="2"/>
      </rPr>
      <t>45</t>
    </r>
    <r>
      <rPr>
        <sz val="10"/>
        <rFont val="Noto Sans CJK SC"/>
        <family val="2"/>
      </rPr>
      <t>時間超</t>
    </r>
  </si>
  <si>
    <r>
      <rPr>
        <sz val="10"/>
        <rFont val="Noto Sans CJK SC"/>
        <family val="2"/>
      </rPr>
      <t>【違法】特別条項なしで月</t>
    </r>
    <r>
      <rPr>
        <sz val="10"/>
        <rFont val="Arial"/>
        <family val="2"/>
      </rPr>
      <t>45</t>
    </r>
    <r>
      <rPr>
        <sz val="10"/>
        <rFont val="Noto Sans CJK SC"/>
        <family val="2"/>
      </rPr>
      <t>時間超は限度時間（労基法</t>
    </r>
    <r>
      <rPr>
        <sz val="10"/>
        <rFont val="Arial"/>
        <family val="2"/>
      </rPr>
      <t>36</t>
    </r>
    <r>
      <rPr>
        <sz val="10"/>
        <rFont val="Noto Sans CJK SC"/>
        <family val="2"/>
      </rPr>
      <t>条</t>
    </r>
    <r>
      <rPr>
        <sz val="10"/>
        <rFont val="Arial"/>
        <family val="2"/>
      </rPr>
      <t>4</t>
    </r>
    <r>
      <rPr>
        <sz val="10"/>
        <rFont val="Noto Sans CJK SC"/>
        <family val="2"/>
      </rPr>
      <t>項）超過。
協定範囲を超える時間外労働として労基法</t>
    </r>
    <r>
      <rPr>
        <sz val="10"/>
        <rFont val="Arial"/>
        <family val="2"/>
      </rPr>
      <t>32</t>
    </r>
    <r>
      <rPr>
        <sz val="10"/>
        <rFont val="Noto Sans CJK SC"/>
        <family val="2"/>
      </rPr>
      <t>条違反。
罰則：労基法</t>
    </r>
    <r>
      <rPr>
        <sz val="10"/>
        <rFont val="Arial"/>
        <family val="2"/>
      </rPr>
      <t>119</t>
    </r>
    <r>
      <rPr>
        <sz val="10"/>
        <rFont val="Noto Sans CJK SC"/>
        <family val="2"/>
      </rPr>
      <t>条</t>
    </r>
    <r>
      <rPr>
        <sz val="10"/>
        <rFont val="Arial"/>
        <family val="2"/>
      </rPr>
      <t>1</t>
    </r>
    <r>
      <rPr>
        <sz val="10"/>
        <rFont val="Noto Sans CJK SC"/>
        <family val="2"/>
      </rPr>
      <t>号</t>
    </r>
  </si>
  <si>
    <t>Q6</t>
  </si>
  <si>
    <t>【特別条項ルート】当月の時間外労働＋休日労働の合計は？
（休日労働も含む点に注意）</t>
  </si>
  <si>
    <r>
      <rPr>
        <sz val="10"/>
        <rFont val="Arial"/>
        <family val="2"/>
      </rPr>
      <t>└→ 100</t>
    </r>
    <r>
      <rPr>
        <sz val="10"/>
        <rFont val="Noto Sans CJK SC"/>
        <family val="2"/>
      </rPr>
      <t>時間以上</t>
    </r>
  </si>
  <si>
    <r>
      <rPr>
        <sz val="10"/>
        <rFont val="Noto Sans CJK SC"/>
        <family val="2"/>
      </rPr>
      <t>【違法】労基法</t>
    </r>
    <r>
      <rPr>
        <sz val="10"/>
        <rFont val="Arial"/>
        <family val="2"/>
      </rPr>
      <t>36</t>
    </r>
    <r>
      <rPr>
        <sz val="10"/>
        <rFont val="Noto Sans CJK SC"/>
        <family val="2"/>
      </rPr>
      <t>条</t>
    </r>
    <r>
      <rPr>
        <sz val="10"/>
        <rFont val="Arial"/>
        <family val="2"/>
      </rPr>
      <t>6</t>
    </r>
    <r>
      <rPr>
        <sz val="10"/>
        <rFont val="Noto Sans CJK SC"/>
        <family val="2"/>
      </rPr>
      <t>項違反
（単月</t>
    </r>
    <r>
      <rPr>
        <sz val="10"/>
        <rFont val="Arial"/>
        <family val="2"/>
      </rPr>
      <t>100</t>
    </r>
    <r>
      <rPr>
        <sz val="10"/>
        <rFont val="Noto Sans CJK SC"/>
        <family val="2"/>
      </rPr>
      <t>時間未満が絶対上限）</t>
    </r>
  </si>
  <si>
    <r>
      <rPr>
        <sz val="10"/>
        <rFont val="Arial"/>
        <family val="2"/>
      </rPr>
      <t>└→ 100</t>
    </r>
    <r>
      <rPr>
        <sz val="10"/>
        <rFont val="Noto Sans CJK SC"/>
        <family val="2"/>
      </rPr>
      <t>時間未満</t>
    </r>
  </si>
  <si>
    <r>
      <rPr>
        <sz val="10"/>
        <rFont val="Arial"/>
        <family val="2"/>
      </rPr>
      <t>↓ Q7</t>
    </r>
    <r>
      <rPr>
        <sz val="10"/>
        <rFont val="Noto Sans CJK SC"/>
        <family val="2"/>
      </rPr>
      <t>へ</t>
    </r>
  </si>
  <si>
    <t>Q7</t>
  </si>
  <si>
    <r>
      <rPr>
        <b/>
        <sz val="10"/>
        <rFont val="Noto Sans CJK SC"/>
        <family val="2"/>
      </rPr>
      <t>直近</t>
    </r>
    <r>
      <rPr>
        <b/>
        <sz val="10"/>
        <rFont val="Arial"/>
        <family val="2"/>
      </rPr>
      <t>2</t>
    </r>
    <r>
      <rPr>
        <b/>
        <sz val="10"/>
        <rFont val="Noto Sans CJK SC"/>
        <family val="2"/>
      </rPr>
      <t>〜</t>
    </r>
    <r>
      <rPr>
        <b/>
        <sz val="10"/>
        <rFont val="Arial"/>
        <family val="2"/>
      </rPr>
      <t>6</t>
    </r>
    <r>
      <rPr>
        <b/>
        <sz val="10"/>
        <rFont val="Noto Sans CJK SC"/>
        <family val="2"/>
      </rPr>
      <t>ヶ月の平均（時間外労働＋休日労働）は？
（</t>
    </r>
    <r>
      <rPr>
        <b/>
        <sz val="10"/>
        <rFont val="Arial"/>
        <family val="2"/>
      </rPr>
      <t>2</t>
    </r>
    <r>
      <rPr>
        <b/>
        <sz val="10"/>
        <rFont val="Noto Sans CJK SC"/>
        <family val="2"/>
      </rPr>
      <t>ヶ月平均、</t>
    </r>
    <r>
      <rPr>
        <b/>
        <sz val="10"/>
        <rFont val="Arial"/>
        <family val="2"/>
      </rPr>
      <t>3</t>
    </r>
    <r>
      <rPr>
        <b/>
        <sz val="10"/>
        <rFont val="Noto Sans CJK SC"/>
        <family val="2"/>
      </rPr>
      <t>ヶ月平均、…</t>
    </r>
    <r>
      <rPr>
        <b/>
        <sz val="10"/>
        <rFont val="Arial"/>
        <family val="2"/>
      </rPr>
      <t>6</t>
    </r>
    <r>
      <rPr>
        <b/>
        <sz val="10"/>
        <rFont val="Noto Sans CJK SC"/>
        <family val="2"/>
      </rPr>
      <t>ヶ月平均すべてで判定）</t>
    </r>
  </si>
  <si>
    <r>
      <rPr>
        <sz val="10"/>
        <rFont val="Arial"/>
        <family val="2"/>
      </rPr>
      <t>└→ 80</t>
    </r>
    <r>
      <rPr>
        <sz val="10"/>
        <rFont val="Noto Sans CJK SC"/>
        <family val="2"/>
      </rPr>
      <t>時間超の期間あり</t>
    </r>
  </si>
  <si>
    <r>
      <rPr>
        <sz val="10"/>
        <rFont val="Noto Sans CJK SC"/>
        <family val="2"/>
      </rPr>
      <t>【違法】労基法</t>
    </r>
    <r>
      <rPr>
        <sz val="10"/>
        <rFont val="Arial"/>
        <family val="2"/>
      </rPr>
      <t>36</t>
    </r>
    <r>
      <rPr>
        <sz val="10"/>
        <rFont val="Noto Sans CJK SC"/>
        <family val="2"/>
      </rPr>
      <t>条</t>
    </r>
    <r>
      <rPr>
        <sz val="10"/>
        <rFont val="Arial"/>
        <family val="2"/>
      </rPr>
      <t>6</t>
    </r>
    <r>
      <rPr>
        <sz val="10"/>
        <rFont val="Noto Sans CJK SC"/>
        <family val="2"/>
      </rPr>
      <t>項違反
（複数月平均</t>
    </r>
    <r>
      <rPr>
        <sz val="10"/>
        <rFont val="Arial"/>
        <family val="2"/>
      </rPr>
      <t>80</t>
    </r>
    <r>
      <rPr>
        <sz val="10"/>
        <rFont val="Noto Sans CJK SC"/>
        <family val="2"/>
      </rPr>
      <t>時間以下が絶対上限）</t>
    </r>
  </si>
  <si>
    <r>
      <rPr>
        <sz val="10"/>
        <rFont val="Noto Sans CJK SC"/>
        <family val="2"/>
      </rPr>
      <t>└→ すべて</t>
    </r>
    <r>
      <rPr>
        <sz val="10"/>
        <rFont val="Arial"/>
        <family val="2"/>
      </rPr>
      <t>80</t>
    </r>
    <r>
      <rPr>
        <sz val="10"/>
        <rFont val="Noto Sans CJK SC"/>
        <family val="2"/>
      </rPr>
      <t>時間以下</t>
    </r>
  </si>
  <si>
    <r>
      <rPr>
        <sz val="10"/>
        <rFont val="Arial"/>
        <family val="2"/>
      </rPr>
      <t>↓ Q8</t>
    </r>
    <r>
      <rPr>
        <sz val="10"/>
        <rFont val="Noto Sans CJK SC"/>
        <family val="2"/>
      </rPr>
      <t>へ</t>
    </r>
  </si>
  <si>
    <t>Q8</t>
  </si>
  <si>
    <r>
      <rPr>
        <b/>
        <sz val="10"/>
        <rFont val="Noto Sans CJK SC"/>
        <family val="2"/>
      </rPr>
      <t>当年度に「月</t>
    </r>
    <r>
      <rPr>
        <b/>
        <sz val="10"/>
        <rFont val="Arial"/>
        <family val="2"/>
      </rPr>
      <t>45</t>
    </r>
    <r>
      <rPr>
        <b/>
        <sz val="10"/>
        <rFont val="Noto Sans CJK SC"/>
        <family val="2"/>
      </rPr>
      <t>時間超」の時間外労働があった月の回数は？
（労基法</t>
    </r>
    <r>
      <rPr>
        <b/>
        <sz val="10"/>
        <rFont val="Arial"/>
        <family val="2"/>
      </rPr>
      <t>36</t>
    </r>
    <r>
      <rPr>
        <b/>
        <sz val="10"/>
        <rFont val="Noto Sans CJK SC"/>
        <family val="2"/>
      </rPr>
      <t>条</t>
    </r>
    <r>
      <rPr>
        <b/>
        <sz val="10"/>
        <rFont val="Arial"/>
        <family val="2"/>
      </rPr>
      <t>5</t>
    </r>
    <r>
      <rPr>
        <b/>
        <sz val="10"/>
        <rFont val="Noto Sans CJK SC"/>
        <family val="2"/>
      </rPr>
      <t>項）</t>
    </r>
  </si>
  <si>
    <r>
      <rPr>
        <sz val="10"/>
        <rFont val="Arial"/>
        <family val="2"/>
      </rPr>
      <t>└→ 7</t>
    </r>
    <r>
      <rPr>
        <sz val="10"/>
        <rFont val="Noto Sans CJK SC"/>
        <family val="2"/>
      </rPr>
      <t>回以上</t>
    </r>
  </si>
  <si>
    <r>
      <rPr>
        <sz val="10"/>
        <rFont val="Noto Sans CJK SC"/>
        <family val="2"/>
      </rPr>
      <t>【違法】労基法</t>
    </r>
    <r>
      <rPr>
        <sz val="10"/>
        <rFont val="Arial"/>
        <family val="2"/>
      </rPr>
      <t>36</t>
    </r>
    <r>
      <rPr>
        <sz val="10"/>
        <rFont val="Noto Sans CJK SC"/>
        <family val="2"/>
      </rPr>
      <t>条</t>
    </r>
    <r>
      <rPr>
        <sz val="10"/>
        <rFont val="Arial"/>
        <family val="2"/>
      </rPr>
      <t>5</t>
    </r>
    <r>
      <rPr>
        <sz val="10"/>
        <rFont val="Noto Sans CJK SC"/>
        <family val="2"/>
      </rPr>
      <t>項違反
（年</t>
    </r>
    <r>
      <rPr>
        <sz val="10"/>
        <rFont val="Arial"/>
        <family val="2"/>
      </rPr>
      <t>6</t>
    </r>
    <r>
      <rPr>
        <sz val="10"/>
        <rFont val="Noto Sans CJK SC"/>
        <family val="2"/>
      </rPr>
      <t>回以内が上限）</t>
    </r>
  </si>
  <si>
    <r>
      <rPr>
        <sz val="10"/>
        <rFont val="Arial"/>
        <family val="2"/>
      </rPr>
      <t>└→ 6</t>
    </r>
    <r>
      <rPr>
        <sz val="10"/>
        <rFont val="Noto Sans CJK SC"/>
        <family val="2"/>
      </rPr>
      <t>回以下</t>
    </r>
  </si>
  <si>
    <r>
      <rPr>
        <sz val="10"/>
        <rFont val="Arial"/>
        <family val="2"/>
      </rPr>
      <t>↓ Q9</t>
    </r>
    <r>
      <rPr>
        <sz val="10"/>
        <rFont val="Noto Sans CJK SC"/>
        <family val="2"/>
      </rPr>
      <t>へ</t>
    </r>
  </si>
  <si>
    <t>Q9</t>
  </si>
  <si>
    <t>当年度の時間外労働の年累計は？
（休日労働は含まず）</t>
  </si>
  <si>
    <r>
      <rPr>
        <sz val="10"/>
        <rFont val="Arial"/>
        <family val="2"/>
      </rPr>
      <t>└→ 720</t>
    </r>
    <r>
      <rPr>
        <sz val="10"/>
        <rFont val="Noto Sans CJK SC"/>
        <family val="2"/>
      </rPr>
      <t>時間超</t>
    </r>
  </si>
  <si>
    <r>
      <rPr>
        <sz val="10"/>
        <rFont val="Noto Sans CJK SC"/>
        <family val="2"/>
      </rPr>
      <t>【違法】労基法</t>
    </r>
    <r>
      <rPr>
        <sz val="10"/>
        <rFont val="Arial"/>
        <family val="2"/>
      </rPr>
      <t>36</t>
    </r>
    <r>
      <rPr>
        <sz val="10"/>
        <rFont val="Noto Sans CJK SC"/>
        <family val="2"/>
      </rPr>
      <t>条</t>
    </r>
    <r>
      <rPr>
        <sz val="10"/>
        <rFont val="Arial"/>
        <family val="2"/>
      </rPr>
      <t>5</t>
    </r>
    <r>
      <rPr>
        <sz val="10"/>
        <rFont val="Noto Sans CJK SC"/>
        <family val="2"/>
      </rPr>
      <t>項違反
（年</t>
    </r>
    <r>
      <rPr>
        <sz val="10"/>
        <rFont val="Arial"/>
        <family val="2"/>
      </rPr>
      <t>720</t>
    </r>
    <r>
      <rPr>
        <sz val="10"/>
        <rFont val="Noto Sans CJK SC"/>
        <family val="2"/>
      </rPr>
      <t>時間以内が上限）</t>
    </r>
  </si>
  <si>
    <r>
      <rPr>
        <sz val="10"/>
        <rFont val="Arial"/>
        <family val="2"/>
      </rPr>
      <t>└→ 720</t>
    </r>
    <r>
      <rPr>
        <sz val="10"/>
        <rFont val="Noto Sans CJK SC"/>
        <family val="2"/>
      </rPr>
      <t>時間以内</t>
    </r>
  </si>
  <si>
    <t>【適法】特別条項の上限規制をすべてクリア。
※協定で定めた具体的時間数を超えないことも確認</t>
  </si>
  <si>
    <t>【判定の前提】</t>
  </si>
  <si>
    <r>
      <rPr>
        <sz val="9"/>
        <rFont val="Noto Sans CJK SC"/>
        <family val="2"/>
      </rPr>
      <t>・「</t>
    </r>
    <r>
      <rPr>
        <sz val="9"/>
        <rFont val="Arial"/>
        <family val="2"/>
      </rPr>
      <t>1</t>
    </r>
    <r>
      <rPr>
        <sz val="9"/>
        <rFont val="Noto Sans CJK SC"/>
        <family val="2"/>
      </rPr>
      <t>日</t>
    </r>
    <r>
      <rPr>
        <sz val="9"/>
        <rFont val="Arial"/>
        <family val="2"/>
      </rPr>
      <t>15</t>
    </r>
    <r>
      <rPr>
        <sz val="9"/>
        <rFont val="Noto Sans CJK SC"/>
        <family val="2"/>
      </rPr>
      <t>時間労働」とは、休憩時間を除いた実労働時間が</t>
    </r>
    <r>
      <rPr>
        <sz val="9"/>
        <rFont val="Arial"/>
        <family val="2"/>
      </rPr>
      <t>15</t>
    </r>
    <r>
      <rPr>
        <sz val="9"/>
        <rFont val="Noto Sans CJK SC"/>
        <family val="2"/>
      </rPr>
      <t>時間（法定労働時間</t>
    </r>
    <r>
      <rPr>
        <sz val="9"/>
        <rFont val="Arial"/>
        <family val="2"/>
      </rPr>
      <t>8</t>
    </r>
    <r>
      <rPr>
        <sz val="9"/>
        <rFont val="Noto Sans CJK SC"/>
        <family val="2"/>
      </rPr>
      <t>時間＋時間外労働</t>
    </r>
    <r>
      <rPr>
        <sz val="9"/>
        <rFont val="Arial"/>
        <family val="2"/>
      </rPr>
      <t>7</t>
    </r>
    <r>
      <rPr>
        <sz val="9"/>
        <rFont val="Noto Sans CJK SC"/>
        <family val="2"/>
      </rPr>
      <t>時間）と仮定。
・休日労働（法定休日に働かせた時間）は、年</t>
    </r>
    <r>
      <rPr>
        <sz val="9"/>
        <rFont val="Arial"/>
        <family val="2"/>
      </rPr>
      <t>720</t>
    </r>
    <r>
      <rPr>
        <sz val="9"/>
        <rFont val="Noto Sans CJK SC"/>
        <family val="2"/>
      </rPr>
      <t>時間の枠には含まれませんが、月</t>
    </r>
    <r>
      <rPr>
        <sz val="9"/>
        <rFont val="Arial"/>
        <family val="2"/>
      </rPr>
      <t>100</t>
    </r>
    <r>
      <rPr>
        <sz val="9"/>
        <rFont val="Noto Sans CJK SC"/>
        <family val="2"/>
      </rPr>
      <t>時間未満・複数月平均</t>
    </r>
    <r>
      <rPr>
        <sz val="9"/>
        <rFont val="Arial"/>
        <family val="2"/>
      </rPr>
      <t>80</t>
    </r>
    <r>
      <rPr>
        <sz val="9"/>
        <rFont val="Noto Sans CJK SC"/>
        <family val="2"/>
      </rPr>
      <t>時間以下の枠には含まれます。
・</t>
    </r>
    <r>
      <rPr>
        <sz val="9"/>
        <rFont val="Arial"/>
        <family val="2"/>
      </rPr>
      <t>36</t>
    </r>
    <r>
      <rPr>
        <sz val="9"/>
        <rFont val="Noto Sans CJK SC"/>
        <family val="2"/>
      </rPr>
      <t>協定で定めた具体的時間数（例：月</t>
    </r>
    <r>
      <rPr>
        <sz val="9"/>
        <rFont val="Arial"/>
        <family val="2"/>
      </rPr>
      <t>60</t>
    </r>
    <r>
      <rPr>
        <sz val="9"/>
        <rFont val="Noto Sans CJK SC"/>
        <family val="2"/>
      </rPr>
      <t>時間）を超えた場合は、たとえ法定上限内でも協定違反となり得ます。
・本フローは標準的な労働時間制を前提（</t>
    </r>
    <r>
      <rPr>
        <sz val="9"/>
        <rFont val="Arial"/>
        <family val="2"/>
      </rPr>
      <t>1</t>
    </r>
    <r>
      <rPr>
        <sz val="9"/>
        <rFont val="Noto Sans CJK SC"/>
        <family val="2"/>
      </rPr>
      <t>ヶ月単位変形・フレックスタイム制を採用している場合は別途専門家へ相談）。
・「</t>
    </r>
    <r>
      <rPr>
        <sz val="9"/>
        <rFont val="Arial"/>
        <family val="2"/>
      </rPr>
      <t>1</t>
    </r>
    <r>
      <rPr>
        <sz val="9"/>
        <rFont val="Noto Sans CJK SC"/>
        <family val="2"/>
      </rPr>
      <t>年単位変形労働時間制」（対象期間</t>
    </r>
    <r>
      <rPr>
        <sz val="9"/>
        <rFont val="Arial"/>
        <family val="2"/>
      </rPr>
      <t>3</t>
    </r>
    <r>
      <rPr>
        <sz val="9"/>
        <rFont val="Noto Sans CJK SC"/>
        <family val="2"/>
      </rPr>
      <t>ヶ月超）の場合、</t>
    </r>
    <r>
      <rPr>
        <sz val="9"/>
        <rFont val="Arial"/>
        <family val="2"/>
      </rPr>
      <t>Q5</t>
    </r>
    <r>
      <rPr>
        <sz val="9"/>
        <rFont val="Noto Sans CJK SC"/>
        <family val="2"/>
      </rPr>
      <t>の限度時間は「月</t>
    </r>
    <r>
      <rPr>
        <sz val="9"/>
        <rFont val="Arial"/>
        <family val="2"/>
      </rPr>
      <t>45</t>
    </r>
    <r>
      <rPr>
        <sz val="9"/>
        <rFont val="Noto Sans CJK SC"/>
        <family val="2"/>
      </rPr>
      <t>時間」ではなく「月</t>
    </r>
    <r>
      <rPr>
        <sz val="9"/>
        <rFont val="Arial"/>
        <family val="2"/>
      </rPr>
      <t>42</t>
    </r>
    <r>
      <rPr>
        <sz val="9"/>
        <rFont val="Noto Sans CJK SC"/>
        <family val="2"/>
      </rPr>
      <t>時間」、年累計は</t>
    </r>
    <r>
      <rPr>
        <sz val="9"/>
        <rFont val="Arial"/>
        <family val="2"/>
      </rPr>
      <t>360</t>
    </r>
    <r>
      <rPr>
        <sz val="9"/>
        <rFont val="Noto Sans CJK SC"/>
        <family val="2"/>
      </rPr>
      <t>時間ではなく</t>
    </r>
    <r>
      <rPr>
        <sz val="9"/>
        <rFont val="Arial"/>
        <family val="2"/>
      </rPr>
      <t>320</t>
    </r>
    <r>
      <rPr>
        <sz val="9"/>
        <rFont val="Noto Sans CJK SC"/>
        <family val="2"/>
      </rPr>
      <t>時間で判定（労基法</t>
    </r>
    <r>
      <rPr>
        <sz val="9"/>
        <rFont val="Arial"/>
        <family val="2"/>
      </rPr>
      <t>36</t>
    </r>
    <r>
      <rPr>
        <sz val="9"/>
        <rFont val="Noto Sans CJK SC"/>
        <family val="2"/>
      </rPr>
      <t>条</t>
    </r>
    <r>
      <rPr>
        <sz val="9"/>
        <rFont val="Arial"/>
        <family val="2"/>
      </rPr>
      <t>4</t>
    </r>
    <r>
      <rPr>
        <sz val="9"/>
        <rFont val="Noto Sans CJK SC"/>
        <family val="2"/>
      </rPr>
      <t>項）。</t>
    </r>
  </si>
  <si>
    <r>
      <rPr>
        <b/>
        <sz val="14"/>
        <color rgb="FFFFFFFF"/>
        <rFont val="Noto Sans CJK SC"/>
        <family val="2"/>
      </rPr>
      <t xml:space="preserve">月累計シミュレーター </t>
    </r>
    <r>
      <rPr>
        <b/>
        <sz val="14"/>
        <color rgb="FFFFFFFF"/>
        <rFont val="Arial"/>
        <family val="2"/>
      </rPr>
      <t>1</t>
    </r>
    <r>
      <rPr>
        <b/>
        <sz val="14"/>
        <color rgb="FFFFFFFF"/>
        <rFont val="Noto Sans CJK SC"/>
        <family val="2"/>
      </rPr>
      <t>日</t>
    </r>
    <r>
      <rPr>
        <b/>
        <sz val="14"/>
        <color rgb="FFFFFFFF"/>
        <rFont val="Arial"/>
        <family val="2"/>
      </rPr>
      <t>15</t>
    </r>
    <r>
      <rPr>
        <b/>
        <sz val="14"/>
        <color rgb="FFFFFFFF"/>
        <rFont val="Noto Sans CJK SC"/>
        <family val="2"/>
      </rPr>
      <t>時間</t>
    </r>
    <r>
      <rPr>
        <b/>
        <sz val="14"/>
        <color rgb="FFFFFFFF"/>
        <rFont val="Arial"/>
        <family val="2"/>
      </rPr>
      <t>×</t>
    </r>
    <r>
      <rPr>
        <b/>
        <sz val="14"/>
        <color rgb="FFFFFFFF"/>
        <rFont val="Noto Sans CJK SC"/>
        <family val="2"/>
      </rPr>
      <t>月発生回数</t>
    </r>
  </si>
  <si>
    <r>
      <rPr>
        <sz val="10"/>
        <rFont val="Noto Sans CJK SC"/>
        <family val="2"/>
      </rPr>
      <t>黄色のセル（</t>
    </r>
    <r>
      <rPr>
        <sz val="10"/>
        <rFont val="Arial"/>
        <family val="2"/>
      </rPr>
      <t>C7</t>
    </r>
    <r>
      <rPr>
        <sz val="10"/>
        <rFont val="Noto Sans CJK SC"/>
        <family val="2"/>
      </rPr>
      <t>・</t>
    </r>
    <r>
      <rPr>
        <sz val="10"/>
        <rFont val="Arial"/>
        <family val="2"/>
      </rPr>
      <t>C12</t>
    </r>
    <r>
      <rPr>
        <sz val="10"/>
        <rFont val="Noto Sans CJK SC"/>
        <family val="2"/>
      </rPr>
      <t>・</t>
    </r>
    <r>
      <rPr>
        <sz val="10"/>
        <rFont val="Arial"/>
        <family val="2"/>
      </rPr>
      <t>C13</t>
    </r>
    <r>
      <rPr>
        <sz val="10"/>
        <rFont val="Noto Sans CJK SC"/>
        <family val="2"/>
      </rPr>
      <t>・</t>
    </r>
    <r>
      <rPr>
        <sz val="10"/>
        <rFont val="Arial"/>
        <family val="2"/>
      </rPr>
      <t>C14</t>
    </r>
    <r>
      <rPr>
        <sz val="10"/>
        <rFont val="Noto Sans CJK SC"/>
        <family val="2"/>
      </rPr>
      <t>・</t>
    </r>
    <r>
      <rPr>
        <sz val="10"/>
        <rFont val="Arial"/>
        <family val="2"/>
      </rPr>
      <t>C22</t>
    </r>
    <r>
      <rPr>
        <sz val="10"/>
        <rFont val="Noto Sans CJK SC"/>
        <family val="2"/>
      </rPr>
      <t>〜</t>
    </r>
    <r>
      <rPr>
        <sz val="10"/>
        <rFont val="Arial"/>
        <family val="2"/>
      </rPr>
      <t>C26</t>
    </r>
    <r>
      <rPr>
        <sz val="10"/>
        <rFont val="Noto Sans CJK SC"/>
        <family val="2"/>
      </rPr>
      <t>）に数値を入力すると、月の時間外労働＋休日労働の合計と違法判定が自動表示されます。</t>
    </r>
  </si>
  <si>
    <r>
      <rPr>
        <b/>
        <sz val="12"/>
        <color rgb="FF1F3864"/>
        <rFont val="Noto Sans CJK SC"/>
        <family val="2"/>
      </rPr>
      <t xml:space="preserve">◆ 入力① </t>
    </r>
    <r>
      <rPr>
        <b/>
        <sz val="12"/>
        <color rgb="FF1F3864"/>
        <rFont val="Arial"/>
        <family val="2"/>
      </rPr>
      <t>1</t>
    </r>
    <r>
      <rPr>
        <b/>
        <sz val="12"/>
        <color rgb="FF1F3864"/>
        <rFont val="Noto Sans CJK SC"/>
        <family val="2"/>
      </rPr>
      <t>日の労働パターン</t>
    </r>
  </si>
  <si>
    <r>
      <rPr>
        <sz val="10"/>
        <rFont val="Arial"/>
        <family val="2"/>
      </rPr>
      <t>①1</t>
    </r>
    <r>
      <rPr>
        <sz val="10"/>
        <rFont val="Noto Sans CJK SC"/>
        <family val="2"/>
      </rPr>
      <t>日の労働時間（休憩除く）（時間）</t>
    </r>
  </si>
  <si>
    <t>②うち、法定労働時間（時間）</t>
  </si>
  <si>
    <r>
      <rPr>
        <sz val="10"/>
        <rFont val="Arial"/>
        <family val="2"/>
      </rPr>
      <t>③1</t>
    </r>
    <r>
      <rPr>
        <sz val="10"/>
        <rFont val="Noto Sans CJK SC"/>
        <family val="2"/>
      </rPr>
      <t>日あたりの時間外労働（</t>
    </r>
    <r>
      <rPr>
        <sz val="10"/>
        <rFont val="Arial"/>
        <family val="2"/>
      </rPr>
      <t>=①-②</t>
    </r>
    <r>
      <rPr>
        <sz val="10"/>
        <rFont val="Noto Sans CJK SC"/>
        <family val="2"/>
      </rPr>
      <t>）（時間）</t>
    </r>
  </si>
  <si>
    <t>◆ 入力② 当月の状況</t>
  </si>
  <si>
    <r>
      <rPr>
        <sz val="10"/>
        <rFont val="Noto Sans CJK SC"/>
        <family val="2"/>
      </rPr>
      <t>④月の「</t>
    </r>
    <r>
      <rPr>
        <sz val="10"/>
        <rFont val="Arial"/>
        <family val="2"/>
      </rPr>
      <t>1</t>
    </r>
    <r>
      <rPr>
        <sz val="10"/>
        <rFont val="Noto Sans CJK SC"/>
        <family val="2"/>
      </rPr>
      <t>日</t>
    </r>
    <r>
      <rPr>
        <sz val="10"/>
        <rFont val="Arial"/>
        <family val="2"/>
      </rPr>
      <t>15</t>
    </r>
    <r>
      <rPr>
        <sz val="10"/>
        <rFont val="Noto Sans CJK SC"/>
        <family val="2"/>
      </rPr>
      <t>時間労働」発生回数（回）</t>
    </r>
  </si>
  <si>
    <t>⑤上記以外の日の月時間外労働合計（時間）</t>
  </si>
  <si>
    <t>⑥月の休日労働時間（時間）</t>
  </si>
  <si>
    <t>◆ 計算結果① 月の労働時間集計</t>
  </si>
  <si>
    <r>
      <rPr>
        <b/>
        <sz val="10"/>
        <rFont val="Noto Sans CJK SC"/>
        <family val="2"/>
      </rPr>
      <t>Ⓐ 月の時間外労働合計（時間）</t>
    </r>
    <r>
      <rPr>
        <b/>
        <sz val="10"/>
        <rFont val="Arial"/>
        <family val="2"/>
      </rPr>
      <t>= ③×④+⑤</t>
    </r>
  </si>
  <si>
    <r>
      <rPr>
        <b/>
        <sz val="10"/>
        <rFont val="Noto Sans CJK SC"/>
        <family val="2"/>
      </rPr>
      <t>Ⓑ 月の時間外労働＋休日労働（時間）</t>
    </r>
    <r>
      <rPr>
        <b/>
        <sz val="10"/>
        <rFont val="Arial"/>
        <family val="2"/>
      </rPr>
      <t>= Ⓐ+⑥</t>
    </r>
  </si>
  <si>
    <r>
      <rPr>
        <b/>
        <sz val="12"/>
        <color rgb="FF1F3864"/>
        <rFont val="Noto Sans CJK SC"/>
        <family val="2"/>
      </rPr>
      <t>◆ 入力③ 直近</t>
    </r>
    <r>
      <rPr>
        <b/>
        <sz val="12"/>
        <color rgb="FF1F3864"/>
        <rFont val="Arial"/>
        <family val="2"/>
      </rPr>
      <t>6</t>
    </r>
    <r>
      <rPr>
        <b/>
        <sz val="12"/>
        <color rgb="FF1F3864"/>
        <rFont val="Noto Sans CJK SC"/>
        <family val="2"/>
      </rPr>
      <t>ヶ月（複数月平均判定用）</t>
    </r>
  </si>
  <si>
    <t>当月（Ⓑと同じ値が入ります）</t>
  </si>
  <si>
    <r>
      <rPr>
        <sz val="10"/>
        <rFont val="Arial"/>
        <family val="2"/>
      </rPr>
      <t>1</t>
    </r>
    <r>
      <rPr>
        <sz val="10"/>
        <rFont val="Noto Sans CJK SC"/>
        <family val="2"/>
      </rPr>
      <t>ヶ月前（時間外労働＋休日労働）</t>
    </r>
  </si>
  <si>
    <r>
      <rPr>
        <sz val="10"/>
        <rFont val="Arial"/>
        <family val="2"/>
      </rPr>
      <t>2</t>
    </r>
    <r>
      <rPr>
        <sz val="10"/>
        <rFont val="Noto Sans CJK SC"/>
        <family val="2"/>
      </rPr>
      <t>ヶ月前（時間外労働＋休日労働）</t>
    </r>
  </si>
  <si>
    <r>
      <rPr>
        <sz val="10"/>
        <rFont val="Arial"/>
        <family val="2"/>
      </rPr>
      <t>3</t>
    </r>
    <r>
      <rPr>
        <sz val="10"/>
        <rFont val="Noto Sans CJK SC"/>
        <family val="2"/>
      </rPr>
      <t>ヶ月前（時間外労働＋休日労働）</t>
    </r>
  </si>
  <si>
    <r>
      <rPr>
        <sz val="10"/>
        <rFont val="Arial"/>
        <family val="2"/>
      </rPr>
      <t>4</t>
    </r>
    <r>
      <rPr>
        <sz val="10"/>
        <rFont val="Noto Sans CJK SC"/>
        <family val="2"/>
      </rPr>
      <t>ヶ月前（時間外労働＋休日労働）</t>
    </r>
  </si>
  <si>
    <r>
      <rPr>
        <sz val="10"/>
        <rFont val="Arial"/>
        <family val="2"/>
      </rPr>
      <t>5</t>
    </r>
    <r>
      <rPr>
        <sz val="10"/>
        <rFont val="Noto Sans CJK SC"/>
        <family val="2"/>
      </rPr>
      <t>ヶ月前（時間外労働＋休日労働）</t>
    </r>
  </si>
  <si>
    <t>◆ 計算結果② 法令上限との対比</t>
  </si>
  <si>
    <r>
      <rPr>
        <sz val="10"/>
        <rFont val="Noto Sans CJK SC"/>
        <family val="2"/>
      </rPr>
      <t>Ⓒ 一般条項の月</t>
    </r>
    <r>
      <rPr>
        <sz val="10"/>
        <rFont val="Arial"/>
        <family val="2"/>
      </rPr>
      <t>45</t>
    </r>
    <r>
      <rPr>
        <sz val="10"/>
        <rFont val="Noto Sans CJK SC"/>
        <family val="2"/>
      </rPr>
      <t>時間判定</t>
    </r>
  </si>
  <si>
    <r>
      <rPr>
        <sz val="10"/>
        <rFont val="Noto Sans CJK SC"/>
        <family val="2"/>
      </rPr>
      <t>Ⓓ 特別条項の単月</t>
    </r>
    <r>
      <rPr>
        <sz val="10"/>
        <rFont val="Arial"/>
        <family val="2"/>
      </rPr>
      <t>100</t>
    </r>
    <r>
      <rPr>
        <sz val="10"/>
        <rFont val="Noto Sans CJK SC"/>
        <family val="2"/>
      </rPr>
      <t>時間未満判定</t>
    </r>
  </si>
  <si>
    <r>
      <rPr>
        <sz val="10"/>
        <rFont val="Arial"/>
        <family val="2"/>
      </rPr>
      <t>Ⓔ 2</t>
    </r>
    <r>
      <rPr>
        <sz val="10"/>
        <rFont val="Noto Sans CJK SC"/>
        <family val="2"/>
      </rPr>
      <t>ヶ月平均</t>
    </r>
    <r>
      <rPr>
        <sz val="10"/>
        <rFont val="Arial"/>
        <family val="2"/>
      </rPr>
      <t>80</t>
    </r>
    <r>
      <rPr>
        <sz val="10"/>
        <rFont val="Noto Sans CJK SC"/>
        <family val="2"/>
      </rPr>
      <t>時間以下判定</t>
    </r>
  </si>
  <si>
    <r>
      <rPr>
        <sz val="10"/>
        <rFont val="Arial"/>
        <family val="2"/>
      </rPr>
      <t>Ⓕ 3</t>
    </r>
    <r>
      <rPr>
        <sz val="10"/>
        <rFont val="Noto Sans CJK SC"/>
        <family val="2"/>
      </rPr>
      <t>ヶ月平均</t>
    </r>
    <r>
      <rPr>
        <sz val="10"/>
        <rFont val="Arial"/>
        <family val="2"/>
      </rPr>
      <t>80</t>
    </r>
    <r>
      <rPr>
        <sz val="10"/>
        <rFont val="Noto Sans CJK SC"/>
        <family val="2"/>
      </rPr>
      <t>時間以下判定</t>
    </r>
  </si>
  <si>
    <r>
      <rPr>
        <sz val="10"/>
        <rFont val="Arial"/>
        <family val="2"/>
      </rPr>
      <t>Ⓖ 4</t>
    </r>
    <r>
      <rPr>
        <sz val="10"/>
        <rFont val="Noto Sans CJK SC"/>
        <family val="2"/>
      </rPr>
      <t>ヶ月平均</t>
    </r>
    <r>
      <rPr>
        <sz val="10"/>
        <rFont val="Arial"/>
        <family val="2"/>
      </rPr>
      <t>80</t>
    </r>
    <r>
      <rPr>
        <sz val="10"/>
        <rFont val="Noto Sans CJK SC"/>
        <family val="2"/>
      </rPr>
      <t>時間以下判定</t>
    </r>
  </si>
  <si>
    <r>
      <rPr>
        <sz val="10"/>
        <rFont val="Arial"/>
        <family val="2"/>
      </rPr>
      <t>Ⓗ 5</t>
    </r>
    <r>
      <rPr>
        <sz val="10"/>
        <rFont val="Noto Sans CJK SC"/>
        <family val="2"/>
      </rPr>
      <t>ヶ月平均</t>
    </r>
    <r>
      <rPr>
        <sz val="10"/>
        <rFont val="Arial"/>
        <family val="2"/>
      </rPr>
      <t>80</t>
    </r>
    <r>
      <rPr>
        <sz val="10"/>
        <rFont val="Noto Sans CJK SC"/>
        <family val="2"/>
      </rPr>
      <t>時間以下判定</t>
    </r>
  </si>
  <si>
    <r>
      <rPr>
        <sz val="10"/>
        <rFont val="Arial"/>
        <family val="2"/>
      </rPr>
      <t>Ⓘ 6</t>
    </r>
    <r>
      <rPr>
        <sz val="10"/>
        <rFont val="Noto Sans CJK SC"/>
        <family val="2"/>
      </rPr>
      <t>ヶ月平均</t>
    </r>
    <r>
      <rPr>
        <sz val="10"/>
        <rFont val="Arial"/>
        <family val="2"/>
      </rPr>
      <t>80</t>
    </r>
    <r>
      <rPr>
        <sz val="10"/>
        <rFont val="Noto Sans CJK SC"/>
        <family val="2"/>
      </rPr>
      <t>時間以下判定</t>
    </r>
  </si>
  <si>
    <t>◆ 総合判定（特別条項適用時の絶対上限）</t>
  </si>
  <si>
    <t>一般条項のみで適法か？</t>
  </si>
  <si>
    <r>
      <rPr>
        <b/>
        <sz val="10"/>
        <rFont val="Noto Sans CJK SC"/>
        <family val="2"/>
      </rPr>
      <t>特別条項適用時：単月</t>
    </r>
    <r>
      <rPr>
        <b/>
        <sz val="10"/>
        <rFont val="Arial"/>
        <family val="2"/>
      </rPr>
      <t>100</t>
    </r>
    <r>
      <rPr>
        <b/>
        <sz val="10"/>
        <rFont val="Noto Sans CJK SC"/>
        <family val="2"/>
      </rPr>
      <t>時間未満は？</t>
    </r>
  </si>
  <si>
    <r>
      <rPr>
        <b/>
        <sz val="10"/>
        <rFont val="Noto Sans CJK SC"/>
        <family val="2"/>
      </rPr>
      <t>特別条項適用時：複数月平均</t>
    </r>
    <r>
      <rPr>
        <b/>
        <sz val="10"/>
        <rFont val="Arial"/>
        <family val="2"/>
      </rPr>
      <t>80</t>
    </r>
    <r>
      <rPr>
        <b/>
        <sz val="10"/>
        <rFont val="Noto Sans CJK SC"/>
        <family val="2"/>
      </rPr>
      <t>時間以下は？</t>
    </r>
  </si>
  <si>
    <t>【特別条項適用時 単月・複数月平均上限の判定】</t>
  </si>
  <si>
    <r>
      <rPr>
        <sz val="9"/>
        <rFont val="Noto Sans CJK SC"/>
        <family val="2"/>
      </rPr>
      <t>※ 上記は単月・複数月平均の判定のみ。「年</t>
    </r>
    <r>
      <rPr>
        <sz val="9"/>
        <rFont val="Arial"/>
        <family val="2"/>
      </rPr>
      <t>720</t>
    </r>
    <r>
      <rPr>
        <sz val="9"/>
        <rFont val="Noto Sans CJK SC"/>
        <family val="2"/>
      </rPr>
      <t>時間」「月</t>
    </r>
    <r>
      <rPr>
        <sz val="9"/>
        <rFont val="Arial"/>
        <family val="2"/>
      </rPr>
      <t>45</t>
    </r>
    <r>
      <rPr>
        <sz val="9"/>
        <rFont val="Noto Sans CJK SC"/>
        <family val="2"/>
      </rPr>
      <t>時間超は年</t>
    </r>
    <r>
      <rPr>
        <sz val="9"/>
        <rFont val="Arial"/>
        <family val="2"/>
      </rPr>
      <t>6</t>
    </r>
    <r>
      <rPr>
        <sz val="9"/>
        <rFont val="Noto Sans CJK SC"/>
        <family val="2"/>
      </rPr>
      <t>回以内」の判定は</t>
    </r>
    <r>
      <rPr>
        <sz val="9"/>
        <rFont val="Arial"/>
        <family val="2"/>
      </rPr>
      <t>12</t>
    </r>
    <r>
      <rPr>
        <sz val="9"/>
        <rFont val="Noto Sans CJK SC"/>
        <family val="2"/>
      </rPr>
      <t>ヶ月分の積み上げ管理が必要なため本シートでは省略。シート②</t>
    </r>
    <r>
      <rPr>
        <sz val="9"/>
        <rFont val="Arial"/>
        <family val="2"/>
      </rPr>
      <t>Q8</t>
    </r>
    <r>
      <rPr>
        <sz val="9"/>
        <rFont val="Noto Sans CJK SC"/>
        <family val="2"/>
      </rPr>
      <t>・</t>
    </r>
    <r>
      <rPr>
        <sz val="9"/>
        <rFont val="Arial"/>
        <family val="2"/>
      </rPr>
      <t>Q9</t>
    </r>
    <r>
      <rPr>
        <sz val="9"/>
        <rFont val="Noto Sans CJK SC"/>
        <family val="2"/>
      </rPr>
      <t>で別途確認してください。
※ 一般条項のみの</t>
    </r>
    <r>
      <rPr>
        <sz val="9"/>
        <rFont val="Arial"/>
        <family val="2"/>
      </rPr>
      <t>36</t>
    </r>
    <r>
      <rPr>
        <sz val="9"/>
        <rFont val="Noto Sans CJK SC"/>
        <family val="2"/>
      </rPr>
      <t xml:space="preserve">協定の場合、Ⓒが「違反」になった時点で違法。
※ </t>
    </r>
    <r>
      <rPr>
        <sz val="9"/>
        <rFont val="Arial"/>
        <family val="2"/>
      </rPr>
      <t>36</t>
    </r>
    <r>
      <rPr>
        <sz val="9"/>
        <rFont val="Noto Sans CJK SC"/>
        <family val="2"/>
      </rPr>
      <t>協定で定めた具体的時間数（例：月</t>
    </r>
    <r>
      <rPr>
        <sz val="9"/>
        <rFont val="Arial"/>
        <family val="2"/>
      </rPr>
      <t>60</t>
    </r>
    <r>
      <rPr>
        <sz val="9"/>
        <rFont val="Noto Sans CJK SC"/>
        <family val="2"/>
      </rPr>
      <t>時間）を超えた場合は、本判定が「クリア」でも協定違反となり得ます。</t>
    </r>
  </si>
  <si>
    <r>
      <rPr>
        <b/>
        <sz val="14"/>
        <color rgb="FFFFFFFF"/>
        <rFont val="Noto Sans CJK SC"/>
        <family val="2"/>
      </rPr>
      <t xml:space="preserve">ケース別早見表 </t>
    </r>
    <r>
      <rPr>
        <b/>
        <sz val="14"/>
        <color rgb="FFFFFFFF"/>
        <rFont val="Arial"/>
        <family val="2"/>
      </rPr>
      <t>1</t>
    </r>
    <r>
      <rPr>
        <b/>
        <sz val="14"/>
        <color rgb="FFFFFFFF"/>
        <rFont val="Noto Sans CJK SC"/>
        <family val="2"/>
      </rPr>
      <t>日</t>
    </r>
    <r>
      <rPr>
        <b/>
        <sz val="14"/>
        <color rgb="FFFFFFFF"/>
        <rFont val="Arial"/>
        <family val="2"/>
      </rPr>
      <t>15</t>
    </r>
    <r>
      <rPr>
        <b/>
        <sz val="14"/>
        <color rgb="FFFFFFFF"/>
        <rFont val="Noto Sans CJK SC"/>
        <family val="2"/>
      </rPr>
      <t>時間労働の月発生回数別</t>
    </r>
  </si>
  <si>
    <r>
      <rPr>
        <sz val="10"/>
        <rFont val="Noto Sans CJK SC"/>
        <family val="2"/>
      </rPr>
      <t>「</t>
    </r>
    <r>
      <rPr>
        <sz val="10"/>
        <rFont val="Arial"/>
        <family val="2"/>
      </rPr>
      <t>1</t>
    </r>
    <r>
      <rPr>
        <sz val="10"/>
        <rFont val="Noto Sans CJK SC"/>
        <family val="2"/>
      </rPr>
      <t>日</t>
    </r>
    <r>
      <rPr>
        <sz val="10"/>
        <rFont val="Arial"/>
        <family val="2"/>
      </rPr>
      <t>15</t>
    </r>
    <r>
      <rPr>
        <sz val="10"/>
        <rFont val="Noto Sans CJK SC"/>
        <family val="2"/>
      </rPr>
      <t>時間労働</t>
    </r>
    <r>
      <rPr>
        <sz val="10"/>
        <rFont val="Arial"/>
        <family val="2"/>
      </rPr>
      <t>×</t>
    </r>
    <r>
      <rPr>
        <sz val="10"/>
        <rFont val="Noto Sans CJK SC"/>
        <family val="2"/>
      </rPr>
      <t>月の発生回数」での月時間外労働合計と、適法／違法の判定を一覧化しています。前提：他の日の時間外労働ゼロ、休日労働ゼロ、特別条項なしの場合と特別条項ありの場合で記載。</t>
    </r>
  </si>
  <si>
    <t>No.</t>
  </si>
  <si>
    <t>パターン</t>
  </si>
  <si>
    <r>
      <rPr>
        <b/>
        <sz val="10"/>
        <rFont val="Noto Sans CJK SC"/>
        <family val="2"/>
      </rPr>
      <t>月時間外労働（</t>
    </r>
    <r>
      <rPr>
        <b/>
        <sz val="10"/>
        <rFont val="Arial"/>
        <family val="2"/>
      </rPr>
      <t>h</t>
    </r>
    <r>
      <rPr>
        <b/>
        <sz val="10"/>
        <rFont val="Noto Sans CJK SC"/>
        <family val="2"/>
      </rPr>
      <t>）</t>
    </r>
  </si>
  <si>
    <t>一般条項のみ</t>
  </si>
  <si>
    <t>特別条項あり</t>
  </si>
  <si>
    <t>1</t>
  </si>
  <si>
    <r>
      <rPr>
        <sz val="10"/>
        <rFont val="Noto Sans CJK SC"/>
        <family val="2"/>
      </rPr>
      <t>単発（月</t>
    </r>
    <r>
      <rPr>
        <sz val="10"/>
        <rFont val="Arial"/>
        <family val="2"/>
      </rPr>
      <t>1</t>
    </r>
    <r>
      <rPr>
        <sz val="10"/>
        <rFont val="Noto Sans CJK SC"/>
        <family val="2"/>
      </rPr>
      <t>回・他日は残業なし）</t>
    </r>
  </si>
  <si>
    <t>適法</t>
  </si>
  <si>
    <t>2</t>
  </si>
  <si>
    <r>
      <rPr>
        <sz val="10"/>
        <rFont val="Noto Sans CJK SC"/>
        <family val="2"/>
      </rPr>
      <t>月</t>
    </r>
    <r>
      <rPr>
        <sz val="10"/>
        <rFont val="Arial"/>
        <family val="2"/>
      </rPr>
      <t>2</t>
    </r>
    <r>
      <rPr>
        <sz val="10"/>
        <rFont val="Noto Sans CJK SC"/>
        <family val="2"/>
      </rPr>
      <t>回（隔週ペース）</t>
    </r>
  </si>
  <si>
    <t>3</t>
  </si>
  <si>
    <r>
      <rPr>
        <sz val="10"/>
        <rFont val="Noto Sans CJK SC"/>
        <family val="2"/>
      </rPr>
      <t>月</t>
    </r>
    <r>
      <rPr>
        <sz val="10"/>
        <rFont val="Arial"/>
        <family val="2"/>
      </rPr>
      <t>4</t>
    </r>
    <r>
      <rPr>
        <sz val="10"/>
        <rFont val="Noto Sans CJK SC"/>
        <family val="2"/>
      </rPr>
      <t>回（週</t>
    </r>
    <r>
      <rPr>
        <sz val="10"/>
        <rFont val="Arial"/>
        <family val="2"/>
      </rPr>
      <t>1</t>
    </r>
    <r>
      <rPr>
        <sz val="10"/>
        <rFont val="Noto Sans CJK SC"/>
        <family val="2"/>
      </rPr>
      <t>回ペース）</t>
    </r>
  </si>
  <si>
    <t>4</t>
  </si>
  <si>
    <r>
      <rPr>
        <sz val="10"/>
        <rFont val="Noto Sans CJK SC"/>
        <family val="2"/>
      </rPr>
      <t>月</t>
    </r>
    <r>
      <rPr>
        <sz val="10"/>
        <rFont val="Arial"/>
        <family val="2"/>
      </rPr>
      <t>6</t>
    </r>
    <r>
      <rPr>
        <sz val="10"/>
        <rFont val="Noto Sans CJK SC"/>
        <family val="2"/>
      </rPr>
      <t>回</t>
    </r>
  </si>
  <si>
    <r>
      <rPr>
        <b/>
        <sz val="10"/>
        <rFont val="Noto Sans CJK SC"/>
        <family val="2"/>
      </rPr>
      <t>適法（</t>
    </r>
    <r>
      <rPr>
        <b/>
        <sz val="10"/>
        <rFont val="Arial"/>
        <family val="2"/>
      </rPr>
      <t>45</t>
    </r>
    <r>
      <rPr>
        <b/>
        <sz val="10"/>
        <rFont val="Noto Sans CJK SC"/>
        <family val="2"/>
      </rPr>
      <t>時間以下）</t>
    </r>
  </si>
  <si>
    <t>5</t>
  </si>
  <si>
    <r>
      <rPr>
        <sz val="10"/>
        <rFont val="Noto Sans CJK SC"/>
        <family val="2"/>
      </rPr>
      <t>月</t>
    </r>
    <r>
      <rPr>
        <sz val="10"/>
        <rFont val="Arial"/>
        <family val="2"/>
      </rPr>
      <t>7</t>
    </r>
    <r>
      <rPr>
        <sz val="10"/>
        <rFont val="Noto Sans CJK SC"/>
        <family val="2"/>
      </rPr>
      <t>回</t>
    </r>
  </si>
  <si>
    <r>
      <rPr>
        <b/>
        <sz val="10"/>
        <rFont val="Noto Sans CJK SC"/>
        <family val="2"/>
      </rPr>
      <t>違反（</t>
    </r>
    <r>
      <rPr>
        <b/>
        <sz val="10"/>
        <rFont val="Arial"/>
        <family val="2"/>
      </rPr>
      <t>45</t>
    </r>
    <r>
      <rPr>
        <b/>
        <sz val="10"/>
        <rFont val="Noto Sans CJK SC"/>
        <family val="2"/>
      </rPr>
      <t>時間超）</t>
    </r>
  </si>
  <si>
    <r>
      <rPr>
        <sz val="10"/>
        <rFont val="Noto Sans CJK SC"/>
        <family val="2"/>
      </rPr>
      <t>適法（特別条項発動が必要・年</t>
    </r>
    <r>
      <rPr>
        <sz val="10"/>
        <rFont val="Arial"/>
        <family val="2"/>
      </rPr>
      <t>6</t>
    </r>
    <r>
      <rPr>
        <sz val="10"/>
        <rFont val="Noto Sans CJK SC"/>
        <family val="2"/>
      </rPr>
      <t>回中</t>
    </r>
    <r>
      <rPr>
        <sz val="10"/>
        <rFont val="Arial"/>
        <family val="2"/>
      </rPr>
      <t>1</t>
    </r>
    <r>
      <rPr>
        <sz val="10"/>
        <rFont val="Noto Sans CJK SC"/>
        <family val="2"/>
      </rPr>
      <t>回）</t>
    </r>
  </si>
  <si>
    <t>6</t>
  </si>
  <si>
    <r>
      <rPr>
        <sz val="10"/>
        <rFont val="Noto Sans CJK SC"/>
        <family val="2"/>
      </rPr>
      <t>月</t>
    </r>
    <r>
      <rPr>
        <sz val="10"/>
        <rFont val="Arial"/>
        <family val="2"/>
      </rPr>
      <t>8</t>
    </r>
    <r>
      <rPr>
        <sz val="10"/>
        <rFont val="Noto Sans CJK SC"/>
        <family val="2"/>
      </rPr>
      <t>回（週</t>
    </r>
    <r>
      <rPr>
        <sz val="10"/>
        <rFont val="Arial"/>
        <family val="2"/>
      </rPr>
      <t>2</t>
    </r>
    <r>
      <rPr>
        <sz val="10"/>
        <rFont val="Noto Sans CJK SC"/>
        <family val="2"/>
      </rPr>
      <t>回）</t>
    </r>
  </si>
  <si>
    <t>違反</t>
  </si>
  <si>
    <t>7</t>
  </si>
  <si>
    <r>
      <rPr>
        <sz val="10"/>
        <rFont val="Noto Sans CJK SC"/>
        <family val="2"/>
      </rPr>
      <t>月</t>
    </r>
    <r>
      <rPr>
        <sz val="10"/>
        <rFont val="Arial"/>
        <family val="2"/>
      </rPr>
      <t>10</t>
    </r>
    <r>
      <rPr>
        <sz val="10"/>
        <rFont val="Noto Sans CJK SC"/>
        <family val="2"/>
      </rPr>
      <t>回</t>
    </r>
  </si>
  <si>
    <r>
      <rPr>
        <sz val="10"/>
        <rFont val="Noto Sans CJK SC"/>
        <family val="2"/>
      </rPr>
      <t>適法（特別条項発動が必要・複数月平均</t>
    </r>
    <r>
      <rPr>
        <sz val="10"/>
        <rFont val="Arial"/>
        <family val="2"/>
      </rPr>
      <t>80</t>
    </r>
    <r>
      <rPr>
        <sz val="10"/>
        <rFont val="Noto Sans CJK SC"/>
        <family val="2"/>
      </rPr>
      <t>時間に注意）</t>
    </r>
  </si>
  <si>
    <t>8</t>
  </si>
  <si>
    <r>
      <rPr>
        <sz val="10"/>
        <rFont val="Noto Sans CJK SC"/>
        <family val="2"/>
      </rPr>
      <t>月</t>
    </r>
    <r>
      <rPr>
        <sz val="10"/>
        <rFont val="Arial"/>
        <family val="2"/>
      </rPr>
      <t>12</t>
    </r>
    <r>
      <rPr>
        <sz val="10"/>
        <rFont val="Noto Sans CJK SC"/>
        <family val="2"/>
      </rPr>
      <t>回</t>
    </r>
  </si>
  <si>
    <r>
      <rPr>
        <sz val="10"/>
        <rFont val="Noto Sans CJK SC"/>
        <family val="2"/>
      </rPr>
      <t>要確認（特別条項発動でも複数月平均</t>
    </r>
    <r>
      <rPr>
        <sz val="10"/>
        <rFont val="Arial"/>
        <family val="2"/>
      </rPr>
      <t>80</t>
    </r>
    <r>
      <rPr>
        <sz val="10"/>
        <rFont val="Noto Sans CJK SC"/>
        <family val="2"/>
      </rPr>
      <t>時間超過リスク）</t>
    </r>
  </si>
  <si>
    <t>9</t>
  </si>
  <si>
    <r>
      <rPr>
        <sz val="10"/>
        <rFont val="Noto Sans CJK SC"/>
        <family val="2"/>
      </rPr>
      <t>月</t>
    </r>
    <r>
      <rPr>
        <sz val="10"/>
        <rFont val="Arial"/>
        <family val="2"/>
      </rPr>
      <t>14</t>
    </r>
    <r>
      <rPr>
        <sz val="10"/>
        <rFont val="Noto Sans CJK SC"/>
        <family val="2"/>
      </rPr>
      <t>回</t>
    </r>
  </si>
  <si>
    <r>
      <rPr>
        <sz val="10"/>
        <rFont val="Noto Sans CJK SC"/>
        <family val="2"/>
      </rPr>
      <t>要確認（単月</t>
    </r>
    <r>
      <rPr>
        <sz val="10"/>
        <rFont val="Arial"/>
        <family val="2"/>
      </rPr>
      <t>100</t>
    </r>
    <r>
      <rPr>
        <sz val="10"/>
        <rFont val="Noto Sans CJK SC"/>
        <family val="2"/>
      </rPr>
      <t>時間未満ぎりぎり・複数月平均超過リスク）</t>
    </r>
  </si>
  <si>
    <t>10</t>
  </si>
  <si>
    <r>
      <rPr>
        <sz val="10"/>
        <rFont val="Noto Sans CJK SC"/>
        <family val="2"/>
      </rPr>
      <t>月</t>
    </r>
    <r>
      <rPr>
        <sz val="10"/>
        <rFont val="Arial"/>
        <family val="2"/>
      </rPr>
      <t>15</t>
    </r>
    <r>
      <rPr>
        <sz val="10"/>
        <rFont val="Noto Sans CJK SC"/>
        <family val="2"/>
      </rPr>
      <t>回</t>
    </r>
  </si>
  <si>
    <r>
      <rPr>
        <sz val="10"/>
        <rFont val="Noto Sans CJK SC"/>
        <family val="2"/>
      </rPr>
      <t>違反（単月</t>
    </r>
    <r>
      <rPr>
        <sz val="10"/>
        <rFont val="Arial"/>
        <family val="2"/>
      </rPr>
      <t>100</t>
    </r>
    <r>
      <rPr>
        <sz val="10"/>
        <rFont val="Noto Sans CJK SC"/>
        <family val="2"/>
      </rPr>
      <t>時間以上で労基法</t>
    </r>
    <r>
      <rPr>
        <sz val="10"/>
        <rFont val="Arial"/>
        <family val="2"/>
      </rPr>
      <t>36</t>
    </r>
    <r>
      <rPr>
        <sz val="10"/>
        <rFont val="Noto Sans CJK SC"/>
        <family val="2"/>
      </rPr>
      <t>条</t>
    </r>
    <r>
      <rPr>
        <sz val="10"/>
        <rFont val="Arial"/>
        <family val="2"/>
      </rPr>
      <t>6</t>
    </r>
    <r>
      <rPr>
        <sz val="10"/>
        <rFont val="Noto Sans CJK SC"/>
        <family val="2"/>
      </rPr>
      <t>項違反）</t>
    </r>
  </si>
  <si>
    <t>11</t>
  </si>
  <si>
    <r>
      <rPr>
        <sz val="10"/>
        <rFont val="Noto Sans CJK SC"/>
        <family val="2"/>
      </rPr>
      <t>月</t>
    </r>
    <r>
      <rPr>
        <sz val="10"/>
        <rFont val="Arial"/>
        <family val="2"/>
      </rPr>
      <t>20</t>
    </r>
    <r>
      <rPr>
        <sz val="10"/>
        <rFont val="Noto Sans CJK SC"/>
        <family val="2"/>
      </rPr>
      <t>回（毎日勤務想定）</t>
    </r>
  </si>
  <si>
    <t>【表の見方】</t>
  </si>
  <si>
    <r>
      <rPr>
        <sz val="9"/>
        <rFont val="Noto Sans CJK SC"/>
        <family val="2"/>
      </rPr>
      <t>・「月時間外労働」は、</t>
    </r>
    <r>
      <rPr>
        <sz val="9"/>
        <rFont val="Arial"/>
        <family val="2"/>
      </rPr>
      <t>1</t>
    </r>
    <r>
      <rPr>
        <sz val="9"/>
        <rFont val="Noto Sans CJK SC"/>
        <family val="2"/>
      </rPr>
      <t>日</t>
    </r>
    <r>
      <rPr>
        <sz val="9"/>
        <rFont val="Arial"/>
        <family val="2"/>
      </rPr>
      <t>15</t>
    </r>
    <r>
      <rPr>
        <sz val="9"/>
        <rFont val="Noto Sans CJK SC"/>
        <family val="2"/>
      </rPr>
      <t>時間労働＝法定労働時間</t>
    </r>
    <r>
      <rPr>
        <sz val="9"/>
        <rFont val="Arial"/>
        <family val="2"/>
      </rPr>
      <t>8</t>
    </r>
    <r>
      <rPr>
        <sz val="9"/>
        <rFont val="Noto Sans CJK SC"/>
        <family val="2"/>
      </rPr>
      <t>時間＋時間外労働</t>
    </r>
    <r>
      <rPr>
        <sz val="9"/>
        <rFont val="Arial"/>
        <family val="2"/>
      </rPr>
      <t>7</t>
    </r>
    <r>
      <rPr>
        <sz val="9"/>
        <rFont val="Noto Sans CJK SC"/>
        <family val="2"/>
      </rPr>
      <t>時間の前提で算出。
・「適法」「違反」は、当該月単体での判定。複数月平均（</t>
    </r>
    <r>
      <rPr>
        <sz val="9"/>
        <rFont val="Arial"/>
        <family val="2"/>
      </rPr>
      <t>2</t>
    </r>
    <r>
      <rPr>
        <sz val="9"/>
        <rFont val="Noto Sans CJK SC"/>
        <family val="2"/>
      </rPr>
      <t>〜</t>
    </r>
    <r>
      <rPr>
        <sz val="9"/>
        <rFont val="Arial"/>
        <family val="2"/>
      </rPr>
      <t>6</t>
    </r>
    <r>
      <rPr>
        <sz val="9"/>
        <rFont val="Noto Sans CJK SC"/>
        <family val="2"/>
      </rPr>
      <t>ヶ月平均</t>
    </r>
    <r>
      <rPr>
        <sz val="9"/>
        <rFont val="Arial"/>
        <family val="2"/>
      </rPr>
      <t>80</t>
    </r>
    <r>
      <rPr>
        <sz val="9"/>
        <rFont val="Noto Sans CJK SC"/>
        <family val="2"/>
      </rPr>
      <t>時間以下）や年累計（</t>
    </r>
    <r>
      <rPr>
        <sz val="9"/>
        <rFont val="Arial"/>
        <family val="2"/>
      </rPr>
      <t>720</t>
    </r>
    <r>
      <rPr>
        <sz val="9"/>
        <rFont val="Noto Sans CJK SC"/>
        <family val="2"/>
      </rPr>
      <t>時間以下、月</t>
    </r>
    <r>
      <rPr>
        <sz val="9"/>
        <rFont val="Arial"/>
        <family val="2"/>
      </rPr>
      <t>45</t>
    </r>
    <r>
      <rPr>
        <sz val="9"/>
        <rFont val="Noto Sans CJK SC"/>
        <family val="2"/>
      </rPr>
      <t>時間超は年</t>
    </r>
    <r>
      <rPr>
        <sz val="9"/>
        <rFont val="Arial"/>
        <family val="2"/>
      </rPr>
      <t>6</t>
    </r>
    <r>
      <rPr>
        <sz val="9"/>
        <rFont val="Noto Sans CJK SC"/>
        <family val="2"/>
      </rPr>
      <t>回まで）は別途確認が必要です（シート③シミュレーター参照）。
・「特別条項あり」でも、</t>
    </r>
    <r>
      <rPr>
        <sz val="9"/>
        <rFont val="Arial"/>
        <family val="2"/>
      </rPr>
      <t>36</t>
    </r>
    <r>
      <rPr>
        <sz val="9"/>
        <rFont val="Noto Sans CJK SC"/>
        <family val="2"/>
      </rPr>
      <t>協定で定めた具体的時間数を超えれば協定違反となります。
・「</t>
    </r>
    <r>
      <rPr>
        <sz val="9"/>
        <rFont val="Arial"/>
        <family val="2"/>
      </rPr>
      <t>1</t>
    </r>
    <r>
      <rPr>
        <sz val="9"/>
        <rFont val="Noto Sans CJK SC"/>
        <family val="2"/>
      </rPr>
      <t>年単位変形労働時間制」（対象期間</t>
    </r>
    <r>
      <rPr>
        <sz val="9"/>
        <rFont val="Arial"/>
        <family val="2"/>
      </rPr>
      <t>3</t>
    </r>
    <r>
      <rPr>
        <sz val="9"/>
        <rFont val="Noto Sans CJK SC"/>
        <family val="2"/>
      </rPr>
      <t>ヶ月超）の場合、限度時間は「月</t>
    </r>
    <r>
      <rPr>
        <sz val="9"/>
        <rFont val="Arial"/>
        <family val="2"/>
      </rPr>
      <t>42</t>
    </r>
    <r>
      <rPr>
        <sz val="9"/>
        <rFont val="Noto Sans CJK SC"/>
        <family val="2"/>
      </rPr>
      <t>時間・年</t>
    </r>
    <r>
      <rPr>
        <sz val="9"/>
        <rFont val="Arial"/>
        <family val="2"/>
      </rPr>
      <t>320</t>
    </r>
    <r>
      <rPr>
        <sz val="9"/>
        <rFont val="Noto Sans CJK SC"/>
        <family val="2"/>
      </rPr>
      <t>時間」となるため、本表の「</t>
    </r>
    <r>
      <rPr>
        <sz val="9"/>
        <rFont val="Arial"/>
        <family val="2"/>
      </rPr>
      <t>45</t>
    </r>
    <r>
      <rPr>
        <sz val="9"/>
        <rFont val="Noto Sans CJK SC"/>
        <family val="2"/>
      </rPr>
      <t>時間以下」基準を「</t>
    </r>
    <r>
      <rPr>
        <sz val="9"/>
        <rFont val="Arial"/>
        <family val="2"/>
      </rPr>
      <t>42</t>
    </r>
    <r>
      <rPr>
        <sz val="9"/>
        <rFont val="Noto Sans CJK SC"/>
        <family val="2"/>
      </rPr>
      <t>時間以下」に読み替えてください。</t>
    </r>
  </si>
  <si>
    <t>違反時の対処フロー 労働者向け／人事担当者向け</t>
  </si>
  <si>
    <t>◆ 労働者向け（自分が違法な労働をさせられている場合）</t>
  </si>
  <si>
    <t>Step1</t>
  </si>
  <si>
    <t>労働時間の記録を取る</t>
  </si>
  <si>
    <r>
      <rPr>
        <sz val="10"/>
        <rFont val="Noto Sans CJK SC"/>
        <family val="2"/>
      </rPr>
      <t>タイムカード・</t>
    </r>
    <r>
      <rPr>
        <sz val="10"/>
        <rFont val="Arial"/>
        <family val="2"/>
      </rPr>
      <t>PC</t>
    </r>
    <r>
      <rPr>
        <sz val="10"/>
        <rFont val="Noto Sans CJK SC"/>
        <family val="2"/>
      </rPr>
      <t>ログ・メール送受信時刻・自分でつけた手帳メモ等、客観的に労働時間がわかる記録を保管。あとで証拠になります。</t>
    </r>
  </si>
  <si>
    <t>Step2</t>
  </si>
  <si>
    <t>社内の相談窓口に相談</t>
  </si>
  <si>
    <t>まずは上司、人事、コンプライアンス窓口、社内相談窓口（ハラスメント窓口）等に相談。内部で解決できる場合があります。</t>
  </si>
  <si>
    <t>Step3</t>
  </si>
  <si>
    <t>労働基準監督署に相談</t>
  </si>
  <si>
    <t>社内で解決しない場合、勤務地を管轄する労働基準監督署に相談。匿名でも申告可能。労基署には立入調査・是正勧告の権限があります。</t>
  </si>
  <si>
    <t>Step4</t>
  </si>
  <si>
    <t>労働局のあっせん／弁護士・社労士相談</t>
  </si>
  <si>
    <t>個別労働紛争解決制度のあっせんは無料。未払い残業代の請求や慰謝料請求は弁護士・社労士へ。</t>
  </si>
  <si>
    <t>Step5</t>
  </si>
  <si>
    <t>労働組合・ユニオンへの加入</t>
  </si>
  <si>
    <t>社内に組合がない場合、個人加盟可能なユニオンを通じて団体交渉する選択肢もあります。</t>
  </si>
  <si>
    <t>◆ 人事担当者向け（社内で違法状態が発覚した場合）</t>
  </si>
  <si>
    <t>事実関係の確認</t>
  </si>
  <si>
    <r>
      <rPr>
        <sz val="10"/>
        <rFont val="Noto Sans CJK SC"/>
        <family val="2"/>
      </rPr>
      <t>当該労働者の労働時間を客観的記録（タイムカード・入退館記録・</t>
    </r>
    <r>
      <rPr>
        <sz val="10"/>
        <rFont val="Arial"/>
        <family val="2"/>
      </rPr>
      <t>PC</t>
    </r>
    <r>
      <rPr>
        <sz val="10"/>
        <rFont val="Noto Sans CJK SC"/>
        <family val="2"/>
      </rPr>
      <t>稼働ログ等）で確認。本人ヒアリングも実施。</t>
    </r>
  </si>
  <si>
    <r>
      <rPr>
        <b/>
        <sz val="10"/>
        <rFont val="Arial"/>
        <family val="2"/>
      </rPr>
      <t>36</t>
    </r>
    <r>
      <rPr>
        <b/>
        <sz val="10"/>
        <rFont val="Noto Sans CJK SC"/>
        <family val="2"/>
      </rPr>
      <t>協定の内容と実態の照合</t>
    </r>
  </si>
  <si>
    <r>
      <rPr>
        <sz val="10"/>
        <rFont val="Noto Sans CJK SC"/>
        <family val="2"/>
      </rPr>
      <t>自社の</t>
    </r>
    <r>
      <rPr>
        <sz val="10"/>
        <rFont val="Arial"/>
        <family val="2"/>
      </rPr>
      <t>36</t>
    </r>
    <r>
      <rPr>
        <sz val="10"/>
        <rFont val="Noto Sans CJK SC"/>
        <family val="2"/>
      </rPr>
      <t>協定が一般条項のみか特別条項付きか、協定書記載の時間数と実態を比較。所轄労基署に届出済みかも確認。</t>
    </r>
  </si>
  <si>
    <t>健康確保措置の実施</t>
  </si>
  <si>
    <r>
      <rPr>
        <sz val="10"/>
        <rFont val="Noto Sans CJK SC"/>
        <family val="2"/>
      </rPr>
      <t>特別条項を発動して月</t>
    </r>
    <r>
      <rPr>
        <sz val="10"/>
        <rFont val="Arial"/>
        <family val="2"/>
      </rPr>
      <t>45</t>
    </r>
    <r>
      <rPr>
        <sz val="10"/>
        <rFont val="Noto Sans CJK SC"/>
        <family val="2"/>
      </rPr>
      <t>時間超：協定で定める健康確保措置を実施（医師面接・深夜業回数制限・勤務間インターバル・代償休日・健康診断・連続休暇・相談窓口・配置転換・産業医助言の</t>
    </r>
    <r>
      <rPr>
        <sz val="10"/>
        <rFont val="Arial"/>
        <family val="2"/>
      </rPr>
      <t>9</t>
    </r>
    <r>
      <rPr>
        <sz val="10"/>
        <rFont val="Noto Sans CJK SC"/>
        <family val="2"/>
      </rPr>
      <t>つから</t>
    </r>
    <r>
      <rPr>
        <sz val="10"/>
        <rFont val="Arial"/>
        <family val="2"/>
      </rPr>
      <t>1</t>
    </r>
    <r>
      <rPr>
        <sz val="10"/>
        <rFont val="Noto Sans CJK SC"/>
        <family val="2"/>
      </rPr>
      <t>つ以上、</t>
    </r>
    <r>
      <rPr>
        <sz val="10"/>
        <rFont val="Arial"/>
        <family val="2"/>
      </rPr>
      <t>36</t>
    </r>
    <r>
      <rPr>
        <sz val="10"/>
        <rFont val="Noto Sans CJK SC"/>
        <family val="2"/>
      </rPr>
      <t>協定指針</t>
    </r>
    <r>
      <rPr>
        <sz val="10"/>
        <rFont val="Arial"/>
        <family val="2"/>
      </rPr>
      <t>2</t>
    </r>
    <r>
      <rPr>
        <sz val="10"/>
        <rFont val="Noto Sans CJK SC"/>
        <family val="2"/>
      </rPr>
      <t>条）。月</t>
    </r>
    <r>
      <rPr>
        <sz val="10"/>
        <rFont val="Arial"/>
        <family val="2"/>
      </rPr>
      <t>80</t>
    </r>
    <r>
      <rPr>
        <sz val="10"/>
        <rFont val="Noto Sans CJK SC"/>
        <family val="2"/>
      </rPr>
      <t>時間超かつ疲労蓄積：本人申出により医師の面接指導（安衛法</t>
    </r>
    <r>
      <rPr>
        <sz val="10"/>
        <rFont val="Arial"/>
        <family val="2"/>
      </rPr>
      <t>66</t>
    </r>
    <r>
      <rPr>
        <sz val="10"/>
        <rFont val="Noto Sans CJK SC"/>
        <family val="2"/>
      </rPr>
      <t>条の</t>
    </r>
    <r>
      <rPr>
        <sz val="10"/>
        <rFont val="Arial"/>
        <family val="2"/>
      </rPr>
      <t>8</t>
    </r>
    <r>
      <rPr>
        <sz val="10"/>
        <rFont val="Noto Sans CJK SC"/>
        <family val="2"/>
      </rPr>
      <t>）。</t>
    </r>
  </si>
  <si>
    <t>原因の特定と是正</t>
  </si>
  <si>
    <t>業務量過多／要員不足／業務分担の偏り等を特定。組織体制の見直し、業務の優先順位再定義、業務効率化を実施。</t>
  </si>
  <si>
    <t>未払い残業代の精算</t>
  </si>
  <si>
    <r>
      <rPr>
        <sz val="10"/>
        <rFont val="Noto Sans CJK SC"/>
        <family val="2"/>
      </rPr>
      <t>本来支払うべきだった割増賃金（時間外</t>
    </r>
    <r>
      <rPr>
        <sz val="10"/>
        <rFont val="Arial"/>
        <family val="2"/>
      </rPr>
      <t>25%</t>
    </r>
    <r>
      <rPr>
        <sz val="10"/>
        <rFont val="Noto Sans CJK SC"/>
        <family val="2"/>
      </rPr>
      <t>以上・深夜</t>
    </r>
    <r>
      <rPr>
        <sz val="10"/>
        <rFont val="Arial"/>
        <family val="2"/>
      </rPr>
      <t>25%</t>
    </r>
    <r>
      <rPr>
        <sz val="10"/>
        <rFont val="Noto Sans CJK SC"/>
        <family val="2"/>
      </rPr>
      <t>以上・休日</t>
    </r>
    <r>
      <rPr>
        <sz val="10"/>
        <rFont val="Arial"/>
        <family val="2"/>
      </rPr>
      <t>35%</t>
    </r>
    <r>
      <rPr>
        <sz val="10"/>
        <rFont val="Noto Sans CJK SC"/>
        <family val="2"/>
      </rPr>
      <t>以上・月</t>
    </r>
    <r>
      <rPr>
        <sz val="10"/>
        <rFont val="Arial"/>
        <family val="2"/>
      </rPr>
      <t>60</t>
    </r>
    <r>
      <rPr>
        <sz val="10"/>
        <rFont val="Noto Sans CJK SC"/>
        <family val="2"/>
      </rPr>
      <t>時間超</t>
    </r>
    <r>
      <rPr>
        <sz val="10"/>
        <rFont val="Arial"/>
        <family val="2"/>
      </rPr>
      <t>50%</t>
    </r>
    <r>
      <rPr>
        <sz val="10"/>
        <rFont val="Noto Sans CJK SC"/>
        <family val="2"/>
      </rPr>
      <t>以上、いずれも割増率）を遡及計算し支払う（労基法</t>
    </r>
    <r>
      <rPr>
        <sz val="10"/>
        <rFont val="Arial"/>
        <family val="2"/>
      </rPr>
      <t>37</t>
    </r>
    <r>
      <rPr>
        <sz val="10"/>
        <rFont val="Noto Sans CJK SC"/>
        <family val="2"/>
      </rPr>
      <t>条）。中小企業も</t>
    </r>
    <r>
      <rPr>
        <sz val="10"/>
        <rFont val="Arial"/>
        <family val="2"/>
      </rPr>
      <t>2023</t>
    </r>
    <r>
      <rPr>
        <sz val="10"/>
        <rFont val="Noto Sans CJK SC"/>
        <family val="2"/>
      </rPr>
      <t>年</t>
    </r>
    <r>
      <rPr>
        <sz val="10"/>
        <rFont val="Arial"/>
        <family val="2"/>
      </rPr>
      <t>4</t>
    </r>
    <r>
      <rPr>
        <sz val="10"/>
        <rFont val="Noto Sans CJK SC"/>
        <family val="2"/>
      </rPr>
      <t>月から月</t>
    </r>
    <r>
      <rPr>
        <sz val="10"/>
        <rFont val="Arial"/>
        <family val="2"/>
      </rPr>
      <t>60</t>
    </r>
    <r>
      <rPr>
        <sz val="10"/>
        <rFont val="Noto Sans CJK SC"/>
        <family val="2"/>
      </rPr>
      <t>時間超</t>
    </r>
    <r>
      <rPr>
        <sz val="10"/>
        <rFont val="Arial"/>
        <family val="2"/>
      </rPr>
      <t>50%</t>
    </r>
    <r>
      <rPr>
        <sz val="10"/>
        <rFont val="Noto Sans CJK SC"/>
        <family val="2"/>
      </rPr>
      <t>以上を適用。</t>
    </r>
  </si>
  <si>
    <t>Step6</t>
  </si>
  <si>
    <t>労基署対応の準備</t>
  </si>
  <si>
    <t>労基署から是正勧告が出た場合は是正報告書の提出が必要。社労士・顧問弁護士と連携して対応。</t>
  </si>
  <si>
    <t>Step7</t>
  </si>
  <si>
    <t>再発防止策の実施</t>
  </si>
  <si>
    <t>労働時間管理システムの導入、月次の管理者通知、業務量の定期モニタリング、年休取得促進など。</t>
  </si>
  <si>
    <t>◆ 罰則</t>
  </si>
  <si>
    <t>行為者（個人）</t>
  </si>
  <si>
    <r>
      <rPr>
        <b/>
        <sz val="10"/>
        <rFont val="Arial"/>
        <family val="2"/>
      </rPr>
      <t>6</t>
    </r>
    <r>
      <rPr>
        <b/>
        <sz val="10"/>
        <rFont val="Noto Sans CJK SC"/>
        <family val="2"/>
      </rPr>
      <t>ヶ月以下の拘禁刑または</t>
    </r>
    <r>
      <rPr>
        <b/>
        <sz val="10"/>
        <rFont val="Arial"/>
        <family val="2"/>
      </rPr>
      <t>30</t>
    </r>
    <r>
      <rPr>
        <b/>
        <sz val="10"/>
        <rFont val="Noto Sans CJK SC"/>
        <family val="2"/>
      </rPr>
      <t>万円以下の罰金</t>
    </r>
  </si>
  <si>
    <r>
      <rPr>
        <sz val="9"/>
        <rFont val="Noto Sans CJK SC"/>
        <family val="2"/>
      </rPr>
      <t>労基法</t>
    </r>
    <r>
      <rPr>
        <sz val="9"/>
        <rFont val="Arial"/>
        <family val="2"/>
      </rPr>
      <t>119</t>
    </r>
    <r>
      <rPr>
        <sz val="9"/>
        <rFont val="Noto Sans CJK SC"/>
        <family val="2"/>
      </rPr>
      <t>条</t>
    </r>
    <r>
      <rPr>
        <sz val="9"/>
        <rFont val="Arial"/>
        <family val="2"/>
      </rPr>
      <t>1</t>
    </r>
    <r>
      <rPr>
        <sz val="9"/>
        <rFont val="Noto Sans CJK SC"/>
        <family val="2"/>
      </rPr>
      <t>号（</t>
    </r>
    <r>
      <rPr>
        <sz val="9"/>
        <rFont val="Arial"/>
        <family val="2"/>
      </rPr>
      <t>2025</t>
    </r>
    <r>
      <rPr>
        <sz val="9"/>
        <rFont val="Noto Sans CJK SC"/>
        <family val="2"/>
      </rPr>
      <t>年</t>
    </r>
    <r>
      <rPr>
        <sz val="9"/>
        <rFont val="Arial"/>
        <family val="2"/>
      </rPr>
      <t>6</t>
    </r>
    <r>
      <rPr>
        <sz val="9"/>
        <rFont val="Noto Sans CJK SC"/>
        <family val="2"/>
      </rPr>
      <t>月施行の改正刑法により、従来「懲役」が「拘禁刑」に変更）</t>
    </r>
  </si>
  <si>
    <t>会社（法人）</t>
  </si>
  <si>
    <r>
      <rPr>
        <b/>
        <sz val="10"/>
        <rFont val="Arial"/>
        <family val="2"/>
      </rPr>
      <t>30</t>
    </r>
    <r>
      <rPr>
        <b/>
        <sz val="10"/>
        <rFont val="Noto Sans CJK SC"/>
        <family val="2"/>
      </rPr>
      <t>万円以下の罰金</t>
    </r>
  </si>
  <si>
    <r>
      <rPr>
        <sz val="9"/>
        <rFont val="Noto Sans CJK SC"/>
        <family val="2"/>
      </rPr>
      <t>労基法</t>
    </r>
    <r>
      <rPr>
        <sz val="9"/>
        <rFont val="Arial"/>
        <family val="2"/>
      </rPr>
      <t>121</t>
    </r>
    <r>
      <rPr>
        <sz val="9"/>
        <rFont val="Noto Sans CJK SC"/>
        <family val="2"/>
      </rPr>
      <t>条</t>
    </r>
    <r>
      <rPr>
        <sz val="9"/>
        <rFont val="Arial"/>
        <family val="2"/>
      </rPr>
      <t>1</t>
    </r>
    <r>
      <rPr>
        <sz val="9"/>
        <rFont val="Noto Sans CJK SC"/>
        <family val="2"/>
      </rPr>
      <t>項（両罰規定）</t>
    </r>
  </si>
  <si>
    <t>出典・免責事項</t>
  </si>
  <si>
    <t>◆ 主な根拠条文・通達</t>
  </si>
  <si>
    <t>【労働基準法】</t>
  </si>
  <si>
    <r>
      <rPr>
        <sz val="9"/>
        <rFont val="Noto Sans CJK SC"/>
        <family val="2"/>
      </rPr>
      <t>・第</t>
    </r>
    <r>
      <rPr>
        <sz val="9"/>
        <rFont val="Arial"/>
        <family val="2"/>
      </rPr>
      <t>32</t>
    </r>
    <r>
      <rPr>
        <sz val="9"/>
        <rFont val="Noto Sans CJK SC"/>
        <family val="2"/>
      </rPr>
      <t>条　法定労働時間（</t>
    </r>
    <r>
      <rPr>
        <sz val="9"/>
        <rFont val="Arial"/>
        <family val="2"/>
      </rPr>
      <t>1</t>
    </r>
    <r>
      <rPr>
        <sz val="9"/>
        <rFont val="Noto Sans CJK SC"/>
        <family val="2"/>
      </rPr>
      <t>日</t>
    </r>
    <r>
      <rPr>
        <sz val="9"/>
        <rFont val="Arial"/>
        <family val="2"/>
      </rPr>
      <t>8</t>
    </r>
    <r>
      <rPr>
        <sz val="9"/>
        <rFont val="Noto Sans CJK SC"/>
        <family val="2"/>
      </rPr>
      <t>時間・</t>
    </r>
    <r>
      <rPr>
        <sz val="9"/>
        <rFont val="Arial"/>
        <family val="2"/>
      </rPr>
      <t>1</t>
    </r>
    <r>
      <rPr>
        <sz val="9"/>
        <rFont val="Noto Sans CJK SC"/>
        <family val="2"/>
      </rPr>
      <t>週</t>
    </r>
    <r>
      <rPr>
        <sz val="9"/>
        <rFont val="Arial"/>
        <family val="2"/>
      </rPr>
      <t>40</t>
    </r>
    <r>
      <rPr>
        <sz val="9"/>
        <rFont val="Noto Sans CJK SC"/>
        <family val="2"/>
      </rPr>
      <t>時間）</t>
    </r>
  </si>
  <si>
    <r>
      <rPr>
        <sz val="9"/>
        <rFont val="Noto Sans CJK SC"/>
        <family val="2"/>
      </rPr>
      <t>・第</t>
    </r>
    <r>
      <rPr>
        <sz val="9"/>
        <rFont val="Arial"/>
        <family val="2"/>
      </rPr>
      <t>32</t>
    </r>
    <r>
      <rPr>
        <sz val="9"/>
        <rFont val="Noto Sans CJK SC"/>
        <family val="2"/>
      </rPr>
      <t>条の</t>
    </r>
    <r>
      <rPr>
        <sz val="9"/>
        <rFont val="Arial"/>
        <family val="2"/>
      </rPr>
      <t>4</t>
    </r>
    <r>
      <rPr>
        <sz val="9"/>
        <rFont val="Noto Sans CJK SC"/>
        <family val="2"/>
      </rPr>
      <t>　</t>
    </r>
    <r>
      <rPr>
        <sz val="9"/>
        <rFont val="Arial"/>
        <family val="2"/>
      </rPr>
      <t>1</t>
    </r>
    <r>
      <rPr>
        <sz val="9"/>
        <rFont val="Noto Sans CJK SC"/>
        <family val="2"/>
      </rPr>
      <t>年単位変形労働時間制（</t>
    </r>
    <r>
      <rPr>
        <sz val="9"/>
        <rFont val="Arial"/>
        <family val="2"/>
      </rPr>
      <t>1</t>
    </r>
    <r>
      <rPr>
        <sz val="9"/>
        <rFont val="Noto Sans CJK SC"/>
        <family val="2"/>
      </rPr>
      <t>日</t>
    </r>
    <r>
      <rPr>
        <sz val="9"/>
        <rFont val="Arial"/>
        <family val="2"/>
      </rPr>
      <t>10</t>
    </r>
    <r>
      <rPr>
        <sz val="9"/>
        <rFont val="Noto Sans CJK SC"/>
        <family val="2"/>
      </rPr>
      <t>時間・</t>
    </r>
    <r>
      <rPr>
        <sz val="9"/>
        <rFont val="Arial"/>
        <family val="2"/>
      </rPr>
      <t>1</t>
    </r>
    <r>
      <rPr>
        <sz val="9"/>
        <rFont val="Noto Sans CJK SC"/>
        <family val="2"/>
      </rPr>
      <t>週</t>
    </r>
    <r>
      <rPr>
        <sz val="9"/>
        <rFont val="Arial"/>
        <family val="2"/>
      </rPr>
      <t>52</t>
    </r>
    <r>
      <rPr>
        <sz val="9"/>
        <rFont val="Noto Sans CJK SC"/>
        <family val="2"/>
      </rPr>
      <t>時間が労基則</t>
    </r>
    <r>
      <rPr>
        <sz val="9"/>
        <rFont val="Arial"/>
        <family val="2"/>
      </rPr>
      <t>12</t>
    </r>
    <r>
      <rPr>
        <sz val="9"/>
        <rFont val="Noto Sans CJK SC"/>
        <family val="2"/>
      </rPr>
      <t>条の</t>
    </r>
    <r>
      <rPr>
        <sz val="9"/>
        <rFont val="Arial"/>
        <family val="2"/>
      </rPr>
      <t>4</t>
    </r>
    <r>
      <rPr>
        <sz val="9"/>
        <rFont val="Noto Sans CJK SC"/>
        <family val="2"/>
      </rPr>
      <t>第</t>
    </r>
    <r>
      <rPr>
        <sz val="9"/>
        <rFont val="Arial"/>
        <family val="2"/>
      </rPr>
      <t>4</t>
    </r>
    <r>
      <rPr>
        <sz val="9"/>
        <rFont val="Noto Sans CJK SC"/>
        <family val="2"/>
      </rPr>
      <t>項で限度）</t>
    </r>
  </si>
  <si>
    <r>
      <rPr>
        <sz val="9"/>
        <rFont val="Noto Sans CJK SC"/>
        <family val="2"/>
      </rPr>
      <t>・第</t>
    </r>
    <r>
      <rPr>
        <sz val="9"/>
        <rFont val="Arial"/>
        <family val="2"/>
      </rPr>
      <t>36</t>
    </r>
    <r>
      <rPr>
        <sz val="9"/>
        <rFont val="Noto Sans CJK SC"/>
        <family val="2"/>
      </rPr>
      <t>条第</t>
    </r>
    <r>
      <rPr>
        <sz val="9"/>
        <rFont val="Arial"/>
        <family val="2"/>
      </rPr>
      <t>1</t>
    </r>
    <r>
      <rPr>
        <sz val="9"/>
        <rFont val="Noto Sans CJK SC"/>
        <family val="2"/>
      </rPr>
      <t>項　時間外・休日労働協定（</t>
    </r>
    <r>
      <rPr>
        <sz val="9"/>
        <rFont val="Arial"/>
        <family val="2"/>
      </rPr>
      <t>36</t>
    </r>
    <r>
      <rPr>
        <sz val="9"/>
        <rFont val="Noto Sans CJK SC"/>
        <family val="2"/>
      </rPr>
      <t>協定）</t>
    </r>
  </si>
  <si>
    <r>
      <rPr>
        <sz val="9"/>
        <rFont val="Noto Sans CJK SC"/>
        <family val="2"/>
      </rPr>
      <t>・第</t>
    </r>
    <r>
      <rPr>
        <sz val="9"/>
        <rFont val="Arial"/>
        <family val="2"/>
      </rPr>
      <t>36</t>
    </r>
    <r>
      <rPr>
        <sz val="9"/>
        <rFont val="Noto Sans CJK SC"/>
        <family val="2"/>
      </rPr>
      <t>条第</t>
    </r>
    <r>
      <rPr>
        <sz val="9"/>
        <rFont val="Arial"/>
        <family val="2"/>
      </rPr>
      <t>4</t>
    </r>
    <r>
      <rPr>
        <sz val="9"/>
        <rFont val="Noto Sans CJK SC"/>
        <family val="2"/>
      </rPr>
      <t>項　限度時間（月</t>
    </r>
    <r>
      <rPr>
        <sz val="9"/>
        <rFont val="Arial"/>
        <family val="2"/>
      </rPr>
      <t>45</t>
    </r>
    <r>
      <rPr>
        <sz val="9"/>
        <rFont val="Noto Sans CJK SC"/>
        <family val="2"/>
      </rPr>
      <t>時間・年</t>
    </r>
    <r>
      <rPr>
        <sz val="9"/>
        <rFont val="Arial"/>
        <family val="2"/>
      </rPr>
      <t>360</t>
    </r>
    <r>
      <rPr>
        <sz val="9"/>
        <rFont val="Noto Sans CJK SC"/>
        <family val="2"/>
      </rPr>
      <t>時間／</t>
    </r>
    <r>
      <rPr>
        <sz val="9"/>
        <rFont val="Arial"/>
        <family val="2"/>
      </rPr>
      <t>1</t>
    </r>
    <r>
      <rPr>
        <sz val="9"/>
        <rFont val="Noto Sans CJK SC"/>
        <family val="2"/>
      </rPr>
      <t>年単位変形は月</t>
    </r>
    <r>
      <rPr>
        <sz val="9"/>
        <rFont val="Arial"/>
        <family val="2"/>
      </rPr>
      <t>42</t>
    </r>
    <r>
      <rPr>
        <sz val="9"/>
        <rFont val="Noto Sans CJK SC"/>
        <family val="2"/>
      </rPr>
      <t>時間・年</t>
    </r>
    <r>
      <rPr>
        <sz val="9"/>
        <rFont val="Arial"/>
        <family val="2"/>
      </rPr>
      <t>320</t>
    </r>
    <r>
      <rPr>
        <sz val="9"/>
        <rFont val="Noto Sans CJK SC"/>
        <family val="2"/>
      </rPr>
      <t>時間）</t>
    </r>
  </si>
  <si>
    <r>
      <rPr>
        <sz val="9"/>
        <rFont val="Noto Sans CJK SC"/>
        <family val="2"/>
      </rPr>
      <t>・第</t>
    </r>
    <r>
      <rPr>
        <sz val="9"/>
        <rFont val="Arial"/>
        <family val="2"/>
      </rPr>
      <t>36</t>
    </r>
    <r>
      <rPr>
        <sz val="9"/>
        <rFont val="Noto Sans CJK SC"/>
        <family val="2"/>
      </rPr>
      <t>条第</t>
    </r>
    <r>
      <rPr>
        <sz val="9"/>
        <rFont val="Arial"/>
        <family val="2"/>
      </rPr>
      <t>5</t>
    </r>
    <r>
      <rPr>
        <sz val="9"/>
        <rFont val="Noto Sans CJK SC"/>
        <family val="2"/>
      </rPr>
      <t>項　特別条項（年</t>
    </r>
    <r>
      <rPr>
        <sz val="9"/>
        <rFont val="Arial"/>
        <family val="2"/>
      </rPr>
      <t>720</t>
    </r>
    <r>
      <rPr>
        <sz val="9"/>
        <rFont val="Noto Sans CJK SC"/>
        <family val="2"/>
      </rPr>
      <t>時間以内、月</t>
    </r>
    <r>
      <rPr>
        <sz val="9"/>
        <rFont val="Arial"/>
        <family val="2"/>
      </rPr>
      <t>45</t>
    </r>
    <r>
      <rPr>
        <sz val="9"/>
        <rFont val="Noto Sans CJK SC"/>
        <family val="2"/>
      </rPr>
      <t>時間超は年</t>
    </r>
    <r>
      <rPr>
        <sz val="9"/>
        <rFont val="Arial"/>
        <family val="2"/>
      </rPr>
      <t>6</t>
    </r>
    <r>
      <rPr>
        <sz val="9"/>
        <rFont val="Noto Sans CJK SC"/>
        <family val="2"/>
      </rPr>
      <t>回以内）</t>
    </r>
  </si>
  <si>
    <r>
      <rPr>
        <sz val="9"/>
        <rFont val="Noto Sans CJK SC"/>
        <family val="2"/>
      </rPr>
      <t>・第</t>
    </r>
    <r>
      <rPr>
        <sz val="9"/>
        <rFont val="Arial"/>
        <family val="2"/>
      </rPr>
      <t>36</t>
    </r>
    <r>
      <rPr>
        <sz val="9"/>
        <rFont val="Noto Sans CJK SC"/>
        <family val="2"/>
      </rPr>
      <t>条第</t>
    </r>
    <r>
      <rPr>
        <sz val="9"/>
        <rFont val="Arial"/>
        <family val="2"/>
      </rPr>
      <t>6</t>
    </r>
    <r>
      <rPr>
        <sz val="9"/>
        <rFont val="Noto Sans CJK SC"/>
        <family val="2"/>
      </rPr>
      <t>項　絶対的上限（単月</t>
    </r>
    <r>
      <rPr>
        <sz val="9"/>
        <rFont val="Arial"/>
        <family val="2"/>
      </rPr>
      <t>100</t>
    </r>
    <r>
      <rPr>
        <sz val="9"/>
        <rFont val="Noto Sans CJK SC"/>
        <family val="2"/>
      </rPr>
      <t>時間未満、複数月平均</t>
    </r>
    <r>
      <rPr>
        <sz val="9"/>
        <rFont val="Arial"/>
        <family val="2"/>
      </rPr>
      <t>80</t>
    </r>
    <r>
      <rPr>
        <sz val="9"/>
        <rFont val="Noto Sans CJK SC"/>
        <family val="2"/>
      </rPr>
      <t>時間以下、休日労働含む）</t>
    </r>
  </si>
  <si>
    <r>
      <rPr>
        <sz val="9"/>
        <rFont val="Noto Sans CJK SC"/>
        <family val="2"/>
      </rPr>
      <t>・第</t>
    </r>
    <r>
      <rPr>
        <sz val="9"/>
        <rFont val="Arial"/>
        <family val="2"/>
      </rPr>
      <t>36</t>
    </r>
    <r>
      <rPr>
        <sz val="9"/>
        <rFont val="Noto Sans CJK SC"/>
        <family val="2"/>
      </rPr>
      <t>条第</t>
    </r>
    <r>
      <rPr>
        <sz val="9"/>
        <rFont val="Arial"/>
        <family val="2"/>
      </rPr>
      <t>11</t>
    </r>
    <r>
      <rPr>
        <sz val="9"/>
        <rFont val="Noto Sans CJK SC"/>
        <family val="2"/>
      </rPr>
      <t>項　新技術・新商品研究開発業務の適用除外</t>
    </r>
  </si>
  <si>
    <r>
      <rPr>
        <sz val="9"/>
        <rFont val="Noto Sans CJK SC"/>
        <family val="2"/>
      </rPr>
      <t>・第</t>
    </r>
    <r>
      <rPr>
        <sz val="9"/>
        <rFont val="Arial"/>
        <family val="2"/>
      </rPr>
      <t>37</t>
    </r>
    <r>
      <rPr>
        <sz val="9"/>
        <rFont val="Noto Sans CJK SC"/>
        <family val="2"/>
      </rPr>
      <t>条　時間外・休日・深夜労働の割増賃金（時間外</t>
    </r>
    <r>
      <rPr>
        <sz val="9"/>
        <rFont val="Arial"/>
        <family val="2"/>
      </rPr>
      <t>25%</t>
    </r>
    <r>
      <rPr>
        <sz val="9"/>
        <rFont val="Noto Sans CJK SC"/>
        <family val="2"/>
      </rPr>
      <t>以上・休日</t>
    </r>
    <r>
      <rPr>
        <sz val="9"/>
        <rFont val="Arial"/>
        <family val="2"/>
      </rPr>
      <t>35%</t>
    </r>
    <r>
      <rPr>
        <sz val="9"/>
        <rFont val="Noto Sans CJK SC"/>
        <family val="2"/>
      </rPr>
      <t>以上・月</t>
    </r>
    <r>
      <rPr>
        <sz val="9"/>
        <rFont val="Arial"/>
        <family val="2"/>
      </rPr>
      <t>60</t>
    </r>
    <r>
      <rPr>
        <sz val="9"/>
        <rFont val="Noto Sans CJK SC"/>
        <family val="2"/>
      </rPr>
      <t>時間超</t>
    </r>
    <r>
      <rPr>
        <sz val="9"/>
        <rFont val="Arial"/>
        <family val="2"/>
      </rPr>
      <t>50%</t>
    </r>
    <r>
      <rPr>
        <sz val="9"/>
        <rFont val="Noto Sans CJK SC"/>
        <family val="2"/>
      </rPr>
      <t>以上・深夜</t>
    </r>
    <r>
      <rPr>
        <sz val="9"/>
        <rFont val="Arial"/>
        <family val="2"/>
      </rPr>
      <t>25%</t>
    </r>
    <r>
      <rPr>
        <sz val="9"/>
        <rFont val="Noto Sans CJK SC"/>
        <family val="2"/>
      </rPr>
      <t>以上）</t>
    </r>
  </si>
  <si>
    <r>
      <rPr>
        <sz val="9"/>
        <rFont val="Noto Sans CJK SC"/>
        <family val="2"/>
      </rPr>
      <t>・第</t>
    </r>
    <r>
      <rPr>
        <sz val="9"/>
        <rFont val="Arial"/>
        <family val="2"/>
      </rPr>
      <t>41</t>
    </r>
    <r>
      <rPr>
        <sz val="9"/>
        <rFont val="Noto Sans CJK SC"/>
        <family val="2"/>
      </rPr>
      <t>条第</t>
    </r>
    <r>
      <rPr>
        <sz val="9"/>
        <rFont val="Arial"/>
        <family val="2"/>
      </rPr>
      <t>2</t>
    </r>
    <r>
      <rPr>
        <sz val="9"/>
        <rFont val="Noto Sans CJK SC"/>
        <family val="2"/>
      </rPr>
      <t>号　管理監督者の適用除外</t>
    </r>
  </si>
  <si>
    <r>
      <rPr>
        <sz val="9"/>
        <rFont val="Noto Sans CJK SC"/>
        <family val="2"/>
      </rPr>
      <t>・第</t>
    </r>
    <r>
      <rPr>
        <sz val="9"/>
        <rFont val="Arial"/>
        <family val="2"/>
      </rPr>
      <t>119</t>
    </r>
    <r>
      <rPr>
        <sz val="9"/>
        <rFont val="Noto Sans CJK SC"/>
        <family val="2"/>
      </rPr>
      <t>条第</t>
    </r>
    <r>
      <rPr>
        <sz val="9"/>
        <rFont val="Arial"/>
        <family val="2"/>
      </rPr>
      <t>1</t>
    </r>
    <r>
      <rPr>
        <sz val="9"/>
        <rFont val="Noto Sans CJK SC"/>
        <family val="2"/>
      </rPr>
      <t>号　罰則：</t>
    </r>
    <r>
      <rPr>
        <sz val="9"/>
        <rFont val="Arial"/>
        <family val="2"/>
      </rPr>
      <t>6</t>
    </r>
    <r>
      <rPr>
        <sz val="9"/>
        <rFont val="Noto Sans CJK SC"/>
        <family val="2"/>
      </rPr>
      <t>ヶ月以下の拘禁刑または</t>
    </r>
    <r>
      <rPr>
        <sz val="9"/>
        <rFont val="Arial"/>
        <family val="2"/>
      </rPr>
      <t>30</t>
    </r>
    <r>
      <rPr>
        <sz val="9"/>
        <rFont val="Noto Sans CJK SC"/>
        <family val="2"/>
      </rPr>
      <t>万円以下の罰金</t>
    </r>
  </si>
  <si>
    <r>
      <rPr>
        <sz val="9"/>
        <rFont val="Noto Sans CJK SC"/>
        <family val="2"/>
      </rPr>
      <t>・第</t>
    </r>
    <r>
      <rPr>
        <sz val="9"/>
        <rFont val="Arial"/>
        <family val="2"/>
      </rPr>
      <t>121</t>
    </r>
    <r>
      <rPr>
        <sz val="9"/>
        <rFont val="Noto Sans CJK SC"/>
        <family val="2"/>
      </rPr>
      <t>条第</t>
    </r>
    <r>
      <rPr>
        <sz val="9"/>
        <rFont val="Arial"/>
        <family val="2"/>
      </rPr>
      <t>1</t>
    </r>
    <r>
      <rPr>
        <sz val="9"/>
        <rFont val="Noto Sans CJK SC"/>
        <family val="2"/>
      </rPr>
      <t>項　両罰規定（法人に</t>
    </r>
    <r>
      <rPr>
        <sz val="9"/>
        <rFont val="Arial"/>
        <family val="2"/>
      </rPr>
      <t>30</t>
    </r>
    <r>
      <rPr>
        <sz val="9"/>
        <rFont val="Noto Sans CJK SC"/>
        <family val="2"/>
      </rPr>
      <t>万円以下の罰金）</t>
    </r>
  </si>
  <si>
    <r>
      <rPr>
        <sz val="9"/>
        <rFont val="Noto Sans CJK SC"/>
        <family val="2"/>
      </rPr>
      <t>・第</t>
    </r>
    <r>
      <rPr>
        <sz val="9"/>
        <rFont val="Arial"/>
        <family val="2"/>
      </rPr>
      <t>139</t>
    </r>
    <r>
      <rPr>
        <sz val="9"/>
        <rFont val="Noto Sans CJK SC"/>
        <family val="2"/>
      </rPr>
      <t>条〜第</t>
    </r>
    <r>
      <rPr>
        <sz val="9"/>
        <rFont val="Arial"/>
        <family val="2"/>
      </rPr>
      <t>141</t>
    </r>
    <r>
      <rPr>
        <sz val="9"/>
        <rFont val="Noto Sans CJK SC"/>
        <family val="2"/>
      </rPr>
      <t>条　建設業・自動車運転業務・医師の特例</t>
    </r>
  </si>
  <si>
    <t>【労働基準法施行規則】</t>
  </si>
  <si>
    <r>
      <rPr>
        <sz val="9"/>
        <rFont val="Noto Sans CJK SC"/>
        <family val="2"/>
      </rPr>
      <t>・第</t>
    </r>
    <r>
      <rPr>
        <sz val="9"/>
        <rFont val="Arial"/>
        <family val="2"/>
      </rPr>
      <t>12</t>
    </r>
    <r>
      <rPr>
        <sz val="9"/>
        <rFont val="Noto Sans CJK SC"/>
        <family val="2"/>
      </rPr>
      <t>条の</t>
    </r>
    <r>
      <rPr>
        <sz val="9"/>
        <rFont val="Arial"/>
        <family val="2"/>
      </rPr>
      <t>4</t>
    </r>
    <r>
      <rPr>
        <sz val="9"/>
        <rFont val="Noto Sans CJK SC"/>
        <family val="2"/>
      </rPr>
      <t>第</t>
    </r>
    <r>
      <rPr>
        <sz val="9"/>
        <rFont val="Arial"/>
        <family val="2"/>
      </rPr>
      <t>4</t>
    </r>
    <r>
      <rPr>
        <sz val="9"/>
        <rFont val="Noto Sans CJK SC"/>
        <family val="2"/>
      </rPr>
      <t>項　</t>
    </r>
    <r>
      <rPr>
        <sz val="9"/>
        <rFont val="Arial"/>
        <family val="2"/>
      </rPr>
      <t>1</t>
    </r>
    <r>
      <rPr>
        <sz val="9"/>
        <rFont val="Noto Sans CJK SC"/>
        <family val="2"/>
      </rPr>
      <t>年単位変形労働時間制の</t>
    </r>
    <r>
      <rPr>
        <sz val="9"/>
        <rFont val="Arial"/>
        <family val="2"/>
      </rPr>
      <t>1</t>
    </r>
    <r>
      <rPr>
        <sz val="9"/>
        <rFont val="Noto Sans CJK SC"/>
        <family val="2"/>
      </rPr>
      <t>日</t>
    </r>
    <r>
      <rPr>
        <sz val="9"/>
        <rFont val="Arial"/>
        <family val="2"/>
      </rPr>
      <t>10</t>
    </r>
    <r>
      <rPr>
        <sz val="9"/>
        <rFont val="Noto Sans CJK SC"/>
        <family val="2"/>
      </rPr>
      <t>時間・</t>
    </r>
    <r>
      <rPr>
        <sz val="9"/>
        <rFont val="Arial"/>
        <family val="2"/>
      </rPr>
      <t>1</t>
    </r>
    <r>
      <rPr>
        <sz val="9"/>
        <rFont val="Noto Sans CJK SC"/>
        <family val="2"/>
      </rPr>
      <t>週</t>
    </r>
    <r>
      <rPr>
        <sz val="9"/>
        <rFont val="Arial"/>
        <family val="2"/>
      </rPr>
      <t>52</t>
    </r>
    <r>
      <rPr>
        <sz val="9"/>
        <rFont val="Noto Sans CJK SC"/>
        <family val="2"/>
      </rPr>
      <t>時間限度</t>
    </r>
  </si>
  <si>
    <r>
      <rPr>
        <sz val="9"/>
        <rFont val="Noto Sans CJK SC"/>
        <family val="2"/>
      </rPr>
      <t>・第</t>
    </r>
    <r>
      <rPr>
        <sz val="9"/>
        <rFont val="Arial"/>
        <family val="2"/>
      </rPr>
      <t>16</t>
    </r>
    <r>
      <rPr>
        <sz val="9"/>
        <rFont val="Noto Sans CJK SC"/>
        <family val="2"/>
      </rPr>
      <t>条・第</t>
    </r>
    <r>
      <rPr>
        <sz val="9"/>
        <rFont val="Arial"/>
        <family val="2"/>
      </rPr>
      <t>17</t>
    </r>
    <r>
      <rPr>
        <sz val="9"/>
        <rFont val="Noto Sans CJK SC"/>
        <family val="2"/>
      </rPr>
      <t>条　</t>
    </r>
    <r>
      <rPr>
        <sz val="9"/>
        <rFont val="Arial"/>
        <family val="2"/>
      </rPr>
      <t>36</t>
    </r>
    <r>
      <rPr>
        <sz val="9"/>
        <rFont val="Noto Sans CJK SC"/>
        <family val="2"/>
      </rPr>
      <t>協定で定める事項</t>
    </r>
  </si>
  <si>
    <t>【労働契約法】</t>
  </si>
  <si>
    <r>
      <rPr>
        <sz val="9"/>
        <rFont val="Noto Sans CJK SC"/>
        <family val="2"/>
      </rPr>
      <t>・第</t>
    </r>
    <r>
      <rPr>
        <sz val="9"/>
        <rFont val="Arial"/>
        <family val="2"/>
      </rPr>
      <t>5</t>
    </r>
    <r>
      <rPr>
        <sz val="9"/>
        <rFont val="Noto Sans CJK SC"/>
        <family val="2"/>
      </rPr>
      <t>条　使用者の安全配慮義務</t>
    </r>
  </si>
  <si>
    <t>【労働安全衛生法】</t>
  </si>
  <si>
    <r>
      <rPr>
        <sz val="9"/>
        <rFont val="Noto Sans CJK SC"/>
        <family val="2"/>
      </rPr>
      <t>・第</t>
    </r>
    <r>
      <rPr>
        <sz val="9"/>
        <rFont val="Arial"/>
        <family val="2"/>
      </rPr>
      <t>66</t>
    </r>
    <r>
      <rPr>
        <sz val="9"/>
        <rFont val="Noto Sans CJK SC"/>
        <family val="2"/>
      </rPr>
      <t>条の</t>
    </r>
    <r>
      <rPr>
        <sz val="9"/>
        <rFont val="Arial"/>
        <family val="2"/>
      </rPr>
      <t>8</t>
    </r>
    <r>
      <rPr>
        <sz val="9"/>
        <rFont val="Noto Sans CJK SC"/>
        <family val="2"/>
      </rPr>
      <t>　長時間労働者への医師面接指導</t>
    </r>
  </si>
  <si>
    <r>
      <rPr>
        <sz val="9"/>
        <rFont val="Noto Sans CJK SC"/>
        <family val="2"/>
      </rPr>
      <t>・第</t>
    </r>
    <r>
      <rPr>
        <sz val="9"/>
        <rFont val="Arial"/>
        <family val="2"/>
      </rPr>
      <t>66</t>
    </r>
    <r>
      <rPr>
        <sz val="9"/>
        <rFont val="Noto Sans CJK SC"/>
        <family val="2"/>
      </rPr>
      <t>条の</t>
    </r>
    <r>
      <rPr>
        <sz val="9"/>
        <rFont val="Arial"/>
        <family val="2"/>
      </rPr>
      <t>8</t>
    </r>
    <r>
      <rPr>
        <sz val="9"/>
        <rFont val="Noto Sans CJK SC"/>
        <family val="2"/>
      </rPr>
      <t>の</t>
    </r>
    <r>
      <rPr>
        <sz val="9"/>
        <rFont val="Arial"/>
        <family val="2"/>
      </rPr>
      <t>2</t>
    </r>
    <r>
      <rPr>
        <sz val="9"/>
        <rFont val="Noto Sans CJK SC"/>
        <family val="2"/>
      </rPr>
      <t>　研究開発業務従事者で月</t>
    </r>
    <r>
      <rPr>
        <sz val="9"/>
        <rFont val="Arial"/>
        <family val="2"/>
      </rPr>
      <t>100</t>
    </r>
    <r>
      <rPr>
        <sz val="9"/>
        <rFont val="Noto Sans CJK SC"/>
        <family val="2"/>
      </rPr>
      <t>時間超の場合の医師面接指導義務</t>
    </r>
  </si>
  <si>
    <t>【告示・通達】</t>
  </si>
  <si>
    <r>
      <rPr>
        <sz val="9"/>
        <rFont val="Noto Sans CJK SC"/>
        <family val="2"/>
      </rPr>
      <t>・労働基準法第</t>
    </r>
    <r>
      <rPr>
        <sz val="9"/>
        <rFont val="Arial"/>
        <family val="2"/>
      </rPr>
      <t>36</t>
    </r>
    <r>
      <rPr>
        <sz val="9"/>
        <rFont val="Noto Sans CJK SC"/>
        <family val="2"/>
      </rPr>
      <t>条第</t>
    </r>
    <r>
      <rPr>
        <sz val="9"/>
        <rFont val="Arial"/>
        <family val="2"/>
      </rPr>
      <t>1</t>
    </r>
    <r>
      <rPr>
        <sz val="9"/>
        <rFont val="Noto Sans CJK SC"/>
        <family val="2"/>
      </rPr>
      <t>項の協定で定める労働時間の延長及び休日の労働について留意すべき事項等に関する指針</t>
    </r>
  </si>
  <si>
    <r>
      <rPr>
        <sz val="9"/>
        <rFont val="Noto Sans CJK SC"/>
        <family val="2"/>
      </rPr>
      <t>　（平成</t>
    </r>
    <r>
      <rPr>
        <sz val="9"/>
        <rFont val="Arial"/>
        <family val="2"/>
      </rPr>
      <t>30</t>
    </r>
    <r>
      <rPr>
        <sz val="9"/>
        <rFont val="Noto Sans CJK SC"/>
        <family val="2"/>
      </rPr>
      <t>年</t>
    </r>
    <r>
      <rPr>
        <sz val="9"/>
        <rFont val="Arial"/>
        <family val="2"/>
      </rPr>
      <t>9</t>
    </r>
    <r>
      <rPr>
        <sz val="9"/>
        <rFont val="Noto Sans CJK SC"/>
        <family val="2"/>
      </rPr>
      <t>月</t>
    </r>
    <r>
      <rPr>
        <sz val="9"/>
        <rFont val="Arial"/>
        <family val="2"/>
      </rPr>
      <t>7</t>
    </r>
    <r>
      <rPr>
        <sz val="9"/>
        <rFont val="Noto Sans CJK SC"/>
        <family val="2"/>
      </rPr>
      <t>日 厚生労働省告示第</t>
    </r>
    <r>
      <rPr>
        <sz val="9"/>
        <rFont val="Arial"/>
        <family val="2"/>
      </rPr>
      <t>323</t>
    </r>
    <r>
      <rPr>
        <sz val="9"/>
        <rFont val="Noto Sans CJK SC"/>
        <family val="2"/>
      </rPr>
      <t>号）</t>
    </r>
  </si>
  <si>
    <t>・厚生労働省「時間外労働の上限規制 わかりやすい解説」（リーフレット）</t>
  </si>
  <si>
    <t>【刑法】</t>
  </si>
  <si>
    <r>
      <rPr>
        <sz val="9"/>
        <rFont val="Noto Sans CJK SC"/>
        <family val="2"/>
      </rPr>
      <t>・第</t>
    </r>
    <r>
      <rPr>
        <sz val="9"/>
        <rFont val="Arial"/>
        <family val="2"/>
      </rPr>
      <t>12</t>
    </r>
    <r>
      <rPr>
        <sz val="9"/>
        <rFont val="Noto Sans CJK SC"/>
        <family val="2"/>
      </rPr>
      <t>条　拘禁刑（</t>
    </r>
    <r>
      <rPr>
        <sz val="9"/>
        <rFont val="Arial"/>
        <family val="2"/>
      </rPr>
      <t>2025</t>
    </r>
    <r>
      <rPr>
        <sz val="9"/>
        <rFont val="Noto Sans CJK SC"/>
        <family val="2"/>
      </rPr>
      <t>年</t>
    </r>
    <r>
      <rPr>
        <sz val="9"/>
        <rFont val="Arial"/>
        <family val="2"/>
      </rPr>
      <t>6</t>
    </r>
    <r>
      <rPr>
        <sz val="9"/>
        <rFont val="Noto Sans CJK SC"/>
        <family val="2"/>
      </rPr>
      <t>月</t>
    </r>
    <r>
      <rPr>
        <sz val="9"/>
        <rFont val="Arial"/>
        <family val="2"/>
      </rPr>
      <t>1</t>
    </r>
    <r>
      <rPr>
        <sz val="9"/>
        <rFont val="Noto Sans CJK SC"/>
        <family val="2"/>
      </rPr>
      <t>日施行・従来の懲役と禁錮を一本化）</t>
    </r>
  </si>
  <si>
    <t>◆ 免責事項</t>
  </si>
  <si>
    <r>
      <rPr>
        <sz val="9"/>
        <rFont val="Noto Sans CJK SC"/>
        <family val="2"/>
      </rPr>
      <t>　</t>
    </r>
    <r>
      <rPr>
        <sz val="9"/>
        <rFont val="Arial"/>
        <family val="2"/>
      </rPr>
      <t xml:space="preserve">1. </t>
    </r>
    <r>
      <rPr>
        <sz val="9"/>
        <rFont val="Noto Sans CJK SC"/>
        <family val="2"/>
      </rPr>
      <t>本シートは、労働基準法ほか公開法令・告示・厚生労働省公表資料を基に作成された情報提供を目的とするものであり、個別事案に対する法律的アドバイスではありません。実際の判断にあたっては、所轄労働基準監督署、社会保険労務士、弁護士等の専門家にご相談ください。</t>
    </r>
  </si>
  <si>
    <r>
      <rPr>
        <sz val="9"/>
        <rFont val="Noto Sans CJK SC"/>
        <family val="2"/>
      </rPr>
      <t>　</t>
    </r>
    <r>
      <rPr>
        <sz val="9"/>
        <rFont val="Arial"/>
        <family val="2"/>
      </rPr>
      <t xml:space="preserve">2. </t>
    </r>
    <r>
      <rPr>
        <sz val="9"/>
        <rFont val="Noto Sans CJK SC"/>
        <family val="2"/>
      </rPr>
      <t>労働時間の解釈・適法性判断は、業種・職種・労働者属性・就業規則・</t>
    </r>
    <r>
      <rPr>
        <sz val="9"/>
        <rFont val="Arial"/>
        <family val="2"/>
      </rPr>
      <t>36</t>
    </r>
    <r>
      <rPr>
        <sz val="9"/>
        <rFont val="Noto Sans CJK SC"/>
        <family val="2"/>
      </rPr>
      <t>協定の内容等により異なる場合があります。本シートの判定結果は一般的な目安であり、個別事情を反映した結論を保証するものではありません。</t>
    </r>
  </si>
  <si>
    <r>
      <rPr>
        <sz val="9"/>
        <rFont val="Noto Sans CJK SC"/>
        <family val="2"/>
      </rPr>
      <t>　</t>
    </r>
    <r>
      <rPr>
        <sz val="9"/>
        <rFont val="Arial"/>
        <family val="2"/>
      </rPr>
      <t xml:space="preserve">3. </t>
    </r>
    <r>
      <rPr>
        <sz val="9"/>
        <rFont val="Noto Sans CJK SC"/>
        <family val="2"/>
      </rPr>
      <t>法令は改正される可能性があります。本シートは作成時点（</t>
    </r>
    <r>
      <rPr>
        <sz val="9"/>
        <rFont val="Arial"/>
        <family val="2"/>
      </rPr>
      <t>2026</t>
    </r>
    <r>
      <rPr>
        <sz val="9"/>
        <rFont val="Noto Sans CJK SC"/>
        <family val="2"/>
      </rPr>
      <t>年</t>
    </r>
    <r>
      <rPr>
        <sz val="9"/>
        <rFont val="Arial"/>
        <family val="2"/>
      </rPr>
      <t>5</t>
    </r>
    <r>
      <rPr>
        <sz val="9"/>
        <rFont val="Noto Sans CJK SC"/>
        <family val="2"/>
      </rPr>
      <t>月）の法令に基づいており、最新情報は厚生労働省・</t>
    </r>
    <r>
      <rPr>
        <sz val="9"/>
        <rFont val="Arial"/>
        <family val="2"/>
      </rPr>
      <t>e-Gov</t>
    </r>
    <r>
      <rPr>
        <sz val="9"/>
        <rFont val="Noto Sans CJK SC"/>
        <family val="2"/>
      </rPr>
      <t>法令検索等でご確認ください。</t>
    </r>
  </si>
  <si>
    <r>
      <rPr>
        <sz val="9"/>
        <rFont val="Noto Sans CJK SC"/>
        <family val="2"/>
      </rPr>
      <t>　</t>
    </r>
    <r>
      <rPr>
        <sz val="9"/>
        <rFont val="Arial"/>
        <family val="2"/>
      </rPr>
      <t xml:space="preserve">4. </t>
    </r>
    <r>
      <rPr>
        <sz val="9"/>
        <rFont val="Noto Sans CJK SC"/>
        <family val="2"/>
      </rPr>
      <t>本シートの利用により生じたいかなる損害についても、作成者および提供者は責任を負いかねます。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</si>
</sst>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charset val="1"/>
    </font>
    <font>
      <b/>
      <sz val="14"/>
      <color rgb="FFFFFFFF"/>
      <name val="Noto Sans CJK SC"/>
      <family val="2"/>
    </font>
    <font>
      <b/>
      <sz val="14"/>
      <color rgb="FFFFFFFF"/>
      <name val="Arial"/>
      <family val="2"/>
    </font>
    <font>
      <b/>
      <sz val="12"/>
      <color rgb="FF1F3864"/>
      <name val="Noto Sans CJK SC"/>
      <family val="2"/>
    </font>
    <font>
      <sz val="10"/>
      <name val="Noto Sans CJK SC"/>
      <family val="2"/>
    </font>
    <font>
      <sz val="10"/>
      <name val="Arial"/>
      <family val="2"/>
    </font>
    <font>
      <b/>
      <sz val="10"/>
      <name val="Noto Sans CJK SC"/>
      <family val="2"/>
    </font>
    <font>
      <sz val="9"/>
      <color rgb="FF595959"/>
      <name val="Noto Sans CJK SC"/>
      <family val="2"/>
    </font>
    <font>
      <sz val="9"/>
      <color rgb="FF595959"/>
      <name val="Arial"/>
      <family val="2"/>
    </font>
    <font>
      <b/>
      <sz val="11"/>
      <color rgb="FF2E75B6"/>
      <name val="Arial"/>
      <family val="2"/>
    </font>
    <font>
      <b/>
      <sz val="10"/>
      <name val="Arial"/>
      <family val="2"/>
    </font>
    <font>
      <b/>
      <sz val="11"/>
      <color rgb="FF2E75B6"/>
      <name val="Noto Sans CJK SC"/>
      <family val="2"/>
    </font>
    <font>
      <sz val="9"/>
      <name val="Noto Sans CJK SC"/>
      <family val="2"/>
    </font>
    <font>
      <sz val="9"/>
      <name val="Arial"/>
      <family val="2"/>
    </font>
    <font>
      <b/>
      <sz val="12"/>
      <color rgb="FF1F3864"/>
      <name val="Arial"/>
      <family val="2"/>
    </font>
    <font>
      <b/>
      <sz val="12"/>
      <color rgb="FF375623"/>
      <name val="Noto Sans CJK SC"/>
      <family val="2"/>
    </font>
    <font>
      <sz val="6"/>
      <name val="ＭＳ ゴシック"/>
      <family val="3"/>
      <charset val="128"/>
    </font>
  </fonts>
  <fills count="10">
    <fill>
      <patternFill patternType="none"/>
    </fill>
    <fill>
      <patternFill patternType="gray125"/>
    </fill>
    <fill>
      <patternFill patternType="solid">
        <fgColor rgb="FF1F3864"/>
        <bgColor rgb="FF333399"/>
      </patternFill>
    </fill>
    <fill>
      <patternFill patternType="solid">
        <fgColor rgb="FFF2F2F2"/>
        <bgColor rgb="FFDDEBF7"/>
      </patternFill>
    </fill>
    <fill>
      <patternFill patternType="solid">
        <fgColor rgb="FFFFF2CC"/>
        <bgColor rgb="FFFFFFCC"/>
      </patternFill>
    </fill>
    <fill>
      <patternFill patternType="solid">
        <fgColor rgb="FFFFE699"/>
        <bgColor rgb="FFFFF2CC"/>
      </patternFill>
    </fill>
    <fill>
      <patternFill patternType="solid">
        <fgColor rgb="FFFFC7CE"/>
        <bgColor rgb="FFFFE699"/>
      </patternFill>
    </fill>
    <fill>
      <patternFill patternType="solid">
        <fgColor rgb="FFC6EFCE"/>
        <bgColor rgb="FFDDEBF7"/>
      </patternFill>
    </fill>
    <fill>
      <patternFill patternType="solid">
        <fgColor rgb="FFFFFFCC"/>
        <bgColor rgb="FFFFF2CC"/>
      </patternFill>
    </fill>
    <fill>
      <patternFill patternType="solid">
        <fgColor rgb="FFDDEBF7"/>
        <bgColor rgb="FFF2F2F2"/>
      </patternFill>
    </fill>
  </fills>
  <borders count="3">
    <border>
      <left/>
      <right/>
      <top/>
      <bottom/>
      <diagonal/>
    </border>
    <border>
      <left style="thin">
        <color rgb="FF808080"/>
      </left>
      <right style="thin">
        <color rgb="FF808080"/>
      </right>
      <top style="thin">
        <color rgb="FF808080"/>
      </top>
      <bottom style="thin">
        <color rgb="FF808080"/>
      </bottom>
      <diagonal/>
    </border>
    <border>
      <left style="medium">
        <color rgb="FF1F3864"/>
      </left>
      <right style="medium">
        <color rgb="FF1F3864"/>
      </right>
      <top style="medium">
        <color rgb="FF1F3864"/>
      </top>
      <bottom style="medium">
        <color rgb="FF1F3864"/>
      </bottom>
      <diagonal/>
    </border>
  </borders>
  <cellStyleXfs count="1">
    <xf numFmtId="0" fontId="0" fillId="0" borderId="0"/>
  </cellStyleXfs>
  <cellXfs count="40">
    <xf numFmtId="0" fontId="0" fillId="0" borderId="0" xfId="0"/>
    <xf numFmtId="0" fontId="3" fillId="0" borderId="0" xfId="0" applyFont="1" applyBorder="1"/>
    <xf numFmtId="0" fontId="12" fillId="3" borderId="0" xfId="0" applyFont="1" applyFill="1" applyBorder="1" applyAlignment="1">
      <alignment horizontal="left" vertical="top" wrapText="1"/>
    </xf>
    <xf numFmtId="0" fontId="4" fillId="3"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0" xfId="0" applyFont="1" applyFill="1" applyAlignment="1">
      <alignment horizontal="center" vertical="center" wrapText="1"/>
    </xf>
    <xf numFmtId="0" fontId="3" fillId="0" borderId="0" xfId="0" applyFont="1"/>
    <xf numFmtId="0" fontId="4" fillId="3" borderId="0" xfId="0" applyFont="1" applyFill="1" applyAlignment="1">
      <alignment horizontal="left" vertical="top" wrapText="1"/>
    </xf>
    <xf numFmtId="0" fontId="6" fillId="0" borderId="0" xfId="0" applyFont="1"/>
    <xf numFmtId="0" fontId="7" fillId="0" borderId="0" xfId="0" applyFont="1" applyAlignment="1">
      <alignment horizontal="left" vertical="top" wrapText="1"/>
    </xf>
    <xf numFmtId="0" fontId="5" fillId="0" borderId="0" xfId="0" applyFont="1" applyAlignment="1">
      <alignment horizontal="left" vertical="top" wrapText="1"/>
    </xf>
    <xf numFmtId="0" fontId="9"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0" fillId="4" borderId="1" xfId="0" applyFill="1" applyBorder="1"/>
    <xf numFmtId="0" fontId="0" fillId="3" borderId="1" xfId="0" applyFill="1" applyBorder="1"/>
    <xf numFmtId="0" fontId="4"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11" fillId="0" borderId="0" xfId="0" applyFont="1"/>
    <xf numFmtId="0" fontId="10" fillId="8"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1" fillId="9" borderId="1" xfId="0" applyFont="1" applyFill="1" applyBorder="1" applyAlignment="1">
      <alignment horizontal="left" vertical="center" wrapText="1"/>
    </xf>
    <xf numFmtId="0" fontId="6" fillId="9"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10"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4" fillId="3" borderId="1" xfId="0" applyFont="1" applyFill="1" applyBorder="1" applyAlignment="1">
      <alignment horizontal="left" vertical="top" wrapText="1"/>
    </xf>
    <xf numFmtId="0" fontId="10" fillId="6"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0" borderId="0" xfId="0" applyFont="1" applyAlignment="1">
      <alignment horizontal="left" vertical="top" wrapTex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DEBF7"/>
      <rgbColor rgb="FF660066"/>
      <rgbColor rgb="FFFF8080"/>
      <rgbColor rgb="FF0066CC"/>
      <rgbColor rgb="FFFFF2CC"/>
      <rgbColor rgb="FF000080"/>
      <rgbColor rgb="FFFF00FF"/>
      <rgbColor rgb="FFFFFF00"/>
      <rgbColor rgb="FF00FFFF"/>
      <rgbColor rgb="FF800080"/>
      <rgbColor rgb="FF800000"/>
      <rgbColor rgb="FF008080"/>
      <rgbColor rgb="FF0000FF"/>
      <rgbColor rgb="FF00CCFF"/>
      <rgbColor rgb="FFF2F2F2"/>
      <rgbColor rgb="FFC6EFCE"/>
      <rgbColor rgb="FFFFE699"/>
      <rgbColor rgb="FF99CCFF"/>
      <rgbColor rgb="FFFF99CC"/>
      <rgbColor rgb="FFCC99FF"/>
      <rgbColor rgb="FFFFC7CE"/>
      <rgbColor rgb="FF2E75B6"/>
      <rgbColor rgb="FF33CCCC"/>
      <rgbColor rgb="FF99CC00"/>
      <rgbColor rgb="FFFFCC00"/>
      <rgbColor rgb="FFFF9900"/>
      <rgbColor rgb="FFFF6600"/>
      <rgbColor rgb="FF595959"/>
      <rgbColor rgb="FF969696"/>
      <rgbColor rgb="FF1F3864"/>
      <rgbColor rgb="FF339966"/>
      <rgbColor rgb="FF003300"/>
      <rgbColor rgb="FF333300"/>
      <rgbColor rgb="FF993300"/>
      <rgbColor rgb="FF993366"/>
      <rgbColor rgb="FF333399"/>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0"/>
  <sheetViews>
    <sheetView tabSelected="1" zoomScaleNormal="100" workbookViewId="0"/>
  </sheetViews>
  <sheetFormatPr defaultColWidth="8.7109375" defaultRowHeight="15"/>
  <cols>
    <col min="1" max="1" width="3" customWidth="1"/>
    <col min="2" max="2" width="95" customWidth="1"/>
  </cols>
  <sheetData>
    <row r="2" spans="2:2" ht="36" customHeight="1">
      <c r="B2" s="5" t="s">
        <v>0</v>
      </c>
    </row>
    <row r="4" spans="2:2" ht="15.75">
      <c r="B4" s="6" t="s">
        <v>1</v>
      </c>
    </row>
    <row r="5" spans="2:2" ht="129.75" customHeight="1">
      <c r="B5" s="7" t="s">
        <v>2</v>
      </c>
    </row>
    <row r="7" spans="2:2" ht="15.75">
      <c r="B7" s="6" t="s">
        <v>3</v>
      </c>
    </row>
    <row r="8" spans="2:2">
      <c r="B8" s="8" t="s">
        <v>4</v>
      </c>
    </row>
    <row r="9" spans="2:2" ht="21.75" customHeight="1">
      <c r="B9" s="9" t="s">
        <v>5</v>
      </c>
    </row>
    <row r="10" spans="2:2">
      <c r="B10" s="8" t="s">
        <v>6</v>
      </c>
    </row>
    <row r="11" spans="2:2" ht="21.75" customHeight="1">
      <c r="B11" s="9" t="s">
        <v>7</v>
      </c>
    </row>
    <row r="12" spans="2:2">
      <c r="B12" s="8" t="s">
        <v>8</v>
      </c>
    </row>
    <row r="13" spans="2:2" ht="21.75" customHeight="1">
      <c r="B13" s="9" t="s">
        <v>9</v>
      </c>
    </row>
    <row r="14" spans="2:2">
      <c r="B14" s="8" t="s">
        <v>10</v>
      </c>
    </row>
    <row r="15" spans="2:2" ht="21.75" customHeight="1">
      <c r="B15" s="9" t="s">
        <v>11</v>
      </c>
    </row>
    <row r="16" spans="2:2">
      <c r="B16" s="8" t="s">
        <v>12</v>
      </c>
    </row>
    <row r="17" spans="2:2" ht="21.75" customHeight="1">
      <c r="B17" s="9" t="s">
        <v>13</v>
      </c>
    </row>
    <row r="19" spans="2:2" ht="15.75">
      <c r="B19" s="6" t="s">
        <v>14</v>
      </c>
    </row>
    <row r="20" spans="2:2" ht="60" customHeight="1">
      <c r="B20" s="10" t="s">
        <v>15</v>
      </c>
    </row>
  </sheetData>
  <phoneticPr fontId="16"/>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35"/>
  <sheetViews>
    <sheetView zoomScaleNormal="100" workbookViewId="0"/>
  </sheetViews>
  <sheetFormatPr defaultColWidth="8.7109375" defaultRowHeight="15"/>
  <cols>
    <col min="1" max="1" width="3" customWidth="1"/>
    <col min="2" max="2" width="6" customWidth="1"/>
    <col min="3" max="3" width="38" customWidth="1"/>
    <col min="4" max="4" width="28" customWidth="1"/>
    <col min="5" max="5" width="45" customWidth="1"/>
  </cols>
  <sheetData>
    <row r="2" spans="2:5" ht="36" customHeight="1">
      <c r="B2" s="4" t="s">
        <v>16</v>
      </c>
      <c r="C2" s="4"/>
      <c r="D2" s="4"/>
      <c r="E2" s="4"/>
    </row>
    <row r="4" spans="2:5" ht="27.75" customHeight="1">
      <c r="B4" s="3" t="s">
        <v>17</v>
      </c>
      <c r="C4" s="3"/>
      <c r="D4" s="3"/>
      <c r="E4" s="3"/>
    </row>
    <row r="6" spans="2:5" ht="42" customHeight="1">
      <c r="B6" s="11" t="s">
        <v>18</v>
      </c>
      <c r="C6" s="12" t="s">
        <v>19</v>
      </c>
      <c r="D6" s="13"/>
      <c r="E6" s="13"/>
    </row>
    <row r="7" spans="2:5" ht="49.5" customHeight="1">
      <c r="B7" s="14"/>
      <c r="C7" s="14"/>
      <c r="D7" s="15" t="s">
        <v>20</v>
      </c>
      <c r="E7" s="15" t="s">
        <v>21</v>
      </c>
    </row>
    <row r="8" spans="2:5" ht="49.5" customHeight="1">
      <c r="B8" s="14"/>
      <c r="C8" s="14"/>
      <c r="D8" s="15" t="s">
        <v>22</v>
      </c>
      <c r="E8" s="16" t="s">
        <v>23</v>
      </c>
    </row>
    <row r="9" spans="2:5" ht="42" customHeight="1">
      <c r="B9" s="11" t="s">
        <v>24</v>
      </c>
      <c r="C9" s="12" t="s">
        <v>25</v>
      </c>
      <c r="D9" s="13"/>
      <c r="E9" s="13"/>
    </row>
    <row r="10" spans="2:5" ht="49.5" customHeight="1">
      <c r="B10" s="14"/>
      <c r="C10" s="14"/>
      <c r="D10" s="17" t="s">
        <v>26</v>
      </c>
      <c r="E10" s="17" t="s">
        <v>27</v>
      </c>
    </row>
    <row r="11" spans="2:5" ht="49.5" customHeight="1">
      <c r="B11" s="14"/>
      <c r="C11" s="14"/>
      <c r="D11" s="15" t="s">
        <v>28</v>
      </c>
      <c r="E11" s="16" t="s">
        <v>29</v>
      </c>
    </row>
    <row r="12" spans="2:5" ht="42" customHeight="1">
      <c r="B12" s="11" t="s">
        <v>30</v>
      </c>
      <c r="C12" s="12" t="s">
        <v>31</v>
      </c>
      <c r="D12" s="13"/>
      <c r="E12" s="13"/>
    </row>
    <row r="13" spans="2:5" ht="49.5" customHeight="1">
      <c r="B13" s="14"/>
      <c r="C13" s="14"/>
      <c r="D13" s="18" t="s">
        <v>32</v>
      </c>
      <c r="E13" s="18" t="s">
        <v>33</v>
      </c>
    </row>
    <row r="14" spans="2:5" ht="49.5" customHeight="1">
      <c r="B14" s="14"/>
      <c r="C14" s="14"/>
      <c r="D14" s="15" t="s">
        <v>20</v>
      </c>
      <c r="E14" s="16" t="s">
        <v>34</v>
      </c>
    </row>
    <row r="15" spans="2:5" ht="42" customHeight="1">
      <c r="B15" s="11" t="s">
        <v>35</v>
      </c>
      <c r="C15" s="19" t="s">
        <v>36</v>
      </c>
      <c r="D15" s="13"/>
      <c r="E15" s="13"/>
    </row>
    <row r="16" spans="2:5" ht="49.5" customHeight="1">
      <c r="B16" s="14"/>
      <c r="C16" s="14"/>
      <c r="D16" s="15" t="s">
        <v>37</v>
      </c>
      <c r="E16" s="16" t="s">
        <v>38</v>
      </c>
    </row>
    <row r="17" spans="2:5" ht="49.5" customHeight="1">
      <c r="B17" s="14"/>
      <c r="C17" s="14"/>
      <c r="D17" s="15" t="s">
        <v>39</v>
      </c>
      <c r="E17" s="16" t="s">
        <v>40</v>
      </c>
    </row>
    <row r="18" spans="2:5" ht="42" customHeight="1">
      <c r="B18" s="11" t="s">
        <v>41</v>
      </c>
      <c r="C18" s="12" t="s">
        <v>42</v>
      </c>
      <c r="D18" s="13"/>
      <c r="E18" s="13"/>
    </row>
    <row r="19" spans="2:5" ht="49.5" customHeight="1">
      <c r="B19" s="14"/>
      <c r="C19" s="14"/>
      <c r="D19" s="20" t="s">
        <v>43</v>
      </c>
      <c r="E19" s="20" t="s">
        <v>44</v>
      </c>
    </row>
    <row r="20" spans="2:5" ht="49.5" customHeight="1">
      <c r="B20" s="14"/>
      <c r="C20" s="14"/>
      <c r="D20" s="18" t="s">
        <v>45</v>
      </c>
      <c r="E20" s="18" t="s">
        <v>46</v>
      </c>
    </row>
    <row r="21" spans="2:5" ht="42" customHeight="1">
      <c r="B21" s="11" t="s">
        <v>47</v>
      </c>
      <c r="C21" s="12" t="s">
        <v>48</v>
      </c>
      <c r="D21" s="13"/>
      <c r="E21" s="13"/>
    </row>
    <row r="22" spans="2:5" ht="49.5" customHeight="1">
      <c r="B22" s="14"/>
      <c r="C22" s="14"/>
      <c r="D22" s="21" t="s">
        <v>49</v>
      </c>
      <c r="E22" s="18" t="s">
        <v>50</v>
      </c>
    </row>
    <row r="23" spans="2:5" ht="49.5" customHeight="1">
      <c r="B23" s="14"/>
      <c r="C23" s="14"/>
      <c r="D23" s="16" t="s">
        <v>51</v>
      </c>
      <c r="E23" s="16" t="s">
        <v>52</v>
      </c>
    </row>
    <row r="24" spans="2:5" ht="42" customHeight="1">
      <c r="B24" s="11" t="s">
        <v>53</v>
      </c>
      <c r="C24" s="12" t="s">
        <v>54</v>
      </c>
      <c r="D24" s="13"/>
      <c r="E24" s="13"/>
    </row>
    <row r="25" spans="2:5" ht="49.5" customHeight="1">
      <c r="B25" s="14"/>
      <c r="C25" s="14"/>
      <c r="D25" s="21" t="s">
        <v>55</v>
      </c>
      <c r="E25" s="18" t="s">
        <v>56</v>
      </c>
    </row>
    <row r="26" spans="2:5" ht="49.5" customHeight="1">
      <c r="B26" s="14"/>
      <c r="C26" s="14"/>
      <c r="D26" s="15" t="s">
        <v>57</v>
      </c>
      <c r="E26" s="16" t="s">
        <v>58</v>
      </c>
    </row>
    <row r="27" spans="2:5" ht="42" customHeight="1">
      <c r="B27" s="11" t="s">
        <v>59</v>
      </c>
      <c r="C27" s="12" t="s">
        <v>60</v>
      </c>
      <c r="D27" s="13"/>
      <c r="E27" s="13"/>
    </row>
    <row r="28" spans="2:5" ht="49.5" customHeight="1">
      <c r="B28" s="14"/>
      <c r="C28" s="14"/>
      <c r="D28" s="21" t="s">
        <v>61</v>
      </c>
      <c r="E28" s="18" t="s">
        <v>62</v>
      </c>
    </row>
    <row r="29" spans="2:5" ht="49.5" customHeight="1">
      <c r="B29" s="14"/>
      <c r="C29" s="14"/>
      <c r="D29" s="16" t="s">
        <v>63</v>
      </c>
      <c r="E29" s="16" t="s">
        <v>64</v>
      </c>
    </row>
    <row r="30" spans="2:5" ht="42" customHeight="1">
      <c r="B30" s="11" t="s">
        <v>65</v>
      </c>
      <c r="C30" s="12" t="s">
        <v>66</v>
      </c>
      <c r="D30" s="13"/>
      <c r="E30" s="13"/>
    </row>
    <row r="31" spans="2:5" ht="49.5" customHeight="1">
      <c r="B31" s="14"/>
      <c r="C31" s="14"/>
      <c r="D31" s="21" t="s">
        <v>67</v>
      </c>
      <c r="E31" s="18" t="s">
        <v>68</v>
      </c>
    </row>
    <row r="32" spans="2:5" ht="49.5" customHeight="1">
      <c r="B32" s="14"/>
      <c r="C32" s="14"/>
      <c r="D32" s="22" t="s">
        <v>69</v>
      </c>
      <c r="E32" s="20" t="s">
        <v>70</v>
      </c>
    </row>
    <row r="34" spans="2:5">
      <c r="B34" s="23" t="s">
        <v>71</v>
      </c>
    </row>
    <row r="35" spans="2:5" ht="78" customHeight="1">
      <c r="B35" s="2" t="s">
        <v>72</v>
      </c>
      <c r="C35" s="2"/>
      <c r="D35" s="2"/>
      <c r="E35" s="2"/>
    </row>
  </sheetData>
  <mergeCells count="3">
    <mergeCell ref="B2:E2"/>
    <mergeCell ref="B4:E4"/>
    <mergeCell ref="B35:E35"/>
  </mergeCells>
  <phoneticPr fontId="16"/>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42"/>
  <sheetViews>
    <sheetView zoomScaleNormal="100" workbookViewId="0"/>
  </sheetViews>
  <sheetFormatPr defaultColWidth="8.7109375" defaultRowHeight="15"/>
  <cols>
    <col min="1" max="1" width="3" customWidth="1"/>
    <col min="2" max="2" width="38" customWidth="1"/>
    <col min="3" max="3" width="16" customWidth="1"/>
    <col min="4" max="5" width="5" customWidth="1"/>
  </cols>
  <sheetData>
    <row r="2" spans="2:5" ht="36" customHeight="1">
      <c r="B2" s="4" t="s">
        <v>73</v>
      </c>
      <c r="C2" s="4"/>
      <c r="D2" s="4"/>
      <c r="E2" s="4"/>
    </row>
    <row r="4" spans="2:5" ht="36" customHeight="1">
      <c r="B4" s="3" t="s">
        <v>74</v>
      </c>
      <c r="C4" s="3"/>
      <c r="D4" s="3"/>
      <c r="E4" s="3"/>
    </row>
    <row r="6" spans="2:5" ht="15.75">
      <c r="B6" s="6" t="s">
        <v>75</v>
      </c>
    </row>
    <row r="7" spans="2:5">
      <c r="B7" s="16" t="s">
        <v>76</v>
      </c>
      <c r="C7" s="24">
        <v>15</v>
      </c>
    </row>
    <row r="8" spans="2:5">
      <c r="B8" s="15" t="s">
        <v>77</v>
      </c>
      <c r="C8" s="25">
        <v>8</v>
      </c>
    </row>
    <row r="9" spans="2:5" ht="25.5">
      <c r="B9" s="16" t="s">
        <v>78</v>
      </c>
      <c r="C9" s="25">
        <f>C7-C8</f>
        <v>7</v>
      </c>
    </row>
    <row r="11" spans="2:5" ht="15.75">
      <c r="B11" s="6" t="s">
        <v>79</v>
      </c>
    </row>
    <row r="12" spans="2:5">
      <c r="B12" s="15" t="s">
        <v>80</v>
      </c>
      <c r="C12" s="24">
        <v>4</v>
      </c>
    </row>
    <row r="13" spans="2:5" ht="25.5">
      <c r="B13" s="15" t="s">
        <v>81</v>
      </c>
      <c r="C13" s="24">
        <v>0</v>
      </c>
    </row>
    <row r="14" spans="2:5">
      <c r="B14" s="15" t="s">
        <v>82</v>
      </c>
      <c r="C14" s="24">
        <v>0</v>
      </c>
    </row>
    <row r="16" spans="2:5" ht="15.75">
      <c r="B16" s="6" t="s">
        <v>83</v>
      </c>
    </row>
    <row r="17" spans="2:3" ht="25.5">
      <c r="B17" s="26" t="s">
        <v>84</v>
      </c>
      <c r="C17" s="27">
        <f>C9*C12+C13</f>
        <v>28</v>
      </c>
    </row>
    <row r="18" spans="2:3" ht="25.5">
      <c r="B18" s="26" t="s">
        <v>85</v>
      </c>
      <c r="C18" s="27">
        <f>C17+C14</f>
        <v>28</v>
      </c>
    </row>
    <row r="20" spans="2:3" ht="15.75">
      <c r="B20" s="6" t="s">
        <v>86</v>
      </c>
    </row>
    <row r="21" spans="2:3">
      <c r="B21" s="15" t="s">
        <v>87</v>
      </c>
      <c r="C21" s="25">
        <f>C18</f>
        <v>28</v>
      </c>
    </row>
    <row r="22" spans="2:3">
      <c r="B22" s="16" t="s">
        <v>88</v>
      </c>
      <c r="C22" s="24">
        <v>0</v>
      </c>
    </row>
    <row r="23" spans="2:3">
      <c r="B23" s="16" t="s">
        <v>89</v>
      </c>
      <c r="C23" s="24">
        <v>0</v>
      </c>
    </row>
    <row r="24" spans="2:3">
      <c r="B24" s="16" t="s">
        <v>90</v>
      </c>
      <c r="C24" s="24">
        <v>0</v>
      </c>
    </row>
    <row r="25" spans="2:3">
      <c r="B25" s="16" t="s">
        <v>91</v>
      </c>
      <c r="C25" s="24">
        <v>0</v>
      </c>
    </row>
    <row r="26" spans="2:3">
      <c r="B26" s="16" t="s">
        <v>92</v>
      </c>
      <c r="C26" s="24">
        <v>0</v>
      </c>
    </row>
    <row r="28" spans="2:3" ht="15.75">
      <c r="B28" s="6" t="s">
        <v>93</v>
      </c>
    </row>
    <row r="29" spans="2:3">
      <c r="B29" s="15" t="s">
        <v>94</v>
      </c>
      <c r="C29" s="25">
        <f>C17</f>
        <v>28</v>
      </c>
    </row>
    <row r="30" spans="2:3">
      <c r="B30" s="15" t="s">
        <v>95</v>
      </c>
      <c r="C30" s="25">
        <f>C18</f>
        <v>28</v>
      </c>
    </row>
    <row r="31" spans="2:3">
      <c r="B31" s="16" t="s">
        <v>96</v>
      </c>
      <c r="C31" s="25">
        <f>AVERAGE(C21:C22)</f>
        <v>14</v>
      </c>
    </row>
    <row r="32" spans="2:3">
      <c r="B32" s="16" t="s">
        <v>97</v>
      </c>
      <c r="C32" s="25">
        <f>AVERAGE(C21:C23)</f>
        <v>9.3333333333333339</v>
      </c>
    </row>
    <row r="33" spans="2:5">
      <c r="B33" s="16" t="s">
        <v>98</v>
      </c>
      <c r="C33" s="25">
        <f>AVERAGE(C21:C24)</f>
        <v>7</v>
      </c>
    </row>
    <row r="34" spans="2:5">
      <c r="B34" s="16" t="s">
        <v>99</v>
      </c>
      <c r="C34" s="25">
        <f>AVERAGE(C21:C25)</f>
        <v>5.6</v>
      </c>
    </row>
    <row r="35" spans="2:5">
      <c r="B35" s="16" t="s">
        <v>100</v>
      </c>
      <c r="C35" s="25">
        <f>AVERAGE(C21:C26)</f>
        <v>4.666666666666667</v>
      </c>
    </row>
    <row r="36" spans="2:5" ht="15.75">
      <c r="B36" s="6" t="s">
        <v>101</v>
      </c>
    </row>
    <row r="37" spans="2:5" ht="15.75">
      <c r="B37" s="26" t="s">
        <v>102</v>
      </c>
      <c r="C37" s="28" t="str">
        <f>IF(C17&lt;=45,"適法","違反")</f>
        <v>適法</v>
      </c>
    </row>
    <row r="38" spans="2:5" ht="15.75">
      <c r="B38" s="26" t="s">
        <v>103</v>
      </c>
      <c r="C38" s="28" t="str">
        <f>IF(C18&lt;100,"クリア","違反")</f>
        <v>クリア</v>
      </c>
    </row>
    <row r="39" spans="2:5" ht="15.75">
      <c r="B39" s="26" t="s">
        <v>104</v>
      </c>
      <c r="C39" s="28" t="str">
        <f>IF(AND(C31&lt;=80,C32&lt;=80,C33&lt;=80,C34&lt;=80,C35&lt;=80),"クリア","違反")</f>
        <v>クリア</v>
      </c>
    </row>
    <row r="40" spans="2:5" ht="27.75" customHeight="1">
      <c r="B40" s="29" t="s">
        <v>105</v>
      </c>
      <c r="C40" s="28" t="str">
        <f>IF(AND(C18&lt;100,C31&lt;=80,C32&lt;=80,C33&lt;=80,C34&lt;=80,C35&lt;=80),"クリア","違反")</f>
        <v>クリア</v>
      </c>
    </row>
    <row r="42" spans="2:5" ht="69.75" customHeight="1">
      <c r="B42" s="2" t="s">
        <v>106</v>
      </c>
      <c r="C42" s="2"/>
      <c r="D42" s="2"/>
      <c r="E42" s="2"/>
    </row>
  </sheetData>
  <mergeCells count="3">
    <mergeCell ref="B2:E2"/>
    <mergeCell ref="B4:E4"/>
    <mergeCell ref="B42:E42"/>
  </mergeCells>
  <phoneticPr fontId="16"/>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20"/>
  <sheetViews>
    <sheetView zoomScaleNormal="100" workbookViewId="0"/>
  </sheetViews>
  <sheetFormatPr defaultColWidth="8.7109375" defaultRowHeight="15"/>
  <cols>
    <col min="1" max="1" width="3" customWidth="1"/>
    <col min="2" max="2" width="6" customWidth="1"/>
    <col min="3" max="3" width="32" customWidth="1"/>
    <col min="4" max="4" width="12" customWidth="1"/>
    <col min="5" max="5" width="16" customWidth="1"/>
    <col min="6" max="6" width="32" customWidth="1"/>
  </cols>
  <sheetData>
    <row r="2" spans="2:6" ht="36" customHeight="1">
      <c r="B2" s="4" t="s">
        <v>107</v>
      </c>
      <c r="C2" s="4"/>
      <c r="D2" s="4"/>
      <c r="E2" s="4"/>
      <c r="F2" s="4"/>
    </row>
    <row r="4" spans="2:6" ht="36" customHeight="1">
      <c r="B4" s="3" t="s">
        <v>108</v>
      </c>
      <c r="C4" s="3"/>
      <c r="D4" s="3"/>
      <c r="E4" s="3"/>
      <c r="F4" s="3"/>
    </row>
    <row r="6" spans="2:6" ht="31.5" customHeight="1">
      <c r="B6" s="27" t="s">
        <v>109</v>
      </c>
      <c r="C6" s="30" t="s">
        <v>110</v>
      </c>
      <c r="D6" s="30" t="s">
        <v>111</v>
      </c>
      <c r="E6" s="30" t="s">
        <v>112</v>
      </c>
      <c r="F6" s="30" t="s">
        <v>113</v>
      </c>
    </row>
    <row r="7" spans="2:6" ht="30" customHeight="1">
      <c r="B7" s="31" t="s">
        <v>114</v>
      </c>
      <c r="C7" s="32" t="s">
        <v>115</v>
      </c>
      <c r="D7" s="33">
        <v>7</v>
      </c>
      <c r="E7" s="34" t="s">
        <v>116</v>
      </c>
      <c r="F7" s="20" t="s">
        <v>116</v>
      </c>
    </row>
    <row r="8" spans="2:6" ht="30" customHeight="1">
      <c r="B8" s="31" t="s">
        <v>117</v>
      </c>
      <c r="C8" s="32" t="s">
        <v>118</v>
      </c>
      <c r="D8" s="33">
        <v>14</v>
      </c>
      <c r="E8" s="34" t="s">
        <v>116</v>
      </c>
      <c r="F8" s="20" t="s">
        <v>116</v>
      </c>
    </row>
    <row r="9" spans="2:6" ht="30" customHeight="1">
      <c r="B9" s="31" t="s">
        <v>119</v>
      </c>
      <c r="C9" s="32" t="s">
        <v>120</v>
      </c>
      <c r="D9" s="33">
        <v>28</v>
      </c>
      <c r="E9" s="34" t="s">
        <v>116</v>
      </c>
      <c r="F9" s="20" t="s">
        <v>116</v>
      </c>
    </row>
    <row r="10" spans="2:6" ht="30" customHeight="1">
      <c r="B10" s="31" t="s">
        <v>121</v>
      </c>
      <c r="C10" s="32" t="s">
        <v>122</v>
      </c>
      <c r="D10" s="33">
        <v>42</v>
      </c>
      <c r="E10" s="34" t="s">
        <v>123</v>
      </c>
      <c r="F10" s="20" t="s">
        <v>116</v>
      </c>
    </row>
    <row r="11" spans="2:6" ht="30" customHeight="1">
      <c r="B11" s="31" t="s">
        <v>124</v>
      </c>
      <c r="C11" s="32" t="s">
        <v>125</v>
      </c>
      <c r="D11" s="33">
        <v>49</v>
      </c>
      <c r="E11" s="35" t="s">
        <v>126</v>
      </c>
      <c r="F11" s="20" t="s">
        <v>127</v>
      </c>
    </row>
    <row r="12" spans="2:6" ht="30" customHeight="1">
      <c r="B12" s="31" t="s">
        <v>128</v>
      </c>
      <c r="C12" s="32" t="s">
        <v>129</v>
      </c>
      <c r="D12" s="33">
        <v>56</v>
      </c>
      <c r="E12" s="35" t="s">
        <v>130</v>
      </c>
      <c r="F12" s="20" t="s">
        <v>127</v>
      </c>
    </row>
    <row r="13" spans="2:6" ht="30" customHeight="1">
      <c r="B13" s="31" t="s">
        <v>131</v>
      </c>
      <c r="C13" s="32" t="s">
        <v>132</v>
      </c>
      <c r="D13" s="33">
        <v>70</v>
      </c>
      <c r="E13" s="35" t="s">
        <v>130</v>
      </c>
      <c r="F13" s="20" t="s">
        <v>133</v>
      </c>
    </row>
    <row r="14" spans="2:6" ht="30" customHeight="1">
      <c r="B14" s="31" t="s">
        <v>134</v>
      </c>
      <c r="C14" s="32" t="s">
        <v>135</v>
      </c>
      <c r="D14" s="33">
        <v>84</v>
      </c>
      <c r="E14" s="35" t="s">
        <v>130</v>
      </c>
      <c r="F14" s="17" t="s">
        <v>136</v>
      </c>
    </row>
    <row r="15" spans="2:6" ht="30" customHeight="1">
      <c r="B15" s="31" t="s">
        <v>137</v>
      </c>
      <c r="C15" s="32" t="s">
        <v>138</v>
      </c>
      <c r="D15" s="33">
        <v>98</v>
      </c>
      <c r="E15" s="35" t="s">
        <v>130</v>
      </c>
      <c r="F15" s="17" t="s">
        <v>139</v>
      </c>
    </row>
    <row r="16" spans="2:6" ht="30" customHeight="1">
      <c r="B16" s="31" t="s">
        <v>140</v>
      </c>
      <c r="C16" s="32" t="s">
        <v>141</v>
      </c>
      <c r="D16" s="33">
        <v>105</v>
      </c>
      <c r="E16" s="35" t="s">
        <v>130</v>
      </c>
      <c r="F16" s="18" t="s">
        <v>142</v>
      </c>
    </row>
    <row r="17" spans="2:6" ht="30" customHeight="1">
      <c r="B17" s="31" t="s">
        <v>143</v>
      </c>
      <c r="C17" s="32" t="s">
        <v>144</v>
      </c>
      <c r="D17" s="33">
        <v>140</v>
      </c>
      <c r="E17" s="35" t="s">
        <v>130</v>
      </c>
      <c r="F17" s="18" t="s">
        <v>142</v>
      </c>
    </row>
    <row r="19" spans="2:6">
      <c r="B19" s="23" t="s">
        <v>145</v>
      </c>
    </row>
    <row r="20" spans="2:6" ht="78" customHeight="1">
      <c r="B20" s="2" t="s">
        <v>146</v>
      </c>
      <c r="C20" s="2"/>
      <c r="D20" s="2"/>
      <c r="E20" s="2"/>
      <c r="F20" s="2"/>
    </row>
  </sheetData>
  <mergeCells count="3">
    <mergeCell ref="B2:F2"/>
    <mergeCell ref="B4:F4"/>
    <mergeCell ref="B20:F20"/>
  </mergeCells>
  <phoneticPr fontId="16"/>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22"/>
  <sheetViews>
    <sheetView zoomScaleNormal="100" workbookViewId="0"/>
  </sheetViews>
  <sheetFormatPr defaultColWidth="8.7109375" defaultRowHeight="15"/>
  <cols>
    <col min="1" max="1" width="3" customWidth="1"/>
    <col min="2" max="2" width="6" customWidth="1"/>
    <col min="3" max="3" width="38" customWidth="1"/>
    <col min="4" max="4" width="55" customWidth="1"/>
  </cols>
  <sheetData>
    <row r="2" spans="2:4" ht="36" customHeight="1">
      <c r="B2" s="4" t="s">
        <v>147</v>
      </c>
      <c r="C2" s="4"/>
      <c r="D2" s="4"/>
    </row>
    <row r="4" spans="2:4" ht="15.75">
      <c r="B4" s="1" t="s">
        <v>148</v>
      </c>
      <c r="C4" s="1"/>
      <c r="D4" s="1"/>
    </row>
    <row r="5" spans="2:4" ht="49.5" customHeight="1">
      <c r="B5" s="11" t="s">
        <v>149</v>
      </c>
      <c r="C5" s="12" t="s">
        <v>150</v>
      </c>
      <c r="D5" s="36" t="s">
        <v>151</v>
      </c>
    </row>
    <row r="6" spans="2:4" ht="49.5" customHeight="1">
      <c r="B6" s="11" t="s">
        <v>152</v>
      </c>
      <c r="C6" s="12" t="s">
        <v>153</v>
      </c>
      <c r="D6" s="36" t="s">
        <v>154</v>
      </c>
    </row>
    <row r="7" spans="2:4" ht="49.5" customHeight="1">
      <c r="B7" s="11" t="s">
        <v>155</v>
      </c>
      <c r="C7" s="12" t="s">
        <v>156</v>
      </c>
      <c r="D7" s="36" t="s">
        <v>157</v>
      </c>
    </row>
    <row r="8" spans="2:4" ht="49.5" customHeight="1">
      <c r="B8" s="11" t="s">
        <v>158</v>
      </c>
      <c r="C8" s="12" t="s">
        <v>159</v>
      </c>
      <c r="D8" s="36" t="s">
        <v>160</v>
      </c>
    </row>
    <row r="9" spans="2:4" ht="49.5" customHeight="1">
      <c r="B9" s="11" t="s">
        <v>161</v>
      </c>
      <c r="C9" s="12" t="s">
        <v>162</v>
      </c>
      <c r="D9" s="36" t="s">
        <v>163</v>
      </c>
    </row>
    <row r="11" spans="2:4" ht="15.75">
      <c r="B11" s="1" t="s">
        <v>164</v>
      </c>
      <c r="C11" s="1"/>
      <c r="D11" s="1"/>
    </row>
    <row r="12" spans="2:4" ht="55.5" customHeight="1">
      <c r="B12" s="11" t="s">
        <v>149</v>
      </c>
      <c r="C12" s="12" t="s">
        <v>165</v>
      </c>
      <c r="D12" s="36" t="s">
        <v>166</v>
      </c>
    </row>
    <row r="13" spans="2:4" ht="55.5" customHeight="1">
      <c r="B13" s="11" t="s">
        <v>152</v>
      </c>
      <c r="C13" s="19" t="s">
        <v>167</v>
      </c>
      <c r="D13" s="36" t="s">
        <v>168</v>
      </c>
    </row>
    <row r="14" spans="2:4" ht="55.5" customHeight="1">
      <c r="B14" s="11" t="s">
        <v>155</v>
      </c>
      <c r="C14" s="12" t="s">
        <v>169</v>
      </c>
      <c r="D14" s="36" t="s">
        <v>170</v>
      </c>
    </row>
    <row r="15" spans="2:4" ht="55.5" customHeight="1">
      <c r="B15" s="11" t="s">
        <v>158</v>
      </c>
      <c r="C15" s="12" t="s">
        <v>171</v>
      </c>
      <c r="D15" s="36" t="s">
        <v>172</v>
      </c>
    </row>
    <row r="16" spans="2:4" ht="55.5" customHeight="1">
      <c r="B16" s="11" t="s">
        <v>161</v>
      </c>
      <c r="C16" s="12" t="s">
        <v>173</v>
      </c>
      <c r="D16" s="36" t="s">
        <v>174</v>
      </c>
    </row>
    <row r="17" spans="2:4" ht="55.5" customHeight="1">
      <c r="B17" s="11" t="s">
        <v>175</v>
      </c>
      <c r="C17" s="12" t="s">
        <v>176</v>
      </c>
      <c r="D17" s="36" t="s">
        <v>177</v>
      </c>
    </row>
    <row r="18" spans="2:4" ht="55.5" customHeight="1">
      <c r="B18" s="11" t="s">
        <v>178</v>
      </c>
      <c r="C18" s="12" t="s">
        <v>179</v>
      </c>
      <c r="D18" s="36" t="s">
        <v>180</v>
      </c>
    </row>
    <row r="20" spans="2:4" ht="15.75">
      <c r="B20" s="1" t="s">
        <v>181</v>
      </c>
      <c r="C20" s="1"/>
      <c r="D20" s="1"/>
    </row>
    <row r="21" spans="2:4" ht="36" customHeight="1">
      <c r="B21" s="30" t="s">
        <v>182</v>
      </c>
      <c r="C21" s="37" t="s">
        <v>183</v>
      </c>
      <c r="D21" s="38" t="s">
        <v>184</v>
      </c>
    </row>
    <row r="22" spans="2:4" ht="36" customHeight="1">
      <c r="B22" s="30" t="s">
        <v>185</v>
      </c>
      <c r="C22" s="37" t="s">
        <v>186</v>
      </c>
      <c r="D22" s="38" t="s">
        <v>187</v>
      </c>
    </row>
  </sheetData>
  <mergeCells count="4">
    <mergeCell ref="B2:D2"/>
    <mergeCell ref="B4:D4"/>
    <mergeCell ref="B11:D11"/>
    <mergeCell ref="B20:D20"/>
  </mergeCells>
  <phoneticPr fontId="16"/>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42"/>
  <sheetViews>
    <sheetView zoomScaleNormal="100" workbookViewId="0"/>
  </sheetViews>
  <sheetFormatPr defaultColWidth="8.7109375" defaultRowHeight="15"/>
  <cols>
    <col min="1" max="1" width="3" customWidth="1"/>
    <col min="2" max="2" width="95" customWidth="1"/>
  </cols>
  <sheetData>
    <row r="2" spans="2:2" ht="36" customHeight="1">
      <c r="B2" s="5" t="s">
        <v>188</v>
      </c>
    </row>
    <row r="4" spans="2:2" ht="15.75">
      <c r="B4" s="6" t="s">
        <v>189</v>
      </c>
    </row>
    <row r="5" spans="2:2">
      <c r="B5" s="8" t="s">
        <v>190</v>
      </c>
    </row>
    <row r="6" spans="2:2">
      <c r="B6" s="39" t="s">
        <v>191</v>
      </c>
    </row>
    <row r="7" spans="2:2" ht="30" customHeight="1">
      <c r="B7" s="39" t="s">
        <v>192</v>
      </c>
    </row>
    <row r="8" spans="2:2">
      <c r="B8" s="39" t="s">
        <v>193</v>
      </c>
    </row>
    <row r="9" spans="2:2">
      <c r="B9" s="39" t="s">
        <v>194</v>
      </c>
    </row>
    <row r="10" spans="2:2">
      <c r="B10" s="39" t="s">
        <v>195</v>
      </c>
    </row>
    <row r="11" spans="2:2">
      <c r="B11" s="39" t="s">
        <v>196</v>
      </c>
    </row>
    <row r="12" spans="2:2">
      <c r="B12" s="39" t="s">
        <v>197</v>
      </c>
    </row>
    <row r="13" spans="2:2" ht="30" customHeight="1">
      <c r="B13" s="39" t="s">
        <v>198</v>
      </c>
    </row>
    <row r="14" spans="2:2">
      <c r="B14" s="39" t="s">
        <v>199</v>
      </c>
    </row>
    <row r="15" spans="2:2">
      <c r="B15" s="39" t="s">
        <v>200</v>
      </c>
    </row>
    <row r="16" spans="2:2">
      <c r="B16" s="39" t="s">
        <v>201</v>
      </c>
    </row>
    <row r="17" spans="2:2">
      <c r="B17" s="39" t="s">
        <v>202</v>
      </c>
    </row>
    <row r="19" spans="2:2">
      <c r="B19" s="8" t="s">
        <v>203</v>
      </c>
    </row>
    <row r="20" spans="2:2">
      <c r="B20" s="39" t="s">
        <v>204</v>
      </c>
    </row>
    <row r="21" spans="2:2">
      <c r="B21" s="39" t="s">
        <v>205</v>
      </c>
    </row>
    <row r="23" spans="2:2">
      <c r="B23" s="8" t="s">
        <v>206</v>
      </c>
    </row>
    <row r="24" spans="2:2">
      <c r="B24" s="39" t="s">
        <v>207</v>
      </c>
    </row>
    <row r="26" spans="2:2">
      <c r="B26" s="8" t="s">
        <v>208</v>
      </c>
    </row>
    <row r="27" spans="2:2">
      <c r="B27" s="39" t="s">
        <v>209</v>
      </c>
    </row>
    <row r="28" spans="2:2">
      <c r="B28" s="39" t="s">
        <v>210</v>
      </c>
    </row>
    <row r="30" spans="2:2">
      <c r="B30" s="8" t="s">
        <v>211</v>
      </c>
    </row>
    <row r="31" spans="2:2" ht="30" customHeight="1">
      <c r="B31" s="39" t="s">
        <v>212</v>
      </c>
    </row>
    <row r="32" spans="2:2">
      <c r="B32" s="39" t="s">
        <v>213</v>
      </c>
    </row>
    <row r="33" spans="2:2">
      <c r="B33" s="39" t="s">
        <v>214</v>
      </c>
    </row>
    <row r="35" spans="2:2">
      <c r="B35" s="8" t="s">
        <v>215</v>
      </c>
    </row>
    <row r="36" spans="2:2">
      <c r="B36" s="39" t="s">
        <v>216</v>
      </c>
    </row>
    <row r="38" spans="2:2" ht="15.75">
      <c r="B38" s="6" t="s">
        <v>217</v>
      </c>
    </row>
    <row r="39" spans="2:2" ht="60" customHeight="1">
      <c r="B39" s="39" t="s">
        <v>218</v>
      </c>
    </row>
    <row r="40" spans="2:2" ht="60" customHeight="1">
      <c r="B40" s="39" t="s">
        <v>219</v>
      </c>
    </row>
    <row r="41" spans="2:2" ht="60" customHeight="1">
      <c r="B41" s="39" t="s">
        <v>220</v>
      </c>
    </row>
    <row r="42" spans="2:2" ht="60" customHeight="1">
      <c r="B42" s="39" t="s">
        <v>221</v>
      </c>
    </row>
  </sheetData>
  <phoneticPr fontId="16"/>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①使い方</vt:lpstr>
      <vt:lpstr>②判定フローチャート</vt:lpstr>
      <vt:lpstr>③月累計シミュレーター</vt:lpstr>
      <vt:lpstr>④ケース別早見表</vt:lpstr>
      <vt:lpstr>⑤違反時の対処</vt:lpstr>
      <vt:lpstr>⑥出典・免責</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2026-05-11T03:08:35Z</dcterms:created>
  <dcterms:modified xsi:type="dcterms:W3CDTF">2026-05-11T03:08:43Z</dcterms:modified>
  <dc:language/>
</cp:coreProperties>
</file>