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はじめに" sheetId="1" state="visible" r:id="rId3"/>
    <sheet name="①計算シート" sheetId="2" state="visible" r:id="rId4"/>
    <sheet name="②計算の仕組み" sheetId="3" state="visible" r:id="rId5"/>
    <sheet name="③標準報酬月額表" sheetId="4" state="visible" r:id="rId6"/>
    <sheet name="④手続きチェックリスト" sheetId="5" state="visible" r:id="rId7"/>
    <sheet name="⑤ご利用にあたって" sheetId="6" state="visible" r:id="rId8"/>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8" authorId="0">
      <text>
        <r>
          <rPr>
            <sz val="10"/>
            <rFont val="Noto Sans CJK SC"/>
            <family val="2"/>
          </rPr>
          <t xml:space="preserve">選択肢</t>
        </r>
        <r>
          <rPr>
            <sz val="10"/>
            <rFont val="Arial"/>
            <family val="2"/>
          </rPr>
          <t xml:space="preserve">: 40</t>
        </r>
        <r>
          <rPr>
            <sz val="10"/>
            <rFont val="Noto Sans CJK SC"/>
            <family val="2"/>
          </rPr>
          <t xml:space="preserve">歳未満 </t>
        </r>
        <r>
          <rPr>
            <sz val="10"/>
            <rFont val="Arial"/>
            <family val="2"/>
          </rPr>
          <t xml:space="preserve">/ 40</t>
        </r>
        <r>
          <rPr>
            <sz val="10"/>
            <rFont val="Noto Sans CJK SC"/>
            <family val="2"/>
          </rPr>
          <t xml:space="preserve">〜</t>
        </r>
        <r>
          <rPr>
            <sz val="10"/>
            <rFont val="Arial"/>
            <family val="2"/>
          </rPr>
          <t xml:space="preserve">64</t>
        </r>
        <r>
          <rPr>
            <sz val="10"/>
            <rFont val="Noto Sans CJK SC"/>
            <family val="2"/>
          </rPr>
          <t xml:space="preserve">歳 </t>
        </r>
        <r>
          <rPr>
            <sz val="10"/>
            <rFont val="Arial"/>
            <family val="2"/>
          </rPr>
          <t xml:space="preserve">/ 65</t>
        </r>
        <r>
          <rPr>
            <sz val="10"/>
            <rFont val="Noto Sans CJK SC"/>
            <family val="2"/>
          </rPr>
          <t xml:space="preserve">歳以上
</t>
        </r>
        <r>
          <rPr>
            <sz val="10"/>
            <rFont val="Arial"/>
            <family val="2"/>
          </rPr>
          <t xml:space="preserve">40</t>
        </r>
        <r>
          <rPr>
            <sz val="10"/>
            <rFont val="Noto Sans CJK SC"/>
            <family val="2"/>
          </rPr>
          <t xml:space="preserve">〜</t>
        </r>
        <r>
          <rPr>
            <sz val="10"/>
            <rFont val="Arial"/>
            <family val="2"/>
          </rPr>
          <t xml:space="preserve">64</t>
        </r>
        <r>
          <rPr>
            <sz val="10"/>
            <rFont val="Noto Sans CJK SC"/>
            <family val="2"/>
          </rPr>
          <t xml:space="preserve">歳のみ介護保険料が発生
</t>
        </r>
        <r>
          <rPr>
            <sz val="10"/>
            <rFont val="Arial"/>
            <family val="2"/>
          </rPr>
          <t xml:space="preserve">70</t>
        </r>
        <r>
          <rPr>
            <sz val="10"/>
            <rFont val="Noto Sans CJK SC"/>
            <family val="2"/>
          </rPr>
          <t xml:space="preserve">歳以上は厚生年金対象外</t>
        </r>
        <r>
          <rPr>
            <sz val="10"/>
            <rFont val="Arial"/>
            <family val="2"/>
          </rPr>
          <t xml:space="preserve">(</t>
        </r>
        <r>
          <rPr>
            <sz val="10"/>
            <rFont val="Noto Sans CJK SC"/>
            <family val="2"/>
          </rPr>
          <t xml:space="preserve">別途確認必要</t>
        </r>
        <r>
          <rPr>
            <sz val="10"/>
            <rFont val="Arial"/>
            <family val="2"/>
          </rPr>
          <t xml:space="preserve">)</t>
        </r>
      </text>
    </comment>
    <comment ref="C9" authorId="0">
      <text>
        <r>
          <rPr>
            <sz val="10"/>
            <rFont val="Noto Sans CJK SC"/>
            <family val="2"/>
          </rPr>
          <t xml:space="preserve">令和</t>
        </r>
        <r>
          <rPr>
            <sz val="10"/>
            <rFont val="Arial"/>
            <family val="2"/>
          </rPr>
          <t xml:space="preserve">8</t>
        </r>
        <r>
          <rPr>
            <sz val="10"/>
            <rFont val="Noto Sans CJK SC"/>
            <family val="2"/>
          </rPr>
          <t xml:space="preserve">年度 協会けんぽ 都道府県別料率</t>
        </r>
        <r>
          <rPr>
            <sz val="10"/>
            <rFont val="Arial"/>
            <family val="2"/>
          </rPr>
          <t xml:space="preserve">(</t>
        </r>
        <r>
          <rPr>
            <sz val="10"/>
            <rFont val="Noto Sans CJK SC"/>
            <family val="2"/>
          </rPr>
          <t xml:space="preserve">労使合計</t>
        </r>
        <r>
          <rPr>
            <sz val="10"/>
            <rFont val="Arial"/>
            <family val="2"/>
          </rPr>
          <t xml:space="preserve">)
※</t>
        </r>
        <r>
          <rPr>
            <sz val="10"/>
            <rFont val="Noto Sans CJK SC"/>
            <family val="2"/>
          </rPr>
          <t xml:space="preserve">令和</t>
        </r>
        <r>
          <rPr>
            <sz val="10"/>
            <rFont val="Arial"/>
            <family val="2"/>
          </rPr>
          <t xml:space="preserve">8</t>
        </r>
        <r>
          <rPr>
            <sz val="10"/>
            <rFont val="Noto Sans CJK SC"/>
            <family val="2"/>
          </rPr>
          <t xml:space="preserve">年</t>
        </r>
        <r>
          <rPr>
            <sz val="10"/>
            <rFont val="Arial"/>
            <family val="2"/>
          </rPr>
          <t xml:space="preserve">3</t>
        </r>
        <r>
          <rPr>
            <sz val="10"/>
            <rFont val="Noto Sans CJK SC"/>
            <family val="2"/>
          </rPr>
          <t xml:space="preserve">月分</t>
        </r>
        <r>
          <rPr>
            <sz val="10"/>
            <rFont val="Arial"/>
            <family val="2"/>
          </rPr>
          <t xml:space="preserve">(4</t>
        </r>
        <r>
          <rPr>
            <sz val="10"/>
            <rFont val="Noto Sans CJK SC"/>
            <family val="2"/>
          </rPr>
          <t xml:space="preserve">月納付分</t>
        </r>
        <r>
          <rPr>
            <sz val="10"/>
            <rFont val="Arial"/>
            <family val="2"/>
          </rPr>
          <t xml:space="preserve">)</t>
        </r>
        <r>
          <rPr>
            <sz val="10"/>
            <rFont val="Noto Sans CJK SC"/>
            <family val="2"/>
          </rPr>
          <t xml:space="preserve">から適用
東京都</t>
        </r>
        <r>
          <rPr>
            <sz val="10"/>
            <rFont val="Arial"/>
            <family val="2"/>
          </rPr>
          <t xml:space="preserve">: 9.85%
</t>
        </r>
        <r>
          <rPr>
            <sz val="10"/>
            <rFont val="Noto Sans CJK SC"/>
            <family val="2"/>
          </rPr>
          <t xml:space="preserve">全国平均</t>
        </r>
        <r>
          <rPr>
            <sz val="10"/>
            <rFont val="Arial"/>
            <family val="2"/>
          </rPr>
          <t xml:space="preserve">: 9.90%
</t>
        </r>
        <r>
          <rPr>
            <sz val="10"/>
            <rFont val="Noto Sans CJK SC"/>
            <family val="2"/>
          </rPr>
          <t xml:space="preserve">全</t>
        </r>
        <r>
          <rPr>
            <sz val="10"/>
            <rFont val="Arial"/>
            <family val="2"/>
          </rPr>
          <t xml:space="preserve">47</t>
        </r>
        <r>
          <rPr>
            <sz val="10"/>
            <rFont val="Noto Sans CJK SC"/>
            <family val="2"/>
          </rPr>
          <t xml:space="preserve">都道府県で据え置きまたは引下げ</t>
        </r>
        <r>
          <rPr>
            <sz val="10"/>
            <rFont val="Arial"/>
            <family val="2"/>
          </rPr>
          <t xml:space="preserve">(</t>
        </r>
        <r>
          <rPr>
            <sz val="10"/>
            <rFont val="Noto Sans CJK SC"/>
            <family val="2"/>
          </rPr>
          <t xml:space="preserve">引き上げなし</t>
        </r>
        <r>
          <rPr>
            <sz val="10"/>
            <rFont val="Arial"/>
            <family val="2"/>
          </rPr>
          <t xml:space="preserve">)
※</t>
        </r>
        <r>
          <rPr>
            <sz val="10"/>
            <rFont val="Noto Sans CJK SC"/>
            <family val="2"/>
          </rPr>
          <t xml:space="preserve">健康保険組合の場合は組合独自の料率を入力</t>
        </r>
      </text>
    </comment>
  </commentList>
</comments>
</file>

<file path=xl/sharedStrings.xml><?xml version="1.0" encoding="utf-8"?>
<sst xmlns="http://schemas.openxmlformats.org/spreadsheetml/2006/main" count="295" uniqueCount="217">
  <si>
    <r>
      <rPr>
        <b val="true"/>
        <sz val="16"/>
        <color rgb="FFFFFFFF"/>
        <rFont val="Arial"/>
        <family val="0"/>
        <charset val="1"/>
      </rPr>
      <t xml:space="preserve">2</t>
    </r>
    <r>
      <rPr>
        <b val="true"/>
        <sz val="16"/>
        <color rgb="FFFFFFFF"/>
        <rFont val="Noto Sans CJK SC"/>
        <family val="2"/>
      </rPr>
      <t xml:space="preserve">社勤務 社会保険料 按分計算シート</t>
    </r>
  </si>
  <si>
    <r>
      <rPr>
        <i val="true"/>
        <sz val="10"/>
        <color rgb="FF595959"/>
        <rFont val="Noto Sans CJK SC"/>
        <family val="2"/>
      </rPr>
      <t xml:space="preserve">令和</t>
    </r>
    <r>
      <rPr>
        <i val="true"/>
        <sz val="10"/>
        <color rgb="FF595959"/>
        <rFont val="Arial"/>
        <family val="0"/>
        <charset val="1"/>
      </rPr>
      <t xml:space="preserve">7</t>
    </r>
    <r>
      <rPr>
        <i val="true"/>
        <sz val="10"/>
        <color rgb="FF595959"/>
        <rFont val="Noto Sans CJK SC"/>
        <family val="2"/>
      </rPr>
      <t xml:space="preserve">年度保険料率対応 </t>
    </r>
    <r>
      <rPr>
        <i val="true"/>
        <sz val="10"/>
        <color rgb="FF595959"/>
        <rFont val="Arial"/>
        <family val="0"/>
        <charset val="1"/>
      </rPr>
      <t xml:space="preserve">/ </t>
    </r>
    <r>
      <rPr>
        <i val="true"/>
        <sz val="10"/>
        <color rgb="FF595959"/>
        <rFont val="Noto Sans CJK SC"/>
        <family val="2"/>
      </rPr>
      <t xml:space="preserve">人事労務担当者・副業者向け</t>
    </r>
  </si>
  <si>
    <t xml:space="preserve">  このシートでできること</t>
  </si>
  <si>
    <t xml:space="preserve">①</t>
  </si>
  <si>
    <r>
      <rPr>
        <sz val="10"/>
        <color rgb="FF000000"/>
        <rFont val="Arial"/>
        <family val="0"/>
        <charset val="1"/>
      </rPr>
      <t xml:space="preserve">A</t>
    </r>
    <r>
      <rPr>
        <sz val="10"/>
        <color rgb="FF000000"/>
        <rFont val="Noto Sans CJK SC"/>
        <family val="2"/>
      </rPr>
      <t xml:space="preserve">社・</t>
    </r>
    <r>
      <rPr>
        <sz val="10"/>
        <color rgb="FF000000"/>
        <rFont val="Arial"/>
        <family val="0"/>
        <charset val="1"/>
      </rPr>
      <t xml:space="preserve">B</t>
    </r>
    <r>
      <rPr>
        <sz val="10"/>
        <color rgb="FF000000"/>
        <rFont val="Noto Sans CJK SC"/>
        <family val="2"/>
      </rPr>
      <t xml:space="preserve">社の報酬月額を入力するだけで合算→標準報酬月額→保険料総額→按分後の各社負担額・本人天引き額までを自動計算</t>
    </r>
  </si>
  <si>
    <t xml:space="preserve">②</t>
  </si>
  <si>
    <r>
      <rPr>
        <sz val="10"/>
        <color rgb="FF000000"/>
        <rFont val="Noto Sans CJK SC"/>
        <family val="2"/>
      </rPr>
      <t xml:space="preserve">健康保険</t>
    </r>
    <r>
      <rPr>
        <sz val="10"/>
        <color rgb="FF000000"/>
        <rFont val="Arial"/>
        <family val="0"/>
        <charset val="1"/>
      </rPr>
      <t xml:space="preserve">(</t>
    </r>
    <r>
      <rPr>
        <sz val="10"/>
        <color rgb="FF000000"/>
        <rFont val="Noto Sans CJK SC"/>
        <family val="2"/>
      </rPr>
      <t xml:space="preserve">協会けんぽ都道府県別</t>
    </r>
    <r>
      <rPr>
        <sz val="10"/>
        <color rgb="FF000000"/>
        <rFont val="Arial"/>
        <family val="0"/>
        <charset val="1"/>
      </rPr>
      <t xml:space="preserve">)</t>
    </r>
    <r>
      <rPr>
        <sz val="10"/>
        <color rgb="FF000000"/>
        <rFont val="Noto Sans CJK SC"/>
        <family val="2"/>
      </rPr>
      <t xml:space="preserve">・厚生年金・介護保険・子ども子育て拠出金をすべてカバー</t>
    </r>
  </si>
  <si>
    <t xml:space="preserve">③</t>
  </si>
  <si>
    <r>
      <rPr>
        <sz val="10"/>
        <color rgb="FF000000"/>
        <rFont val="Noto Sans CJK SC"/>
        <family val="2"/>
      </rPr>
      <t xml:space="preserve">健康保険</t>
    </r>
    <r>
      <rPr>
        <sz val="10"/>
        <color rgb="FF000000"/>
        <rFont val="Arial"/>
        <family val="0"/>
        <charset val="1"/>
      </rPr>
      <t xml:space="preserve">50</t>
    </r>
    <r>
      <rPr>
        <sz val="10"/>
        <color rgb="FF000000"/>
        <rFont val="Noto Sans CJK SC"/>
        <family val="2"/>
      </rPr>
      <t xml:space="preserve">等級・厚生年金</t>
    </r>
    <r>
      <rPr>
        <sz val="10"/>
        <color rgb="FF000000"/>
        <rFont val="Arial"/>
        <family val="0"/>
        <charset val="1"/>
      </rPr>
      <t xml:space="preserve">32</t>
    </r>
    <r>
      <rPr>
        <sz val="10"/>
        <color rgb="FF000000"/>
        <rFont val="Noto Sans CJK SC"/>
        <family val="2"/>
      </rPr>
      <t xml:space="preserve">等級の標準報酬月額表を内蔵</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年度</t>
    </r>
    <r>
      <rPr>
        <sz val="10"/>
        <color rgb="FF000000"/>
        <rFont val="Arial"/>
        <family val="0"/>
        <charset val="1"/>
      </rPr>
      <t xml:space="preserve">)</t>
    </r>
  </si>
  <si>
    <t xml:space="preserve">④</t>
  </si>
  <si>
    <t xml:space="preserve">「所属選択・二以上事業所勤務届」提出の実務チェックリスト付き</t>
  </si>
  <si>
    <r>
      <rPr>
        <b val="true"/>
        <sz val="11"/>
        <color rgb="FFFFFFFF"/>
        <rFont val="Noto Sans CJK SC"/>
        <family val="2"/>
      </rPr>
      <t xml:space="preserve">  使い方</t>
    </r>
    <r>
      <rPr>
        <b val="true"/>
        <sz val="11"/>
        <color rgb="FFFFFFFF"/>
        <rFont val="Arial"/>
        <family val="0"/>
        <charset val="1"/>
      </rPr>
      <t xml:space="preserve">(3</t>
    </r>
    <r>
      <rPr>
        <b val="true"/>
        <sz val="11"/>
        <color rgb="FFFFFFFF"/>
        <rFont val="Noto Sans CJK SC"/>
        <family val="2"/>
      </rPr>
      <t xml:space="preserve">ステップ</t>
    </r>
    <r>
      <rPr>
        <b val="true"/>
        <sz val="11"/>
        <color rgb="FFFFFFFF"/>
        <rFont val="Arial"/>
        <family val="0"/>
        <charset val="1"/>
      </rPr>
      <t xml:space="preserve">)</t>
    </r>
  </si>
  <si>
    <t xml:space="preserve">STEP 1</t>
  </si>
  <si>
    <t xml:space="preserve">『①計算シート』タブを開く</t>
  </si>
  <si>
    <t xml:space="preserve">STEP 2</t>
  </si>
  <si>
    <r>
      <rPr>
        <sz val="10"/>
        <color rgb="FF000000"/>
        <rFont val="Noto Sans CJK SC"/>
        <family val="2"/>
      </rPr>
      <t xml:space="preserve">黄色セルに </t>
    </r>
    <r>
      <rPr>
        <sz val="10"/>
        <color rgb="FF000000"/>
        <rFont val="Arial"/>
        <family val="0"/>
        <charset val="1"/>
      </rPr>
      <t xml:space="preserve">A</t>
    </r>
    <r>
      <rPr>
        <sz val="10"/>
        <color rgb="FF000000"/>
        <rFont val="Noto Sans CJK SC"/>
        <family val="2"/>
      </rPr>
      <t xml:space="preserve">社報酬月額・</t>
    </r>
    <r>
      <rPr>
        <sz val="10"/>
        <color rgb="FF000000"/>
        <rFont val="Arial"/>
        <family val="0"/>
        <charset val="1"/>
      </rPr>
      <t xml:space="preserve">B</t>
    </r>
    <r>
      <rPr>
        <sz val="10"/>
        <color rgb="FF000000"/>
        <rFont val="Noto Sans CJK SC"/>
        <family val="2"/>
      </rPr>
      <t xml:space="preserve">社報酬月額・年齢区分・都道府県</t>
    </r>
    <r>
      <rPr>
        <sz val="10"/>
        <color rgb="FF000000"/>
        <rFont val="Arial"/>
        <family val="0"/>
        <charset val="1"/>
      </rPr>
      <t xml:space="preserve">(</t>
    </r>
    <r>
      <rPr>
        <sz val="10"/>
        <color rgb="FF000000"/>
        <rFont val="Noto Sans CJK SC"/>
        <family val="2"/>
      </rPr>
      <t xml:space="preserve">健保料率</t>
    </r>
    <r>
      <rPr>
        <sz val="10"/>
        <color rgb="FF000000"/>
        <rFont val="Arial"/>
        <family val="0"/>
        <charset val="1"/>
      </rPr>
      <t xml:space="preserve">)</t>
    </r>
    <r>
      <rPr>
        <sz val="10"/>
        <color rgb="FF000000"/>
        <rFont val="Noto Sans CJK SC"/>
        <family val="2"/>
      </rPr>
      <t xml:space="preserve">を入力</t>
    </r>
  </si>
  <si>
    <t xml:space="preserve">STEP 3</t>
  </si>
  <si>
    <t xml:space="preserve">緑セルに按分後の保険料が自動表示される。『④チェックリスト』で実務手続きを確認</t>
  </si>
  <si>
    <t xml:space="preserve">  シート構成</t>
  </si>
  <si>
    <r>
      <rPr>
        <b val="true"/>
        <sz val="10"/>
        <color rgb="FF000000"/>
        <rFont val="Arial"/>
        <family val="0"/>
        <charset val="1"/>
      </rPr>
      <t xml:space="preserve">2</t>
    </r>
    <r>
      <rPr>
        <b val="true"/>
        <sz val="10"/>
        <color rgb="FF000000"/>
        <rFont val="Noto Sans CJK SC"/>
        <family val="2"/>
      </rPr>
      <t xml:space="preserve">社勤務 按分計算シート</t>
    </r>
  </si>
  <si>
    <t xml:space="preserve">メイン計算機</t>
  </si>
  <si>
    <t xml:space="preserve">計算の仕組みと根拠</t>
  </si>
  <si>
    <t xml:space="preserve">按分ロジックの解説・計算例</t>
  </si>
  <si>
    <t xml:space="preserve">標準報酬月額表</t>
  </si>
  <si>
    <r>
      <rPr>
        <sz val="9"/>
        <color rgb="FF595959"/>
        <rFont val="Noto Sans CJK SC"/>
        <family val="2"/>
      </rPr>
      <t xml:space="preserve">令和</t>
    </r>
    <r>
      <rPr>
        <sz val="9"/>
        <color rgb="FF595959"/>
        <rFont val="Arial"/>
        <family val="0"/>
        <charset val="1"/>
      </rPr>
      <t xml:space="preserve">7</t>
    </r>
    <r>
      <rPr>
        <sz val="9"/>
        <color rgb="FF595959"/>
        <rFont val="Noto Sans CJK SC"/>
        <family val="2"/>
      </rPr>
      <t xml:space="preserve">年度 健康保険</t>
    </r>
    <r>
      <rPr>
        <sz val="9"/>
        <color rgb="FF595959"/>
        <rFont val="Arial"/>
        <family val="0"/>
        <charset val="1"/>
      </rPr>
      <t xml:space="preserve">50</t>
    </r>
    <r>
      <rPr>
        <sz val="9"/>
        <color rgb="FF595959"/>
        <rFont val="Noto Sans CJK SC"/>
        <family val="2"/>
      </rPr>
      <t xml:space="preserve">等級・厚生年金</t>
    </r>
    <r>
      <rPr>
        <sz val="9"/>
        <color rgb="FF595959"/>
        <rFont val="Arial"/>
        <family val="0"/>
        <charset val="1"/>
      </rPr>
      <t xml:space="preserve">32</t>
    </r>
    <r>
      <rPr>
        <sz val="9"/>
        <color rgb="FF595959"/>
        <rFont val="Noto Sans CJK SC"/>
        <family val="2"/>
      </rPr>
      <t xml:space="preserve">等級</t>
    </r>
  </si>
  <si>
    <t xml:space="preserve">手続きチェックリスト</t>
  </si>
  <si>
    <t xml:space="preserve">二以上事業所勤務届の実務</t>
  </si>
  <si>
    <t xml:space="preserve">⑤</t>
  </si>
  <si>
    <t xml:space="preserve">ご利用にあたって</t>
  </si>
  <si>
    <t xml:space="preserve">免責事項・参考資料</t>
  </si>
  <si>
    <r>
      <rPr>
        <b val="true"/>
        <sz val="14"/>
        <color rgb="FFFFFFFF"/>
        <rFont val="Arial"/>
        <family val="0"/>
        <charset val="1"/>
      </rPr>
      <t xml:space="preserve">① 2</t>
    </r>
    <r>
      <rPr>
        <b val="true"/>
        <sz val="14"/>
        <color rgb="FFFFFFFF"/>
        <rFont val="Noto Sans CJK SC"/>
        <family val="2"/>
      </rPr>
      <t xml:space="preserve">社勤務 社会保険料 按分計算シート</t>
    </r>
  </si>
  <si>
    <t xml:space="preserve">黄色セルに入力 → 緑セルに按分後保険料が自動表示されます</t>
  </si>
  <si>
    <t xml:space="preserve">  入力欄</t>
  </si>
  <si>
    <r>
      <rPr>
        <b val="true"/>
        <sz val="10"/>
        <color rgb="FF000000"/>
        <rFont val="Arial"/>
        <family val="0"/>
        <charset val="1"/>
      </rPr>
      <t xml:space="preserve">A</t>
    </r>
    <r>
      <rPr>
        <b val="true"/>
        <sz val="10"/>
        <color rgb="FF000000"/>
        <rFont val="Noto Sans CJK SC"/>
        <family val="2"/>
      </rPr>
      <t xml:space="preserve">社</t>
    </r>
    <r>
      <rPr>
        <b val="true"/>
        <sz val="10"/>
        <color rgb="FF000000"/>
        <rFont val="Arial"/>
        <family val="0"/>
        <charset val="1"/>
      </rPr>
      <t xml:space="preserve">(</t>
    </r>
    <r>
      <rPr>
        <b val="true"/>
        <sz val="10"/>
        <color rgb="FF000000"/>
        <rFont val="Noto Sans CJK SC"/>
        <family val="2"/>
      </rPr>
      <t xml:space="preserve">選択事業所</t>
    </r>
    <r>
      <rPr>
        <b val="true"/>
        <sz val="10"/>
        <color rgb="FF000000"/>
        <rFont val="Arial"/>
        <family val="0"/>
        <charset val="1"/>
      </rPr>
      <t xml:space="preserve">)</t>
    </r>
    <r>
      <rPr>
        <b val="true"/>
        <sz val="10"/>
        <color rgb="FF000000"/>
        <rFont val="Noto Sans CJK SC"/>
        <family val="2"/>
      </rPr>
      <t xml:space="preserve">の報酬月額</t>
    </r>
  </si>
  <si>
    <t xml:space="preserve">円</t>
  </si>
  <si>
    <r>
      <rPr>
        <b val="true"/>
        <sz val="10"/>
        <color rgb="FF000000"/>
        <rFont val="Arial"/>
        <family val="0"/>
        <charset val="1"/>
      </rPr>
      <t xml:space="preserve">B</t>
    </r>
    <r>
      <rPr>
        <b val="true"/>
        <sz val="10"/>
        <color rgb="FF000000"/>
        <rFont val="Noto Sans CJK SC"/>
        <family val="2"/>
      </rPr>
      <t xml:space="preserve">社</t>
    </r>
    <r>
      <rPr>
        <b val="true"/>
        <sz val="10"/>
        <color rgb="FF000000"/>
        <rFont val="Arial"/>
        <family val="0"/>
        <charset val="1"/>
      </rPr>
      <t xml:space="preserve">(</t>
    </r>
    <r>
      <rPr>
        <b val="true"/>
        <sz val="10"/>
        <color rgb="FF000000"/>
        <rFont val="Noto Sans CJK SC"/>
        <family val="2"/>
      </rPr>
      <t xml:space="preserve">非選択事業所</t>
    </r>
    <r>
      <rPr>
        <b val="true"/>
        <sz val="10"/>
        <color rgb="FF000000"/>
        <rFont val="Arial"/>
        <family val="0"/>
        <charset val="1"/>
      </rPr>
      <t xml:space="preserve">)</t>
    </r>
    <r>
      <rPr>
        <b val="true"/>
        <sz val="10"/>
        <color rgb="FF000000"/>
        <rFont val="Noto Sans CJK SC"/>
        <family val="2"/>
      </rPr>
      <t xml:space="preserve">の報酬月額</t>
    </r>
  </si>
  <si>
    <t xml:space="preserve">年齢区分</t>
  </si>
  <si>
    <r>
      <rPr>
        <b val="true"/>
        <sz val="11"/>
        <color rgb="FF0000FF"/>
        <rFont val="Arial"/>
        <family val="0"/>
        <charset val="1"/>
      </rPr>
      <t xml:space="preserve">40</t>
    </r>
    <r>
      <rPr>
        <b val="true"/>
        <sz val="11"/>
        <color rgb="FF0000FF"/>
        <rFont val="Noto Sans CJK SC"/>
        <family val="2"/>
      </rPr>
      <t xml:space="preserve">〜</t>
    </r>
    <r>
      <rPr>
        <b val="true"/>
        <sz val="11"/>
        <color rgb="FF0000FF"/>
        <rFont val="Arial"/>
        <family val="0"/>
        <charset val="1"/>
      </rPr>
      <t xml:space="preserve">64</t>
    </r>
    <r>
      <rPr>
        <b val="true"/>
        <sz val="11"/>
        <color rgb="FF0000FF"/>
        <rFont val="Noto Sans CJK SC"/>
        <family val="2"/>
      </rPr>
      <t xml:space="preserve">歳</t>
    </r>
  </si>
  <si>
    <r>
      <rPr>
        <b val="true"/>
        <sz val="10"/>
        <color rgb="FF000000"/>
        <rFont val="Noto Sans CJK SC"/>
        <family val="2"/>
      </rPr>
      <t xml:space="preserve">健康保険料率</t>
    </r>
    <r>
      <rPr>
        <b val="true"/>
        <sz val="10"/>
        <color rgb="FF000000"/>
        <rFont val="Arial"/>
        <family val="0"/>
        <charset val="1"/>
      </rPr>
      <t xml:space="preserve">(</t>
    </r>
    <r>
      <rPr>
        <b val="true"/>
        <sz val="10"/>
        <color rgb="FF000000"/>
        <rFont val="Noto Sans CJK SC"/>
        <family val="2"/>
      </rPr>
      <t xml:space="preserve">選択事業所</t>
    </r>
    <r>
      <rPr>
        <b val="true"/>
        <sz val="10"/>
        <color rgb="FF000000"/>
        <rFont val="Arial"/>
        <family val="0"/>
        <charset val="1"/>
      </rPr>
      <t xml:space="preserve">)</t>
    </r>
  </si>
  <si>
    <r>
      <rPr>
        <b val="true"/>
        <sz val="10"/>
        <color rgb="FF000000"/>
        <rFont val="Noto Sans CJK SC"/>
        <family val="2"/>
      </rPr>
      <t xml:space="preserve">介護保険料率</t>
    </r>
    <r>
      <rPr>
        <b val="true"/>
        <sz val="10"/>
        <color rgb="FF000000"/>
        <rFont val="Arial"/>
        <family val="0"/>
        <charset val="1"/>
      </rPr>
      <t xml:space="preserve">(</t>
    </r>
    <r>
      <rPr>
        <b val="true"/>
        <sz val="10"/>
        <color rgb="FF000000"/>
        <rFont val="Noto Sans CJK SC"/>
        <family val="2"/>
      </rPr>
      <t xml:space="preserve">全国一律</t>
    </r>
    <r>
      <rPr>
        <b val="true"/>
        <sz val="10"/>
        <color rgb="FF000000"/>
        <rFont val="Arial"/>
        <family val="0"/>
        <charset val="1"/>
      </rPr>
      <t xml:space="preserve">)</t>
    </r>
  </si>
  <si>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年度</t>
    </r>
  </si>
  <si>
    <r>
      <rPr>
        <b val="true"/>
        <sz val="10"/>
        <color rgb="FF000000"/>
        <rFont val="Noto Sans CJK SC"/>
        <family val="2"/>
      </rPr>
      <t xml:space="preserve">厚生年金保険料率</t>
    </r>
    <r>
      <rPr>
        <b val="true"/>
        <sz val="10"/>
        <color rgb="FF000000"/>
        <rFont val="Arial"/>
        <family val="0"/>
        <charset val="1"/>
      </rPr>
      <t xml:space="preserve">(</t>
    </r>
    <r>
      <rPr>
        <b val="true"/>
        <sz val="10"/>
        <color rgb="FF000000"/>
        <rFont val="Noto Sans CJK SC"/>
        <family val="2"/>
      </rPr>
      <t xml:space="preserve">全国一律</t>
    </r>
    <r>
      <rPr>
        <b val="true"/>
        <sz val="10"/>
        <color rgb="FF000000"/>
        <rFont val="Arial"/>
        <family val="0"/>
        <charset val="1"/>
      </rPr>
      <t xml:space="preserve">)</t>
    </r>
  </si>
  <si>
    <r>
      <rPr>
        <sz val="10"/>
        <color rgb="FF000000"/>
        <rFont val="Noto Sans CJK SC"/>
        <family val="2"/>
      </rPr>
      <t xml:space="preserve">平成</t>
    </r>
    <r>
      <rPr>
        <sz val="10"/>
        <color rgb="FF000000"/>
        <rFont val="Arial"/>
        <family val="0"/>
        <charset val="1"/>
      </rPr>
      <t xml:space="preserve">29</t>
    </r>
    <r>
      <rPr>
        <sz val="10"/>
        <color rgb="FF000000"/>
        <rFont val="Noto Sans CJK SC"/>
        <family val="2"/>
      </rPr>
      <t xml:space="preserve">年〜固定</t>
    </r>
  </si>
  <si>
    <r>
      <rPr>
        <b val="true"/>
        <sz val="10"/>
        <color rgb="FF000000"/>
        <rFont val="Noto Sans CJK SC"/>
        <family val="2"/>
      </rPr>
      <t xml:space="preserve">子ども・子育て支援金率</t>
    </r>
    <r>
      <rPr>
        <b val="true"/>
        <sz val="10"/>
        <color rgb="FF000000"/>
        <rFont val="Arial"/>
        <family val="0"/>
        <charset val="1"/>
      </rPr>
      <t xml:space="preserve">(</t>
    </r>
    <r>
      <rPr>
        <b val="true"/>
        <sz val="10"/>
        <color rgb="FF000000"/>
        <rFont val="Noto Sans CJK SC"/>
        <family val="2"/>
      </rPr>
      <t xml:space="preserve">新設</t>
    </r>
    <r>
      <rPr>
        <b val="true"/>
        <sz val="10"/>
        <color rgb="FF000000"/>
        <rFont val="Arial"/>
        <family val="0"/>
        <charset val="1"/>
      </rPr>
      <t xml:space="preserve">)</t>
    </r>
  </si>
  <si>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t>
    </r>
  </si>
  <si>
    <t xml:space="preserve">子ども・子育て拠出金率</t>
  </si>
  <si>
    <t xml:space="preserve">事業主のみ負担</t>
  </si>
  <si>
    <r>
      <rPr>
        <b val="true"/>
        <sz val="11"/>
        <color rgb="FFFFFFFF"/>
        <rFont val="Arial"/>
        <family val="0"/>
        <charset val="1"/>
      </rPr>
      <t xml:space="preserve">  STEP1: </t>
    </r>
    <r>
      <rPr>
        <b val="true"/>
        <sz val="11"/>
        <color rgb="FFFFFFFF"/>
        <rFont val="Noto Sans CJK SC"/>
        <family val="2"/>
      </rPr>
      <t xml:space="preserve">合算報酬月額 → 標準報酬月額</t>
    </r>
  </si>
  <si>
    <r>
      <rPr>
        <b val="true"/>
        <sz val="10"/>
        <color rgb="FF000000"/>
        <rFont val="Noto Sans CJK SC"/>
        <family val="2"/>
      </rPr>
      <t xml:space="preserve">合算報酬月額 </t>
    </r>
    <r>
      <rPr>
        <b val="true"/>
        <sz val="10"/>
        <color rgb="FF000000"/>
        <rFont val="Arial"/>
        <family val="0"/>
        <charset val="1"/>
      </rPr>
      <t xml:space="preserve">(A+B)</t>
    </r>
  </si>
  <si>
    <t xml:space="preserve">健康保険 標準報酬月額</t>
  </si>
  <si>
    <t xml:space="preserve">厚生年金 標準報酬月額</t>
  </si>
  <si>
    <r>
      <rPr>
        <sz val="10"/>
        <color rgb="FF000000"/>
        <rFont val="Noto Sans CJK SC"/>
        <family val="2"/>
      </rPr>
      <t xml:space="preserve">円</t>
    </r>
    <r>
      <rPr>
        <sz val="10"/>
        <color rgb="FF000000"/>
        <rFont val="Arial"/>
        <family val="0"/>
        <charset val="1"/>
      </rPr>
      <t xml:space="preserve">(</t>
    </r>
    <r>
      <rPr>
        <sz val="10"/>
        <color rgb="FF000000"/>
        <rFont val="Noto Sans CJK SC"/>
        <family val="2"/>
      </rPr>
      <t xml:space="preserve">上限</t>
    </r>
    <r>
      <rPr>
        <sz val="10"/>
        <color rgb="FF000000"/>
        <rFont val="Arial"/>
        <family val="0"/>
        <charset val="1"/>
      </rPr>
      <t xml:space="preserve">65</t>
    </r>
    <r>
      <rPr>
        <sz val="10"/>
        <color rgb="FF000000"/>
        <rFont val="Noto Sans CJK SC"/>
        <family val="2"/>
      </rPr>
      <t xml:space="preserve">万</t>
    </r>
    <r>
      <rPr>
        <sz val="10"/>
        <color rgb="FF000000"/>
        <rFont val="Arial"/>
        <family val="0"/>
        <charset val="1"/>
      </rPr>
      <t xml:space="preserve">)</t>
    </r>
  </si>
  <si>
    <r>
      <rPr>
        <b val="true"/>
        <sz val="11"/>
        <color rgb="FFFFFFFF"/>
        <rFont val="Arial"/>
        <family val="0"/>
        <charset val="1"/>
      </rPr>
      <t xml:space="preserve">  STEP2: </t>
    </r>
    <r>
      <rPr>
        <b val="true"/>
        <sz val="11"/>
        <color rgb="FFFFFFFF"/>
        <rFont val="Noto Sans CJK SC"/>
        <family val="2"/>
      </rPr>
      <t xml:space="preserve">保険料総額</t>
    </r>
    <r>
      <rPr>
        <b val="true"/>
        <sz val="11"/>
        <color rgb="FFFFFFFF"/>
        <rFont val="Arial"/>
        <family val="0"/>
        <charset val="1"/>
      </rPr>
      <t xml:space="preserve">(</t>
    </r>
    <r>
      <rPr>
        <b val="true"/>
        <sz val="11"/>
        <color rgb="FFFFFFFF"/>
        <rFont val="Noto Sans CJK SC"/>
        <family val="2"/>
      </rPr>
      <t xml:space="preserve">合算ベース</t>
    </r>
    <r>
      <rPr>
        <b val="true"/>
        <sz val="11"/>
        <color rgb="FFFFFFFF"/>
        <rFont val="Arial"/>
        <family val="0"/>
        <charset val="1"/>
      </rPr>
      <t xml:space="preserve">)</t>
    </r>
  </si>
  <si>
    <r>
      <rPr>
        <b val="true"/>
        <sz val="10"/>
        <color rgb="FF000000"/>
        <rFont val="Noto Sans CJK SC"/>
        <family val="2"/>
      </rPr>
      <t xml:space="preserve">健康保険料</t>
    </r>
    <r>
      <rPr>
        <b val="true"/>
        <sz val="10"/>
        <color rgb="FF000000"/>
        <rFont val="Arial"/>
        <family val="0"/>
        <charset val="1"/>
      </rPr>
      <t xml:space="preserve">(</t>
    </r>
    <r>
      <rPr>
        <b val="true"/>
        <sz val="10"/>
        <color rgb="FF000000"/>
        <rFont val="Noto Sans CJK SC"/>
        <family val="2"/>
      </rPr>
      <t xml:space="preserve">介護分含まず</t>
    </r>
    <r>
      <rPr>
        <b val="true"/>
        <sz val="10"/>
        <color rgb="FF000000"/>
        <rFont val="Arial"/>
        <family val="0"/>
        <charset val="1"/>
      </rPr>
      <t xml:space="preserve">)</t>
    </r>
  </si>
  <si>
    <t xml:space="preserve">労使合計</t>
  </si>
  <si>
    <t xml:space="preserve">介護保険料</t>
  </si>
  <si>
    <t xml:space="preserve">厚生年金保険料</t>
  </si>
  <si>
    <r>
      <rPr>
        <b val="true"/>
        <sz val="10"/>
        <color rgb="FF000000"/>
        <rFont val="Noto Sans CJK SC"/>
        <family val="2"/>
      </rPr>
      <t xml:space="preserve">子ども・子育て支援金</t>
    </r>
    <r>
      <rPr>
        <b val="true"/>
        <sz val="10"/>
        <color rgb="FF000000"/>
        <rFont val="Arial"/>
        <family val="0"/>
        <charset val="1"/>
      </rPr>
      <t xml:space="preserve">(</t>
    </r>
    <r>
      <rPr>
        <b val="true"/>
        <sz val="10"/>
        <color rgb="FF000000"/>
        <rFont val="Noto Sans CJK SC"/>
        <family val="2"/>
      </rPr>
      <t xml:space="preserve">新設</t>
    </r>
    <r>
      <rPr>
        <b val="true"/>
        <sz val="10"/>
        <color rgb="FF000000"/>
        <rFont val="Arial"/>
        <family val="0"/>
        <charset val="1"/>
      </rPr>
      <t xml:space="preserve">)</t>
    </r>
  </si>
  <si>
    <t xml:space="preserve">子ども・子育て拠出金</t>
  </si>
  <si>
    <t xml:space="preserve">事業主のみ</t>
  </si>
  <si>
    <r>
      <rPr>
        <b val="true"/>
        <sz val="10"/>
        <color rgb="FF000000"/>
        <rFont val="Noto Sans CJK SC"/>
        <family val="2"/>
      </rPr>
      <t xml:space="preserve">保険料合計</t>
    </r>
    <r>
      <rPr>
        <b val="true"/>
        <sz val="10"/>
        <color rgb="FF000000"/>
        <rFont val="Arial"/>
        <family val="0"/>
        <charset val="1"/>
      </rPr>
      <t xml:space="preserve">(</t>
    </r>
    <r>
      <rPr>
        <b val="true"/>
        <sz val="10"/>
        <color rgb="FF000000"/>
        <rFont val="Noto Sans CJK SC"/>
        <family val="2"/>
      </rPr>
      <t xml:space="preserve">拠出金除く</t>
    </r>
    <r>
      <rPr>
        <b val="true"/>
        <sz val="10"/>
        <color rgb="FF000000"/>
        <rFont val="Arial"/>
        <family val="0"/>
        <charset val="1"/>
      </rPr>
      <t xml:space="preserve">)</t>
    </r>
  </si>
  <si>
    <r>
      <rPr>
        <b val="true"/>
        <sz val="11"/>
        <color rgb="FFFFFFFF"/>
        <rFont val="Arial"/>
        <family val="0"/>
        <charset val="1"/>
      </rPr>
      <t xml:space="preserve">  STEP3: A</t>
    </r>
    <r>
      <rPr>
        <b val="true"/>
        <sz val="11"/>
        <color rgb="FFFFFFFF"/>
        <rFont val="Noto Sans CJK SC"/>
        <family val="2"/>
      </rPr>
      <t xml:space="preserve">社・</t>
    </r>
    <r>
      <rPr>
        <b val="true"/>
        <sz val="11"/>
        <color rgb="FFFFFFFF"/>
        <rFont val="Arial"/>
        <family val="0"/>
        <charset val="1"/>
      </rPr>
      <t xml:space="preserve">B</t>
    </r>
    <r>
      <rPr>
        <b val="true"/>
        <sz val="11"/>
        <color rgb="FFFFFFFF"/>
        <rFont val="Noto Sans CJK SC"/>
        <family val="2"/>
      </rPr>
      <t xml:space="preserve">社へ按分</t>
    </r>
    <r>
      <rPr>
        <b val="true"/>
        <sz val="11"/>
        <color rgb="FFFFFFFF"/>
        <rFont val="Arial"/>
        <family val="0"/>
        <charset val="1"/>
      </rPr>
      <t xml:space="preserve">(</t>
    </r>
    <r>
      <rPr>
        <b val="true"/>
        <sz val="11"/>
        <color rgb="FFFFFFFF"/>
        <rFont val="Noto Sans CJK SC"/>
        <family val="2"/>
      </rPr>
      <t xml:space="preserve">報酬比率</t>
    </r>
    <r>
      <rPr>
        <b val="true"/>
        <sz val="11"/>
        <color rgb="FFFFFFFF"/>
        <rFont val="Arial"/>
        <family val="0"/>
        <charset val="1"/>
      </rPr>
      <t xml:space="preserve">)</t>
    </r>
  </si>
  <si>
    <r>
      <rPr>
        <b val="true"/>
        <sz val="10"/>
        <color rgb="FF000000"/>
        <rFont val="Arial"/>
        <family val="0"/>
        <charset val="1"/>
      </rPr>
      <t xml:space="preserve">A</t>
    </r>
    <r>
      <rPr>
        <b val="true"/>
        <sz val="10"/>
        <color rgb="FF000000"/>
        <rFont val="Noto Sans CJK SC"/>
        <family val="2"/>
      </rPr>
      <t xml:space="preserve">社 按分比率</t>
    </r>
  </si>
  <si>
    <t xml:space="preserve">A/(A+B)</t>
  </si>
  <si>
    <r>
      <rPr>
        <b val="true"/>
        <sz val="10"/>
        <color rgb="FF000000"/>
        <rFont val="Arial"/>
        <family val="0"/>
        <charset val="1"/>
      </rPr>
      <t xml:space="preserve">B</t>
    </r>
    <r>
      <rPr>
        <b val="true"/>
        <sz val="10"/>
        <color rgb="FF000000"/>
        <rFont val="Noto Sans CJK SC"/>
        <family val="2"/>
      </rPr>
      <t xml:space="preserve">社 按分比率</t>
    </r>
  </si>
  <si>
    <t xml:space="preserve">B/(A+B)</t>
  </si>
  <si>
    <r>
      <rPr>
        <b val="true"/>
        <sz val="11"/>
        <color rgb="FFFFFFFF"/>
        <rFont val="Arial"/>
        <family val="0"/>
        <charset val="1"/>
      </rPr>
      <t xml:space="preserve">  STEP4: </t>
    </r>
    <r>
      <rPr>
        <b val="true"/>
        <sz val="11"/>
        <color rgb="FFFFFFFF"/>
        <rFont val="Noto Sans CJK SC"/>
        <family val="2"/>
      </rPr>
      <t xml:space="preserve">各社負担額</t>
    </r>
    <r>
      <rPr>
        <b val="true"/>
        <sz val="11"/>
        <color rgb="FFFFFFFF"/>
        <rFont val="Arial"/>
        <family val="0"/>
        <charset val="1"/>
      </rPr>
      <t xml:space="preserve">(</t>
    </r>
    <r>
      <rPr>
        <b val="true"/>
        <sz val="11"/>
        <color rgb="FFFFFFFF"/>
        <rFont val="Noto Sans CJK SC"/>
        <family val="2"/>
      </rPr>
      <t xml:space="preserve">事業主・被保険者別</t>
    </r>
    <r>
      <rPr>
        <b val="true"/>
        <sz val="11"/>
        <color rgb="FFFFFFFF"/>
        <rFont val="Arial"/>
        <family val="0"/>
        <charset val="1"/>
      </rPr>
      <t xml:space="preserve">)</t>
    </r>
  </si>
  <si>
    <t xml:space="preserve">項目</t>
  </si>
  <si>
    <r>
      <rPr>
        <b val="true"/>
        <sz val="10"/>
        <color rgb="FF1F3864"/>
        <rFont val="Arial"/>
        <family val="0"/>
        <charset val="1"/>
      </rPr>
      <t xml:space="preserve">A</t>
    </r>
    <r>
      <rPr>
        <b val="true"/>
        <sz val="10"/>
        <color rgb="FF1F3864"/>
        <rFont val="Noto Sans CJK SC"/>
        <family val="2"/>
      </rPr>
      <t xml:space="preserve">社
</t>
    </r>
    <r>
      <rPr>
        <b val="true"/>
        <sz val="10"/>
        <color rgb="FF1F3864"/>
        <rFont val="Arial"/>
        <family val="0"/>
        <charset val="1"/>
      </rPr>
      <t xml:space="preserve">(</t>
    </r>
    <r>
      <rPr>
        <b val="true"/>
        <sz val="10"/>
        <color rgb="FF1F3864"/>
        <rFont val="Noto Sans CJK SC"/>
        <family val="2"/>
      </rPr>
      <t xml:space="preserve">選択事業所</t>
    </r>
    <r>
      <rPr>
        <b val="true"/>
        <sz val="10"/>
        <color rgb="FF1F3864"/>
        <rFont val="Arial"/>
        <family val="0"/>
        <charset val="1"/>
      </rPr>
      <t xml:space="preserve">)</t>
    </r>
  </si>
  <si>
    <r>
      <rPr>
        <b val="true"/>
        <sz val="10"/>
        <color rgb="FF1F3864"/>
        <rFont val="Arial"/>
        <family val="0"/>
        <charset val="1"/>
      </rPr>
      <t xml:space="preserve">B</t>
    </r>
    <r>
      <rPr>
        <b val="true"/>
        <sz val="10"/>
        <color rgb="FF1F3864"/>
        <rFont val="Noto Sans CJK SC"/>
        <family val="2"/>
      </rPr>
      <t xml:space="preserve">社
</t>
    </r>
    <r>
      <rPr>
        <b val="true"/>
        <sz val="10"/>
        <color rgb="FF1F3864"/>
        <rFont val="Arial"/>
        <family val="0"/>
        <charset val="1"/>
      </rPr>
      <t xml:space="preserve">(</t>
    </r>
    <r>
      <rPr>
        <b val="true"/>
        <sz val="10"/>
        <color rgb="FF1F3864"/>
        <rFont val="Noto Sans CJK SC"/>
        <family val="2"/>
      </rPr>
      <t xml:space="preserve">非選択事業所</t>
    </r>
    <r>
      <rPr>
        <b val="true"/>
        <sz val="10"/>
        <color rgb="FF1F3864"/>
        <rFont val="Arial"/>
        <family val="0"/>
        <charset val="1"/>
      </rPr>
      <t xml:space="preserve">)</t>
    </r>
  </si>
  <si>
    <t xml:space="preserve">合計</t>
  </si>
  <si>
    <r>
      <rPr>
        <b val="true"/>
        <sz val="10"/>
        <color rgb="FF000000"/>
        <rFont val="Noto Sans CJK SC"/>
        <family val="2"/>
      </rPr>
      <t xml:space="preserve">健康保険料</t>
    </r>
    <r>
      <rPr>
        <b val="true"/>
        <sz val="10"/>
        <color rgb="FF000000"/>
        <rFont val="Arial"/>
        <family val="0"/>
        <charset val="1"/>
      </rPr>
      <t xml:space="preserve">(</t>
    </r>
    <r>
      <rPr>
        <b val="true"/>
        <sz val="10"/>
        <color rgb="FF000000"/>
        <rFont val="Noto Sans CJK SC"/>
        <family val="2"/>
      </rPr>
      <t xml:space="preserve">労使合計</t>
    </r>
    <r>
      <rPr>
        <b val="true"/>
        <sz val="10"/>
        <color rgb="FF000000"/>
        <rFont val="Arial"/>
        <family val="0"/>
        <charset val="1"/>
      </rPr>
      <t xml:space="preserve">)</t>
    </r>
  </si>
  <si>
    <r>
      <rPr>
        <b val="true"/>
        <sz val="10"/>
        <color rgb="FF000000"/>
        <rFont val="Noto Sans CJK SC"/>
        <family val="2"/>
      </rPr>
      <t xml:space="preserve">介護保険料</t>
    </r>
    <r>
      <rPr>
        <b val="true"/>
        <sz val="10"/>
        <color rgb="FF000000"/>
        <rFont val="Arial"/>
        <family val="0"/>
        <charset val="1"/>
      </rPr>
      <t xml:space="preserve">(</t>
    </r>
    <r>
      <rPr>
        <b val="true"/>
        <sz val="10"/>
        <color rgb="FF000000"/>
        <rFont val="Noto Sans CJK SC"/>
        <family val="2"/>
      </rPr>
      <t xml:space="preserve">労使合計</t>
    </r>
    <r>
      <rPr>
        <b val="true"/>
        <sz val="10"/>
        <color rgb="FF000000"/>
        <rFont val="Arial"/>
        <family val="0"/>
        <charset val="1"/>
      </rPr>
      <t xml:space="preserve">)</t>
    </r>
  </si>
  <si>
    <r>
      <rPr>
        <b val="true"/>
        <sz val="10"/>
        <color rgb="FF000000"/>
        <rFont val="Noto Sans CJK SC"/>
        <family val="2"/>
      </rPr>
      <t xml:space="preserve">厚生年金保険料</t>
    </r>
    <r>
      <rPr>
        <b val="true"/>
        <sz val="10"/>
        <color rgb="FF000000"/>
        <rFont val="Arial"/>
        <family val="0"/>
        <charset val="1"/>
      </rPr>
      <t xml:space="preserve">(</t>
    </r>
    <r>
      <rPr>
        <b val="true"/>
        <sz val="10"/>
        <color rgb="FF000000"/>
        <rFont val="Noto Sans CJK SC"/>
        <family val="2"/>
      </rPr>
      <t xml:space="preserve">労使合計</t>
    </r>
    <r>
      <rPr>
        <b val="true"/>
        <sz val="10"/>
        <color rgb="FF000000"/>
        <rFont val="Arial"/>
        <family val="0"/>
        <charset val="1"/>
      </rPr>
      <t xml:space="preserve">)</t>
    </r>
  </si>
  <si>
    <r>
      <rPr>
        <b val="true"/>
        <sz val="10"/>
        <color rgb="FF000000"/>
        <rFont val="Noto Sans CJK SC"/>
        <family val="2"/>
      </rPr>
      <t xml:space="preserve">子ども子育て支援金</t>
    </r>
    <r>
      <rPr>
        <b val="true"/>
        <sz val="10"/>
        <color rgb="FF000000"/>
        <rFont val="Arial"/>
        <family val="0"/>
        <charset val="1"/>
      </rPr>
      <t xml:space="preserve">(</t>
    </r>
    <r>
      <rPr>
        <b val="true"/>
        <sz val="10"/>
        <color rgb="FF000000"/>
        <rFont val="Noto Sans CJK SC"/>
        <family val="2"/>
      </rPr>
      <t xml:space="preserve">労使合計</t>
    </r>
    <r>
      <rPr>
        <b val="true"/>
        <sz val="10"/>
        <color rgb="FF000000"/>
        <rFont val="Arial"/>
        <family val="0"/>
        <charset val="1"/>
      </rPr>
      <t xml:space="preserve">)</t>
    </r>
  </si>
  <si>
    <r>
      <rPr>
        <b val="true"/>
        <sz val="10"/>
        <color rgb="FF000000"/>
        <rFont val="Noto Sans CJK SC"/>
        <family val="2"/>
      </rPr>
      <t xml:space="preserve">子ども子育て拠出金</t>
    </r>
    <r>
      <rPr>
        <b val="true"/>
        <sz val="10"/>
        <color rgb="FF000000"/>
        <rFont val="Arial"/>
        <family val="0"/>
        <charset val="1"/>
      </rPr>
      <t xml:space="preserve">(</t>
    </r>
    <r>
      <rPr>
        <b val="true"/>
        <sz val="10"/>
        <color rgb="FF000000"/>
        <rFont val="Noto Sans CJK SC"/>
        <family val="2"/>
      </rPr>
      <t xml:space="preserve">事業主</t>
    </r>
    <r>
      <rPr>
        <b val="true"/>
        <sz val="10"/>
        <color rgb="FF000000"/>
        <rFont val="Arial"/>
        <family val="0"/>
        <charset val="1"/>
      </rPr>
      <t xml:space="preserve">)</t>
    </r>
  </si>
  <si>
    <r>
      <rPr>
        <b val="true"/>
        <sz val="10"/>
        <color rgb="FF000000"/>
        <rFont val="Noto Sans CJK SC"/>
        <family val="2"/>
      </rPr>
      <t xml:space="preserve">うち被保険者負担</t>
    </r>
    <r>
      <rPr>
        <b val="true"/>
        <sz val="10"/>
        <color rgb="FF000000"/>
        <rFont val="Arial"/>
        <family val="0"/>
        <charset val="1"/>
      </rPr>
      <t xml:space="preserve">(</t>
    </r>
    <r>
      <rPr>
        <b val="true"/>
        <sz val="10"/>
        <color rgb="FF000000"/>
        <rFont val="Noto Sans CJK SC"/>
        <family val="2"/>
      </rPr>
      <t xml:space="preserve">本人天引き額</t>
    </r>
    <r>
      <rPr>
        <b val="true"/>
        <sz val="10"/>
        <color rgb="FF000000"/>
        <rFont val="Arial"/>
        <family val="0"/>
        <charset val="1"/>
      </rPr>
      <t xml:space="preserve">)</t>
    </r>
  </si>
  <si>
    <r>
      <rPr>
        <b val="true"/>
        <sz val="10"/>
        <color rgb="FF000000"/>
        <rFont val="Noto Sans CJK SC"/>
        <family val="2"/>
      </rPr>
      <t xml:space="preserve">うち事業主負担</t>
    </r>
    <r>
      <rPr>
        <b val="true"/>
        <sz val="10"/>
        <color rgb="FF000000"/>
        <rFont val="Arial"/>
        <family val="0"/>
        <charset val="1"/>
      </rPr>
      <t xml:space="preserve">(</t>
    </r>
    <r>
      <rPr>
        <b val="true"/>
        <sz val="10"/>
        <color rgb="FF000000"/>
        <rFont val="Noto Sans CJK SC"/>
        <family val="2"/>
      </rPr>
      <t xml:space="preserve">会社支払額</t>
    </r>
    <r>
      <rPr>
        <b val="true"/>
        <sz val="10"/>
        <color rgb="FF000000"/>
        <rFont val="Arial"/>
        <family val="0"/>
        <charset val="1"/>
      </rPr>
      <t xml:space="preserve">)</t>
    </r>
  </si>
  <si>
    <t xml:space="preserve">  計算上の注意</t>
  </si>
  <si>
    <t xml:space="preserve">●</t>
  </si>
  <si>
    <r>
      <rPr>
        <sz val="10"/>
        <color rgb="FF000000"/>
        <rFont val="Noto Sans CJK SC"/>
        <family val="2"/>
      </rPr>
      <t xml:space="preserve">本シートは令和</t>
    </r>
    <r>
      <rPr>
        <sz val="10"/>
        <color rgb="FF000000"/>
        <rFont val="Arial"/>
        <family val="0"/>
        <charset val="1"/>
      </rPr>
      <t xml:space="preserve">8</t>
    </r>
    <r>
      <rPr>
        <sz val="10"/>
        <color rgb="FF000000"/>
        <rFont val="Noto Sans CJK SC"/>
        <family val="2"/>
      </rPr>
      <t xml:space="preserve">年度</t>
    </r>
    <r>
      <rPr>
        <sz val="10"/>
        <color rgb="FF000000"/>
        <rFont val="Arial"/>
        <family val="0"/>
        <charset val="1"/>
      </rPr>
      <t xml:space="preserve">(2026</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月分以降</t>
    </r>
    <r>
      <rPr>
        <sz val="10"/>
        <color rgb="FF000000"/>
        <rFont val="Arial"/>
        <family val="0"/>
        <charset val="1"/>
      </rPr>
      <t xml:space="preserve">)</t>
    </r>
    <r>
      <rPr>
        <sz val="10"/>
        <color rgb="FF000000"/>
        <rFont val="Noto Sans CJK SC"/>
        <family val="2"/>
      </rPr>
      <t xml:space="preserve">の協会けんぽ料率に対応しています。東京都健保 </t>
    </r>
    <r>
      <rPr>
        <sz val="10"/>
        <color rgb="FF000000"/>
        <rFont val="Arial"/>
        <family val="0"/>
        <charset val="1"/>
      </rPr>
      <t xml:space="preserve">9.85%/</t>
    </r>
    <r>
      <rPr>
        <sz val="10"/>
        <color rgb="FF000000"/>
        <rFont val="Noto Sans CJK SC"/>
        <family val="2"/>
      </rPr>
      <t xml:space="preserve">介護 </t>
    </r>
    <r>
      <rPr>
        <sz val="10"/>
        <color rgb="FF000000"/>
        <rFont val="Arial"/>
        <family val="0"/>
        <charset val="1"/>
      </rPr>
      <t xml:space="preserve">1.62%/</t>
    </r>
    <r>
      <rPr>
        <sz val="10"/>
        <color rgb="FF000000"/>
        <rFont val="Noto Sans CJK SC"/>
        <family val="2"/>
      </rPr>
      <t xml:space="preserve">厚年 </t>
    </r>
    <r>
      <rPr>
        <sz val="10"/>
        <color rgb="FF000000"/>
        <rFont val="Arial"/>
        <family val="0"/>
        <charset val="1"/>
      </rPr>
      <t xml:space="preserve">18.3%/</t>
    </r>
    <r>
      <rPr>
        <sz val="10"/>
        <color rgb="FF000000"/>
        <rFont val="Noto Sans CJK SC"/>
        <family val="2"/>
      </rPr>
      <t xml:space="preserve">子ども子育て支援金 </t>
    </r>
    <r>
      <rPr>
        <sz val="10"/>
        <color rgb="FF000000"/>
        <rFont val="Arial"/>
        <family val="0"/>
        <charset val="1"/>
      </rPr>
      <t xml:space="preserve">0.23%(</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月新設</t>
    </r>
    <r>
      <rPr>
        <sz val="10"/>
        <color rgb="FF000000"/>
        <rFont val="Arial"/>
        <family val="0"/>
        <charset val="1"/>
      </rPr>
      <t xml:space="preserve">)/</t>
    </r>
    <r>
      <rPr>
        <sz val="10"/>
        <color rgb="FF000000"/>
        <rFont val="Noto Sans CJK SC"/>
        <family val="2"/>
      </rPr>
      <t xml:space="preserve">拠出金 </t>
    </r>
    <r>
      <rPr>
        <sz val="10"/>
        <color rgb="FF000000"/>
        <rFont val="Arial"/>
        <family val="0"/>
        <charset val="1"/>
      </rPr>
      <t xml:space="preserve">0.36%</t>
    </r>
    <r>
      <rPr>
        <sz val="10"/>
        <color rgb="FF000000"/>
        <rFont val="Noto Sans CJK SC"/>
        <family val="2"/>
      </rPr>
      <t xml:space="preserve">。</t>
    </r>
  </si>
  <si>
    <r>
      <rPr>
        <sz val="10"/>
        <color rgb="FF000000"/>
        <rFont val="Noto Sans CJK SC"/>
        <family val="2"/>
      </rPr>
      <t xml:space="preserve">健康保険料は『選択事業所』</t>
    </r>
    <r>
      <rPr>
        <sz val="10"/>
        <color rgb="FF000000"/>
        <rFont val="Arial"/>
        <family val="0"/>
        <charset val="1"/>
      </rPr>
      <t xml:space="preserve">(</t>
    </r>
    <r>
      <rPr>
        <sz val="10"/>
        <color rgb="FF000000"/>
        <rFont val="Noto Sans CJK SC"/>
        <family val="2"/>
      </rPr>
      <t xml:space="preserve">主たる事業所</t>
    </r>
    <r>
      <rPr>
        <sz val="10"/>
        <color rgb="FF000000"/>
        <rFont val="Arial"/>
        <family val="0"/>
        <charset val="1"/>
      </rPr>
      <t xml:space="preserve">)</t>
    </r>
    <r>
      <rPr>
        <sz val="10"/>
        <color rgb="FF000000"/>
        <rFont val="Noto Sans CJK SC"/>
        <family val="2"/>
      </rPr>
      <t xml:space="preserve">の加入する保険者の料率を使用します。</t>
    </r>
    <r>
      <rPr>
        <sz val="10"/>
        <color rgb="FF000000"/>
        <rFont val="Arial"/>
        <family val="0"/>
        <charset val="1"/>
      </rPr>
      <t xml:space="preserve">A</t>
    </r>
    <r>
      <rPr>
        <sz val="10"/>
        <color rgb="FF000000"/>
        <rFont val="Noto Sans CJK SC"/>
        <family val="2"/>
      </rPr>
      <t xml:space="preserve">社</t>
    </r>
    <r>
      <rPr>
        <sz val="10"/>
        <color rgb="FF000000"/>
        <rFont val="Arial"/>
        <family val="0"/>
        <charset val="1"/>
      </rPr>
      <t xml:space="preserve">/B</t>
    </r>
    <r>
      <rPr>
        <sz val="10"/>
        <color rgb="FF000000"/>
        <rFont val="Noto Sans CJK SC"/>
        <family val="2"/>
      </rPr>
      <t xml:space="preserve">社で異なる保険者</t>
    </r>
    <r>
      <rPr>
        <sz val="10"/>
        <color rgb="FF000000"/>
        <rFont val="Arial"/>
        <family val="0"/>
        <charset val="1"/>
      </rPr>
      <t xml:space="preserve">(</t>
    </r>
    <r>
      <rPr>
        <sz val="10"/>
        <color rgb="FF000000"/>
        <rFont val="Noto Sans CJK SC"/>
        <family val="2"/>
      </rPr>
      <t xml:space="preserve">協会けんぽ都道府県違い・組合健保等</t>
    </r>
    <r>
      <rPr>
        <sz val="10"/>
        <color rgb="FF000000"/>
        <rFont val="Arial"/>
        <family val="0"/>
        <charset val="1"/>
      </rPr>
      <t xml:space="preserve">)</t>
    </r>
    <r>
      <rPr>
        <sz val="10"/>
        <color rgb="FF000000"/>
        <rFont val="Noto Sans CJK SC"/>
        <family val="2"/>
      </rPr>
      <t xml:space="preserve">に加入している場合、選択事業所側の料率を入力してください。</t>
    </r>
  </si>
  <si>
    <r>
      <rPr>
        <sz val="10"/>
        <color rgb="FF000000"/>
        <rFont val="Noto Sans CJK SC"/>
        <family val="2"/>
      </rPr>
      <t xml:space="preserve">子ども・子育て支援金</t>
    </r>
    <r>
      <rPr>
        <sz val="10"/>
        <color rgb="FF000000"/>
        <rFont val="Arial"/>
        <family val="0"/>
        <charset val="1"/>
      </rPr>
      <t xml:space="preserve">(0.23%)</t>
    </r>
    <r>
      <rPr>
        <sz val="10"/>
        <color rgb="FF000000"/>
        <rFont val="Noto Sans CJK SC"/>
        <family val="2"/>
      </rPr>
      <t xml:space="preserve">は令和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月分</t>
    </r>
    <r>
      <rPr>
        <sz val="10"/>
        <color rgb="FF000000"/>
        <rFont val="Arial"/>
        <family val="0"/>
        <charset val="1"/>
      </rPr>
      <t xml:space="preserve">(5</t>
    </r>
    <r>
      <rPr>
        <sz val="10"/>
        <color rgb="FF000000"/>
        <rFont val="Noto Sans CJK SC"/>
        <family val="2"/>
      </rPr>
      <t xml:space="preserve">月納付分</t>
    </r>
    <r>
      <rPr>
        <sz val="10"/>
        <color rgb="FF000000"/>
        <rFont val="Arial"/>
        <family val="0"/>
        <charset val="1"/>
      </rPr>
      <t xml:space="preserve">)</t>
    </r>
    <r>
      <rPr>
        <sz val="10"/>
        <color rgb="FF000000"/>
        <rFont val="Noto Sans CJK SC"/>
        <family val="2"/>
      </rPr>
      <t xml:space="preserve">から徴収開始の新制度です。健康保険加入者から労使折半で徴収され、子ども・子育て拠出金</t>
    </r>
    <r>
      <rPr>
        <sz val="10"/>
        <color rgb="FF000000"/>
        <rFont val="Arial"/>
        <family val="0"/>
        <charset val="1"/>
      </rPr>
      <t xml:space="preserve">(</t>
    </r>
    <r>
      <rPr>
        <sz val="10"/>
        <color rgb="FF000000"/>
        <rFont val="Noto Sans CJK SC"/>
        <family val="2"/>
      </rPr>
      <t xml:space="preserve">事業主のみ</t>
    </r>
    <r>
      <rPr>
        <sz val="10"/>
        <color rgb="FF000000"/>
        <rFont val="Arial"/>
        <family val="0"/>
        <charset val="1"/>
      </rPr>
      <t xml:space="preserve">0.36%)</t>
    </r>
    <r>
      <rPr>
        <sz val="10"/>
        <color rgb="FF000000"/>
        <rFont val="Noto Sans CJK SC"/>
        <family val="2"/>
      </rPr>
      <t xml:space="preserve">とは別物です。</t>
    </r>
  </si>
  <si>
    <r>
      <rPr>
        <sz val="10"/>
        <color rgb="FF000000"/>
        <rFont val="Noto Sans CJK SC"/>
        <family val="2"/>
      </rPr>
      <t xml:space="preserve">厚生年金保険料率は</t>
    </r>
    <r>
      <rPr>
        <sz val="10"/>
        <color rgb="FF000000"/>
        <rFont val="Arial"/>
        <family val="0"/>
        <charset val="1"/>
      </rPr>
      <t xml:space="preserve">18.3%</t>
    </r>
    <r>
      <rPr>
        <sz val="10"/>
        <color rgb="FF000000"/>
        <rFont val="Noto Sans CJK SC"/>
        <family val="2"/>
      </rPr>
      <t xml:space="preserve">全国一律</t>
    </r>
    <r>
      <rPr>
        <sz val="10"/>
        <color rgb="FF000000"/>
        <rFont val="Arial"/>
        <family val="0"/>
        <charset val="1"/>
      </rPr>
      <t xml:space="preserve">(</t>
    </r>
    <r>
      <rPr>
        <sz val="10"/>
        <color rgb="FF000000"/>
        <rFont val="Noto Sans CJK SC"/>
        <family val="2"/>
      </rPr>
      <t xml:space="preserve">平成</t>
    </r>
    <r>
      <rPr>
        <sz val="10"/>
        <color rgb="FF000000"/>
        <rFont val="Arial"/>
        <family val="0"/>
        <charset val="1"/>
      </rPr>
      <t xml:space="preserve">29</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月以降固定</t>
    </r>
    <r>
      <rPr>
        <sz val="10"/>
        <color rgb="FF000000"/>
        <rFont val="Arial"/>
        <family val="0"/>
        <charset val="1"/>
      </rPr>
      <t xml:space="preserve">)</t>
    </r>
    <r>
      <rPr>
        <sz val="10"/>
        <color rgb="FF000000"/>
        <rFont val="Noto Sans CJK SC"/>
        <family val="2"/>
      </rPr>
      <t xml:space="preserve">。標準報酬月額の上限は現在</t>
    </r>
    <r>
      <rPr>
        <sz val="10"/>
        <color rgb="FF000000"/>
        <rFont val="Arial"/>
        <family val="0"/>
        <charset val="1"/>
      </rPr>
      <t xml:space="preserve">65</t>
    </r>
    <r>
      <rPr>
        <sz val="10"/>
        <color rgb="FF000000"/>
        <rFont val="Noto Sans CJK SC"/>
        <family val="2"/>
      </rPr>
      <t xml:space="preserve">万円ですが、令和</t>
    </r>
    <r>
      <rPr>
        <sz val="10"/>
        <color rgb="FF000000"/>
        <rFont val="Arial"/>
        <family val="0"/>
        <charset val="1"/>
      </rPr>
      <t xml:space="preserve">7</t>
    </r>
    <r>
      <rPr>
        <sz val="10"/>
        <color rgb="FF000000"/>
        <rFont val="Noto Sans CJK SC"/>
        <family val="2"/>
      </rPr>
      <t xml:space="preserve">年年金制度改正法により</t>
    </r>
    <r>
      <rPr>
        <sz val="10"/>
        <color rgb="FF000000"/>
        <rFont val="Arial"/>
        <family val="0"/>
        <charset val="1"/>
      </rPr>
      <t xml:space="preserve">2027</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月から</t>
    </r>
    <r>
      <rPr>
        <sz val="10"/>
        <color rgb="FF000000"/>
        <rFont val="Arial"/>
        <family val="0"/>
        <charset val="1"/>
      </rPr>
      <t xml:space="preserve">68</t>
    </r>
    <r>
      <rPr>
        <sz val="10"/>
        <color rgb="FF000000"/>
        <rFont val="Noto Sans CJK SC"/>
        <family val="2"/>
      </rPr>
      <t xml:space="preserve">万円、</t>
    </r>
    <r>
      <rPr>
        <sz val="10"/>
        <color rgb="FF000000"/>
        <rFont val="Arial"/>
        <family val="0"/>
        <charset val="1"/>
      </rPr>
      <t xml:space="preserve">2028</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月から</t>
    </r>
    <r>
      <rPr>
        <sz val="10"/>
        <color rgb="FF000000"/>
        <rFont val="Arial"/>
        <family val="0"/>
        <charset val="1"/>
      </rPr>
      <t xml:space="preserve">71</t>
    </r>
    <r>
      <rPr>
        <sz val="10"/>
        <color rgb="FF000000"/>
        <rFont val="Noto Sans CJK SC"/>
        <family val="2"/>
      </rPr>
      <t xml:space="preserve">万円、</t>
    </r>
    <r>
      <rPr>
        <sz val="10"/>
        <color rgb="FF000000"/>
        <rFont val="Arial"/>
        <family val="0"/>
        <charset val="1"/>
      </rPr>
      <t xml:space="preserve">2029</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月から</t>
    </r>
    <r>
      <rPr>
        <sz val="10"/>
        <color rgb="FF000000"/>
        <rFont val="Arial"/>
        <family val="0"/>
        <charset val="1"/>
      </rPr>
      <t xml:space="preserve">75</t>
    </r>
    <r>
      <rPr>
        <sz val="10"/>
        <color rgb="FF000000"/>
        <rFont val="Noto Sans CJK SC"/>
        <family val="2"/>
      </rPr>
      <t xml:space="preserve">万円に段階的引上げ予定。</t>
    </r>
  </si>
  <si>
    <r>
      <rPr>
        <sz val="10"/>
        <color rgb="FF000000"/>
        <rFont val="Noto Sans CJK SC"/>
        <family val="2"/>
      </rPr>
      <t xml:space="preserve">雇用保険料は『主たる事業所</t>
    </r>
    <r>
      <rPr>
        <sz val="10"/>
        <color rgb="FF000000"/>
        <rFont val="Arial"/>
        <family val="0"/>
        <charset val="1"/>
      </rPr>
      <t xml:space="preserve">1</t>
    </r>
    <r>
      <rPr>
        <sz val="10"/>
        <color rgb="FF000000"/>
        <rFont val="Noto Sans CJK SC"/>
        <family val="2"/>
      </rPr>
      <t xml:space="preserve">社のみ』で加入し合算対象外です</t>
    </r>
    <r>
      <rPr>
        <sz val="10"/>
        <color rgb="FF000000"/>
        <rFont val="Arial"/>
        <family val="0"/>
        <charset val="1"/>
      </rPr>
      <t xml:space="preserve">(</t>
    </r>
    <r>
      <rPr>
        <sz val="10"/>
        <color rgb="FF000000"/>
        <rFont val="Noto Sans CJK SC"/>
        <family val="2"/>
      </rPr>
      <t xml:space="preserve">別途計算が必要</t>
    </r>
    <r>
      <rPr>
        <sz val="10"/>
        <color rgb="FF000000"/>
        <rFont val="Arial"/>
        <family val="0"/>
        <charset val="1"/>
      </rPr>
      <t xml:space="preserve">)</t>
    </r>
    <r>
      <rPr>
        <sz val="10"/>
        <color rgb="FF000000"/>
        <rFont val="Noto Sans CJK SC"/>
        <family val="2"/>
      </rPr>
      <t xml:space="preserve">。</t>
    </r>
  </si>
  <si>
    <r>
      <rPr>
        <sz val="10"/>
        <color rgb="FF000000"/>
        <rFont val="Arial"/>
        <family val="0"/>
        <charset val="1"/>
      </rPr>
      <t xml:space="preserve">70</t>
    </r>
    <r>
      <rPr>
        <sz val="10"/>
        <color rgb="FF000000"/>
        <rFont val="Noto Sans CJK SC"/>
        <family val="2"/>
      </rPr>
      <t xml:space="preserve">歳以上は厚生年金の被保険者資格を失います。本シートでは『</t>
    </r>
    <r>
      <rPr>
        <sz val="10"/>
        <color rgb="FF000000"/>
        <rFont val="Arial"/>
        <family val="0"/>
        <charset val="1"/>
      </rPr>
      <t xml:space="preserve">65</t>
    </r>
    <r>
      <rPr>
        <sz val="10"/>
        <color rgb="FF000000"/>
        <rFont val="Noto Sans CJK SC"/>
        <family val="2"/>
      </rPr>
      <t xml:space="preserve">歳以上』選択時に厚生年金分を</t>
    </r>
    <r>
      <rPr>
        <sz val="10"/>
        <color rgb="FF000000"/>
        <rFont val="Arial"/>
        <family val="0"/>
        <charset val="1"/>
      </rPr>
      <t xml:space="preserve">0</t>
    </r>
    <r>
      <rPr>
        <sz val="10"/>
        <color rgb="FF000000"/>
        <rFont val="Noto Sans CJK SC"/>
        <family val="2"/>
      </rPr>
      <t xml:space="preserve">としていますが、</t>
    </r>
    <r>
      <rPr>
        <sz val="10"/>
        <color rgb="FF000000"/>
        <rFont val="Arial"/>
        <family val="0"/>
        <charset val="1"/>
      </rPr>
      <t xml:space="preserve">65</t>
    </r>
    <r>
      <rPr>
        <sz val="10"/>
        <color rgb="FF000000"/>
        <rFont val="Noto Sans CJK SC"/>
        <family val="2"/>
      </rPr>
      <t xml:space="preserve">歳〜</t>
    </r>
    <r>
      <rPr>
        <sz val="10"/>
        <color rgb="FF000000"/>
        <rFont val="Arial"/>
        <family val="0"/>
        <charset val="1"/>
      </rPr>
      <t xml:space="preserve">70</t>
    </r>
    <r>
      <rPr>
        <sz val="10"/>
        <color rgb="FF000000"/>
        <rFont val="Noto Sans CJK SC"/>
        <family val="2"/>
      </rPr>
      <t xml:space="preserve">歳未満は原則加入です。詳細は年齢区分別に実務確認してください。</t>
    </r>
  </si>
  <si>
    <r>
      <rPr>
        <sz val="10"/>
        <color rgb="FF000000"/>
        <rFont val="Noto Sans CJK SC"/>
        <family val="2"/>
      </rPr>
      <t xml:space="preserve">按分計算の端数処理は『</t>
    </r>
    <r>
      <rPr>
        <sz val="10"/>
        <color rgb="FF000000"/>
        <rFont val="Arial"/>
        <family val="0"/>
        <charset val="1"/>
      </rPr>
      <t xml:space="preserve">1</t>
    </r>
    <r>
      <rPr>
        <sz val="10"/>
        <color rgb="FF000000"/>
        <rFont val="Noto Sans CJK SC"/>
        <family val="2"/>
      </rPr>
      <t xml:space="preserve">円未満四捨五入』を使用していますが、実務では日本年金機構事務センターの決定通知書に従ってください。</t>
    </r>
  </si>
  <si>
    <r>
      <rPr>
        <sz val="10"/>
        <color rgb="FF000000"/>
        <rFont val="Noto Sans CJK SC"/>
        <family val="2"/>
      </rPr>
      <t xml:space="preserve">短時間労働者の月額賃金要件</t>
    </r>
    <r>
      <rPr>
        <sz val="10"/>
        <color rgb="FF000000"/>
        <rFont val="Arial"/>
        <family val="0"/>
        <charset val="1"/>
      </rPr>
      <t xml:space="preserve">(</t>
    </r>
    <r>
      <rPr>
        <sz val="10"/>
        <color rgb="FF000000"/>
        <rFont val="Noto Sans CJK SC"/>
        <family val="2"/>
      </rPr>
      <t xml:space="preserve">月</t>
    </r>
    <r>
      <rPr>
        <sz val="10"/>
        <color rgb="FF000000"/>
        <rFont val="Arial"/>
        <family val="0"/>
        <charset val="1"/>
      </rPr>
      <t xml:space="preserve">88,000</t>
    </r>
    <r>
      <rPr>
        <sz val="10"/>
        <color rgb="FF000000"/>
        <rFont val="Noto Sans CJK SC"/>
        <family val="2"/>
      </rPr>
      <t xml:space="preserve">円以上</t>
    </r>
    <r>
      <rPr>
        <sz val="10"/>
        <color rgb="FF000000"/>
        <rFont val="Arial"/>
        <family val="0"/>
        <charset val="1"/>
      </rPr>
      <t xml:space="preserve">)</t>
    </r>
    <r>
      <rPr>
        <sz val="10"/>
        <color rgb="FF000000"/>
        <rFont val="Noto Sans CJK SC"/>
        <family val="2"/>
      </rPr>
      <t xml:space="preserve">は</t>
    </r>
    <r>
      <rPr>
        <sz val="10"/>
        <color rgb="FF000000"/>
        <rFont val="Arial"/>
        <family val="0"/>
        <charset val="1"/>
      </rPr>
      <t xml:space="preserve">2026</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月目処に撤廃予定。企業規模要件</t>
    </r>
    <r>
      <rPr>
        <sz val="10"/>
        <color rgb="FF000000"/>
        <rFont val="Arial"/>
        <family val="0"/>
        <charset val="1"/>
      </rPr>
      <t xml:space="preserve">(51</t>
    </r>
    <r>
      <rPr>
        <sz val="10"/>
        <color rgb="FF000000"/>
        <rFont val="Noto Sans CJK SC"/>
        <family val="2"/>
      </rPr>
      <t xml:space="preserve">人超</t>
    </r>
    <r>
      <rPr>
        <sz val="10"/>
        <color rgb="FF000000"/>
        <rFont val="Arial"/>
        <family val="0"/>
        <charset val="1"/>
      </rPr>
      <t xml:space="preserve">)</t>
    </r>
    <r>
      <rPr>
        <sz val="10"/>
        <color rgb="FF000000"/>
        <rFont val="Noto Sans CJK SC"/>
        <family val="2"/>
      </rPr>
      <t xml:space="preserve">は</t>
    </r>
    <r>
      <rPr>
        <sz val="10"/>
        <color rgb="FF000000"/>
        <rFont val="Arial"/>
        <family val="0"/>
        <charset val="1"/>
      </rPr>
      <t xml:space="preserve">2027</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月から</t>
    </r>
    <r>
      <rPr>
        <sz val="10"/>
        <color rgb="FF000000"/>
        <rFont val="Arial"/>
        <family val="0"/>
        <charset val="1"/>
      </rPr>
      <t xml:space="preserve">2035</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月にかけて段階的撤廃予定です</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年年金制度改正法</t>
    </r>
    <r>
      <rPr>
        <sz val="10"/>
        <color rgb="FF000000"/>
        <rFont val="Arial"/>
        <family val="0"/>
        <charset val="1"/>
      </rPr>
      <t xml:space="preserve">)</t>
    </r>
    <r>
      <rPr>
        <sz val="10"/>
        <color rgb="FF000000"/>
        <rFont val="Noto Sans CJK SC"/>
        <family val="2"/>
      </rPr>
      <t xml:space="preserve">。</t>
    </r>
  </si>
  <si>
    <t xml:space="preserve">② 計算の仕組みと根拠</t>
  </si>
  <si>
    <r>
      <rPr>
        <b val="true"/>
        <sz val="11"/>
        <color rgb="FFFFFFFF"/>
        <rFont val="Noto Sans CJK SC"/>
        <family val="2"/>
      </rPr>
      <t xml:space="preserve">  計算ロジック</t>
    </r>
    <r>
      <rPr>
        <b val="true"/>
        <sz val="11"/>
        <color rgb="FFFFFFFF"/>
        <rFont val="Arial"/>
        <family val="0"/>
        <charset val="1"/>
      </rPr>
      <t xml:space="preserve">(4</t>
    </r>
    <r>
      <rPr>
        <b val="true"/>
        <sz val="11"/>
        <color rgb="FFFFFFFF"/>
        <rFont val="Noto Sans CJK SC"/>
        <family val="2"/>
      </rPr>
      <t xml:space="preserve">ステップ</t>
    </r>
    <r>
      <rPr>
        <b val="true"/>
        <sz val="11"/>
        <color rgb="FFFFFFFF"/>
        <rFont val="Arial"/>
        <family val="0"/>
        <charset val="1"/>
      </rPr>
      <t xml:space="preserve">)</t>
    </r>
  </si>
  <si>
    <t xml:space="preserve">各事業所の報酬月額を合算</t>
  </si>
  <si>
    <r>
      <rPr>
        <sz val="10"/>
        <color rgb="FF000000"/>
        <rFont val="Arial"/>
        <family val="0"/>
        <charset val="1"/>
      </rPr>
      <t xml:space="preserve">A</t>
    </r>
    <r>
      <rPr>
        <sz val="10"/>
        <color rgb="FF000000"/>
        <rFont val="Noto Sans CJK SC"/>
        <family val="2"/>
      </rPr>
      <t xml:space="preserve">社・</t>
    </r>
    <r>
      <rPr>
        <sz val="10"/>
        <color rgb="FF000000"/>
        <rFont val="Arial"/>
        <family val="0"/>
        <charset val="1"/>
      </rPr>
      <t xml:space="preserve">B</t>
    </r>
    <r>
      <rPr>
        <sz val="10"/>
        <color rgb="FF000000"/>
        <rFont val="Noto Sans CJK SC"/>
        <family val="2"/>
      </rPr>
      <t xml:space="preserve">社の報酬月額を合計し、</t>
    </r>
    <r>
      <rPr>
        <sz val="10"/>
        <color rgb="FF000000"/>
        <rFont val="Arial"/>
        <family val="0"/>
        <charset val="1"/>
      </rPr>
      <t xml:space="preserve">1</t>
    </r>
    <r>
      <rPr>
        <sz val="10"/>
        <color rgb="FF000000"/>
        <rFont val="Noto Sans CJK SC"/>
        <family val="2"/>
      </rPr>
      <t xml:space="preserve">人分の報酬月額として扱います。</t>
    </r>
  </si>
  <si>
    <t xml:space="preserve">標準報酬月額を決定</t>
  </si>
  <si>
    <r>
      <rPr>
        <sz val="10"/>
        <color rgb="FF000000"/>
        <rFont val="Noto Sans CJK SC"/>
        <family val="2"/>
      </rPr>
      <t xml:space="preserve">合算した報酬月額を標準報酬月額表に当てはめます。健康保険は</t>
    </r>
    <r>
      <rPr>
        <sz val="10"/>
        <color rgb="FF000000"/>
        <rFont val="Arial"/>
        <family val="0"/>
        <charset val="1"/>
      </rPr>
      <t xml:space="preserve">50</t>
    </r>
    <r>
      <rPr>
        <sz val="10"/>
        <color rgb="FF000000"/>
        <rFont val="Noto Sans CJK SC"/>
        <family val="2"/>
      </rPr>
      <t xml:space="preserve">等級</t>
    </r>
    <r>
      <rPr>
        <sz val="10"/>
        <color rgb="FF000000"/>
        <rFont val="Arial"/>
        <family val="0"/>
        <charset val="1"/>
      </rPr>
      <t xml:space="preserve">(</t>
    </r>
    <r>
      <rPr>
        <sz val="10"/>
        <color rgb="FF000000"/>
        <rFont val="Noto Sans CJK SC"/>
        <family val="2"/>
      </rPr>
      <t xml:space="preserve">上限</t>
    </r>
    <r>
      <rPr>
        <sz val="10"/>
        <color rgb="FF000000"/>
        <rFont val="Arial"/>
        <family val="0"/>
        <charset val="1"/>
      </rPr>
      <t xml:space="preserve">139</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、厚生年金は</t>
    </r>
    <r>
      <rPr>
        <sz val="10"/>
        <color rgb="FF000000"/>
        <rFont val="Arial"/>
        <family val="0"/>
        <charset val="1"/>
      </rPr>
      <t xml:space="preserve">32</t>
    </r>
    <r>
      <rPr>
        <sz val="10"/>
        <color rgb="FF000000"/>
        <rFont val="Noto Sans CJK SC"/>
        <family val="2"/>
      </rPr>
      <t xml:space="preserve">等級</t>
    </r>
    <r>
      <rPr>
        <sz val="10"/>
        <color rgb="FF000000"/>
        <rFont val="Arial"/>
        <family val="0"/>
        <charset val="1"/>
      </rPr>
      <t xml:space="preserve">(</t>
    </r>
    <r>
      <rPr>
        <sz val="10"/>
        <color rgb="FF000000"/>
        <rFont val="Noto Sans CJK SC"/>
        <family val="2"/>
      </rPr>
      <t xml:space="preserve">上限</t>
    </r>
    <r>
      <rPr>
        <sz val="10"/>
        <color rgb="FF000000"/>
        <rFont val="Arial"/>
        <family val="0"/>
        <charset val="1"/>
      </rPr>
      <t xml:space="preserve">65</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でそれぞれ決定。</t>
    </r>
  </si>
  <si>
    <t xml:space="preserve">標準報酬月額から保険料総額を算出</t>
  </si>
  <si>
    <r>
      <rPr>
        <sz val="10"/>
        <color rgb="FF000000"/>
        <rFont val="Noto Sans CJK SC"/>
        <family val="2"/>
      </rPr>
      <t xml:space="preserve">健康保険料 </t>
    </r>
    <r>
      <rPr>
        <sz val="10"/>
        <color rgb="FF000000"/>
        <rFont val="Arial"/>
        <family val="0"/>
        <charset val="1"/>
      </rPr>
      <t xml:space="preserve">= </t>
    </r>
    <r>
      <rPr>
        <sz val="10"/>
        <color rgb="FF000000"/>
        <rFont val="Noto Sans CJK SC"/>
        <family val="2"/>
      </rPr>
      <t xml:space="preserve">標準報酬月額 </t>
    </r>
    <r>
      <rPr>
        <sz val="10"/>
        <color rgb="FF000000"/>
        <rFont val="Arial"/>
        <family val="0"/>
        <charset val="1"/>
      </rPr>
      <t xml:space="preserve">× </t>
    </r>
    <r>
      <rPr>
        <sz val="10"/>
        <color rgb="FF000000"/>
        <rFont val="Noto Sans CJK SC"/>
        <family val="2"/>
      </rPr>
      <t xml:space="preserve">健康保険料率</t>
    </r>
    <r>
      <rPr>
        <sz val="10"/>
        <color rgb="FF000000"/>
        <rFont val="Arial"/>
        <family val="0"/>
        <charset val="1"/>
      </rPr>
      <t xml:space="preserve">(</t>
    </r>
    <r>
      <rPr>
        <sz val="10"/>
        <color rgb="FF000000"/>
        <rFont val="Noto Sans CJK SC"/>
        <family val="2"/>
      </rPr>
      <t xml:space="preserve">選択事業所の保険者の料率</t>
    </r>
    <r>
      <rPr>
        <sz val="10"/>
        <color rgb="FF000000"/>
        <rFont val="Arial"/>
        <family val="0"/>
        <charset val="1"/>
      </rPr>
      <t xml:space="preserve">)
</t>
    </r>
    <r>
      <rPr>
        <sz val="10"/>
        <color rgb="FF000000"/>
        <rFont val="Noto Sans CJK SC"/>
        <family val="2"/>
      </rPr>
      <t xml:space="preserve">厚生年金保険料 </t>
    </r>
    <r>
      <rPr>
        <sz val="10"/>
        <color rgb="FF000000"/>
        <rFont val="Arial"/>
        <family val="0"/>
        <charset val="1"/>
      </rPr>
      <t xml:space="preserve">= </t>
    </r>
    <r>
      <rPr>
        <sz val="10"/>
        <color rgb="FF000000"/>
        <rFont val="Noto Sans CJK SC"/>
        <family val="2"/>
      </rPr>
      <t xml:space="preserve">標準報酬月額 </t>
    </r>
    <r>
      <rPr>
        <sz val="10"/>
        <color rgb="FF000000"/>
        <rFont val="Arial"/>
        <family val="0"/>
        <charset val="1"/>
      </rPr>
      <t xml:space="preserve">× 18.3%
</t>
    </r>
    <r>
      <rPr>
        <sz val="10"/>
        <color rgb="FF000000"/>
        <rFont val="Noto Sans CJK SC"/>
        <family val="2"/>
      </rPr>
      <t xml:space="preserve">介護保険料 </t>
    </r>
    <r>
      <rPr>
        <sz val="10"/>
        <color rgb="FF000000"/>
        <rFont val="Arial"/>
        <family val="0"/>
        <charset val="1"/>
      </rPr>
      <t xml:space="preserve">= </t>
    </r>
    <r>
      <rPr>
        <sz val="10"/>
        <color rgb="FF000000"/>
        <rFont val="Noto Sans CJK SC"/>
        <family val="2"/>
      </rPr>
      <t xml:space="preserve">標準報酬月額 </t>
    </r>
    <r>
      <rPr>
        <sz val="10"/>
        <color rgb="FF000000"/>
        <rFont val="Arial"/>
        <family val="0"/>
        <charset val="1"/>
      </rPr>
      <t xml:space="preserve">× 1.62% (40</t>
    </r>
    <r>
      <rPr>
        <sz val="10"/>
        <color rgb="FF000000"/>
        <rFont val="Noto Sans CJK SC"/>
        <family val="2"/>
      </rPr>
      <t xml:space="preserve">〜</t>
    </r>
    <r>
      <rPr>
        <sz val="10"/>
        <color rgb="FF000000"/>
        <rFont val="Arial"/>
        <family val="0"/>
        <charset val="1"/>
      </rPr>
      <t xml:space="preserve">64</t>
    </r>
    <r>
      <rPr>
        <sz val="10"/>
        <color rgb="FF000000"/>
        <rFont val="Noto Sans CJK SC"/>
        <family val="2"/>
      </rPr>
      <t xml:space="preserve">歳のみ・令和</t>
    </r>
    <r>
      <rPr>
        <sz val="10"/>
        <color rgb="FF000000"/>
        <rFont val="Arial"/>
        <family val="0"/>
        <charset val="1"/>
      </rPr>
      <t xml:space="preserve">8</t>
    </r>
    <r>
      <rPr>
        <sz val="10"/>
        <color rgb="FF000000"/>
        <rFont val="Noto Sans CJK SC"/>
        <family val="2"/>
      </rPr>
      <t xml:space="preserve">年度</t>
    </r>
    <r>
      <rPr>
        <sz val="10"/>
        <color rgb="FF000000"/>
        <rFont val="Arial"/>
        <family val="0"/>
        <charset val="1"/>
      </rPr>
      <t xml:space="preserve">)
</t>
    </r>
    <r>
      <rPr>
        <sz val="10"/>
        <color rgb="FF000000"/>
        <rFont val="Noto Sans CJK SC"/>
        <family val="2"/>
      </rPr>
      <t xml:space="preserve">子ども子育て支援金 </t>
    </r>
    <r>
      <rPr>
        <sz val="10"/>
        <color rgb="FF000000"/>
        <rFont val="Arial"/>
        <family val="0"/>
        <charset val="1"/>
      </rPr>
      <t xml:space="preserve">= </t>
    </r>
    <r>
      <rPr>
        <sz val="10"/>
        <color rgb="FF000000"/>
        <rFont val="Noto Sans CJK SC"/>
        <family val="2"/>
      </rPr>
      <t xml:space="preserve">標準報酬月額 </t>
    </r>
    <r>
      <rPr>
        <sz val="10"/>
        <color rgb="FF000000"/>
        <rFont val="Arial"/>
        <family val="0"/>
        <charset val="1"/>
      </rPr>
      <t xml:space="preserve">× 0.23% (</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月新設・労使折半</t>
    </r>
    <r>
      <rPr>
        <sz val="10"/>
        <color rgb="FF000000"/>
        <rFont val="Arial"/>
        <family val="0"/>
        <charset val="1"/>
      </rPr>
      <t xml:space="preserve">)
</t>
    </r>
    <r>
      <rPr>
        <sz val="10"/>
        <color rgb="FF000000"/>
        <rFont val="Noto Sans CJK SC"/>
        <family val="2"/>
      </rPr>
      <t xml:space="preserve">子ども子育て拠出金 </t>
    </r>
    <r>
      <rPr>
        <sz val="10"/>
        <color rgb="FF000000"/>
        <rFont val="Arial"/>
        <family val="0"/>
        <charset val="1"/>
      </rPr>
      <t xml:space="preserve">= </t>
    </r>
    <r>
      <rPr>
        <sz val="10"/>
        <color rgb="FF000000"/>
        <rFont val="Noto Sans CJK SC"/>
        <family val="2"/>
      </rPr>
      <t xml:space="preserve">標準報酬月額 </t>
    </r>
    <r>
      <rPr>
        <sz val="10"/>
        <color rgb="FF000000"/>
        <rFont val="Arial"/>
        <family val="0"/>
        <charset val="1"/>
      </rPr>
      <t xml:space="preserve">× 0.36% (</t>
    </r>
    <r>
      <rPr>
        <sz val="10"/>
        <color rgb="FF000000"/>
        <rFont val="Noto Sans CJK SC"/>
        <family val="2"/>
      </rPr>
      <t xml:space="preserve">事業主のみ負担</t>
    </r>
    <r>
      <rPr>
        <sz val="10"/>
        <color rgb="FF000000"/>
        <rFont val="Arial"/>
        <family val="0"/>
        <charset val="1"/>
      </rPr>
      <t xml:space="preserve">)</t>
    </r>
  </si>
  <si>
    <t xml:space="preserve">STEP 4</t>
  </si>
  <si>
    <t xml:space="preserve">各事業所の報酬比率で按分</t>
  </si>
  <si>
    <r>
      <rPr>
        <sz val="10"/>
        <color rgb="FF000000"/>
        <rFont val="Noto Sans CJK SC"/>
        <family val="2"/>
      </rPr>
      <t xml:space="preserve">算出した保険料総額を、各事業所の報酬月額の比率</t>
    </r>
    <r>
      <rPr>
        <sz val="10"/>
        <color rgb="FF000000"/>
        <rFont val="Arial"/>
        <family val="0"/>
        <charset val="1"/>
      </rPr>
      <t xml:space="preserve">(A</t>
    </r>
    <r>
      <rPr>
        <sz val="10"/>
        <color rgb="FF000000"/>
        <rFont val="Noto Sans CJK SC"/>
        <family val="2"/>
      </rPr>
      <t xml:space="preserve">社</t>
    </r>
    <r>
      <rPr>
        <sz val="10"/>
        <color rgb="FF000000"/>
        <rFont val="Arial"/>
        <family val="0"/>
        <charset val="1"/>
      </rPr>
      <t xml:space="preserve">÷</t>
    </r>
    <r>
      <rPr>
        <sz val="10"/>
        <color rgb="FF000000"/>
        <rFont val="Noto Sans CJK SC"/>
        <family val="2"/>
      </rPr>
      <t xml:space="preserve">合算額、</t>
    </r>
    <r>
      <rPr>
        <sz val="10"/>
        <color rgb="FF000000"/>
        <rFont val="Arial"/>
        <family val="0"/>
        <charset val="1"/>
      </rPr>
      <t xml:space="preserve">B</t>
    </r>
    <r>
      <rPr>
        <sz val="10"/>
        <color rgb="FF000000"/>
        <rFont val="Noto Sans CJK SC"/>
        <family val="2"/>
      </rPr>
      <t xml:space="preserve">社</t>
    </r>
    <r>
      <rPr>
        <sz val="10"/>
        <color rgb="FF000000"/>
        <rFont val="Arial"/>
        <family val="0"/>
        <charset val="1"/>
      </rPr>
      <t xml:space="preserve">÷</t>
    </r>
    <r>
      <rPr>
        <sz val="10"/>
        <color rgb="FF000000"/>
        <rFont val="Noto Sans CJK SC"/>
        <family val="2"/>
      </rPr>
      <t xml:space="preserve">合算額</t>
    </r>
    <r>
      <rPr>
        <sz val="10"/>
        <color rgb="FF000000"/>
        <rFont val="Arial"/>
        <family val="0"/>
        <charset val="1"/>
      </rPr>
      <t xml:space="preserve">)</t>
    </r>
    <r>
      <rPr>
        <sz val="10"/>
        <color rgb="FF000000"/>
        <rFont val="Noto Sans CJK SC"/>
        <family val="2"/>
      </rPr>
      <t xml:space="preserve">で按分します。按分後の金額を各事業所と被保険者が折半します。</t>
    </r>
  </si>
  <si>
    <r>
      <rPr>
        <b val="true"/>
        <sz val="11"/>
        <color rgb="FFFFFFFF"/>
        <rFont val="Noto Sans CJK SC"/>
        <family val="2"/>
      </rPr>
      <t xml:space="preserve">  具体例</t>
    </r>
    <r>
      <rPr>
        <b val="true"/>
        <sz val="11"/>
        <color rgb="FFFFFFFF"/>
        <rFont val="Arial"/>
        <family val="0"/>
        <charset val="1"/>
      </rPr>
      <t xml:space="preserve">: A</t>
    </r>
    <r>
      <rPr>
        <b val="true"/>
        <sz val="11"/>
        <color rgb="FFFFFFFF"/>
        <rFont val="Noto Sans CJK SC"/>
        <family val="2"/>
      </rPr>
      <t xml:space="preserve">社</t>
    </r>
    <r>
      <rPr>
        <b val="true"/>
        <sz val="11"/>
        <color rgb="FFFFFFFF"/>
        <rFont val="Arial"/>
        <family val="0"/>
        <charset val="1"/>
      </rPr>
      <t xml:space="preserve">30</t>
    </r>
    <r>
      <rPr>
        <b val="true"/>
        <sz val="11"/>
        <color rgb="FFFFFFFF"/>
        <rFont val="Noto Sans CJK SC"/>
        <family val="2"/>
      </rPr>
      <t xml:space="preserve">万円・</t>
    </r>
    <r>
      <rPr>
        <b val="true"/>
        <sz val="11"/>
        <color rgb="FFFFFFFF"/>
        <rFont val="Arial"/>
        <family val="0"/>
        <charset val="1"/>
      </rPr>
      <t xml:space="preserve">B</t>
    </r>
    <r>
      <rPr>
        <b val="true"/>
        <sz val="11"/>
        <color rgb="FFFFFFFF"/>
        <rFont val="Noto Sans CJK SC"/>
        <family val="2"/>
      </rPr>
      <t xml:space="preserve">社</t>
    </r>
    <r>
      <rPr>
        <b val="true"/>
        <sz val="11"/>
        <color rgb="FFFFFFFF"/>
        <rFont val="Arial"/>
        <family val="0"/>
        <charset val="1"/>
      </rPr>
      <t xml:space="preserve">10</t>
    </r>
    <r>
      <rPr>
        <b val="true"/>
        <sz val="11"/>
        <color rgb="FFFFFFFF"/>
        <rFont val="Noto Sans CJK SC"/>
        <family val="2"/>
      </rPr>
      <t xml:space="preserve">万円・東京都協会けんぽ・</t>
    </r>
    <r>
      <rPr>
        <b val="true"/>
        <sz val="11"/>
        <color rgb="FFFFFFFF"/>
        <rFont val="Arial"/>
        <family val="0"/>
        <charset val="1"/>
      </rPr>
      <t xml:space="preserve">40</t>
    </r>
    <r>
      <rPr>
        <b val="true"/>
        <sz val="11"/>
        <color rgb="FFFFFFFF"/>
        <rFont val="Noto Sans CJK SC"/>
        <family val="2"/>
      </rPr>
      <t xml:space="preserve">歳以上</t>
    </r>
    <r>
      <rPr>
        <b val="true"/>
        <sz val="11"/>
        <color rgb="FFFFFFFF"/>
        <rFont val="Arial"/>
        <family val="0"/>
        <charset val="1"/>
      </rPr>
      <t xml:space="preserve">(</t>
    </r>
    <r>
      <rPr>
        <b val="true"/>
        <sz val="11"/>
        <color rgb="FFFFFFFF"/>
        <rFont val="Noto Sans CJK SC"/>
        <family val="2"/>
      </rPr>
      <t xml:space="preserve">令和</t>
    </r>
    <r>
      <rPr>
        <b val="true"/>
        <sz val="11"/>
        <color rgb="FFFFFFFF"/>
        <rFont val="Arial"/>
        <family val="0"/>
        <charset val="1"/>
      </rPr>
      <t xml:space="preserve">8</t>
    </r>
    <r>
      <rPr>
        <b val="true"/>
        <sz val="11"/>
        <color rgb="FFFFFFFF"/>
        <rFont val="Noto Sans CJK SC"/>
        <family val="2"/>
      </rPr>
      <t xml:space="preserve">年度料率</t>
    </r>
    <r>
      <rPr>
        <b val="true"/>
        <sz val="11"/>
        <color rgb="FFFFFFFF"/>
        <rFont val="Arial"/>
        <family val="0"/>
        <charset val="1"/>
      </rPr>
      <t xml:space="preserve">)</t>
    </r>
  </si>
  <si>
    <t xml:space="preserve">合算報酬月額</t>
  </si>
  <si>
    <r>
      <rPr>
        <sz val="10"/>
        <color rgb="FF000000"/>
        <rFont val="Arial"/>
        <family val="0"/>
        <charset val="1"/>
      </rPr>
      <t xml:space="preserve">30</t>
    </r>
    <r>
      <rPr>
        <sz val="10"/>
        <color rgb="FF000000"/>
        <rFont val="Noto Sans CJK SC"/>
        <family val="2"/>
      </rPr>
      <t xml:space="preserve">万円 </t>
    </r>
    <r>
      <rPr>
        <sz val="10"/>
        <color rgb="FF000000"/>
        <rFont val="Arial"/>
        <family val="0"/>
        <charset val="1"/>
      </rPr>
      <t xml:space="preserve">+ 10</t>
    </r>
    <r>
      <rPr>
        <sz val="10"/>
        <color rgb="FF000000"/>
        <rFont val="Noto Sans CJK SC"/>
        <family val="2"/>
      </rPr>
      <t xml:space="preserve">万円 </t>
    </r>
    <r>
      <rPr>
        <sz val="10"/>
        <color rgb="FF000000"/>
        <rFont val="Arial"/>
        <family val="0"/>
        <charset val="1"/>
      </rPr>
      <t xml:space="preserve">= 40</t>
    </r>
    <r>
      <rPr>
        <sz val="10"/>
        <color rgb="FF000000"/>
        <rFont val="Noto Sans CJK SC"/>
        <family val="2"/>
      </rPr>
      <t xml:space="preserve">万円</t>
    </r>
  </si>
  <si>
    <r>
      <rPr>
        <sz val="10"/>
        <color rgb="FF000000"/>
        <rFont val="Arial"/>
        <family val="0"/>
        <charset val="1"/>
      </rPr>
      <t xml:space="preserve">40</t>
    </r>
    <r>
      <rPr>
        <sz val="10"/>
        <color rgb="FF000000"/>
        <rFont val="Noto Sans CJK SC"/>
        <family val="2"/>
      </rPr>
      <t xml:space="preserve">万円 → 第</t>
    </r>
    <r>
      <rPr>
        <sz val="10"/>
        <color rgb="FF000000"/>
        <rFont val="Arial"/>
        <family val="0"/>
        <charset val="1"/>
      </rPr>
      <t xml:space="preserve">27</t>
    </r>
    <r>
      <rPr>
        <sz val="10"/>
        <color rgb="FF000000"/>
        <rFont val="Noto Sans CJK SC"/>
        <family val="2"/>
      </rPr>
      <t xml:space="preserve">等級 </t>
    </r>
    <r>
      <rPr>
        <sz val="10"/>
        <color rgb="FF000000"/>
        <rFont val="Arial"/>
        <family val="0"/>
        <charset val="1"/>
      </rPr>
      <t xml:space="preserve">410,000</t>
    </r>
    <r>
      <rPr>
        <sz val="10"/>
        <color rgb="FF000000"/>
        <rFont val="Noto Sans CJK SC"/>
        <family val="2"/>
      </rPr>
      <t xml:space="preserve">円</t>
    </r>
  </si>
  <si>
    <r>
      <rPr>
        <sz val="10"/>
        <color rgb="FF000000"/>
        <rFont val="Arial"/>
        <family val="0"/>
        <charset val="1"/>
      </rPr>
      <t xml:space="preserve">410,000</t>
    </r>
    <r>
      <rPr>
        <sz val="10"/>
        <color rgb="FF000000"/>
        <rFont val="Noto Sans CJK SC"/>
        <family val="2"/>
      </rPr>
      <t xml:space="preserve">円 </t>
    </r>
    <r>
      <rPr>
        <sz val="10"/>
        <color rgb="FF000000"/>
        <rFont val="Arial"/>
        <family val="0"/>
        <charset val="1"/>
      </rPr>
      <t xml:space="preserve">(32</t>
    </r>
    <r>
      <rPr>
        <sz val="10"/>
        <color rgb="FF000000"/>
        <rFont val="Noto Sans CJK SC"/>
        <family val="2"/>
      </rPr>
      <t xml:space="preserve">等級の上限内</t>
    </r>
    <r>
      <rPr>
        <sz val="10"/>
        <color rgb="FF000000"/>
        <rFont val="Arial"/>
        <family val="0"/>
        <charset val="1"/>
      </rPr>
      <t xml:space="preserve">)</t>
    </r>
  </si>
  <si>
    <r>
      <rPr>
        <sz val="10"/>
        <color rgb="FF000000"/>
        <rFont val="Arial"/>
        <family val="0"/>
        <charset val="1"/>
      </rPr>
      <t xml:space="preserve">410,000</t>
    </r>
    <r>
      <rPr>
        <sz val="10"/>
        <color rgb="FF000000"/>
        <rFont val="Noto Sans CJK SC"/>
        <family val="2"/>
      </rPr>
      <t xml:space="preserve">円 </t>
    </r>
    <r>
      <rPr>
        <sz val="10"/>
        <color rgb="FF000000"/>
        <rFont val="Arial"/>
        <family val="0"/>
        <charset val="1"/>
      </rPr>
      <t xml:space="preserve">× 9.85% = 40,385</t>
    </r>
    <r>
      <rPr>
        <sz val="10"/>
        <color rgb="FF000000"/>
        <rFont val="Noto Sans CJK SC"/>
        <family val="2"/>
      </rPr>
      <t xml:space="preserve">円 </t>
    </r>
    <r>
      <rPr>
        <sz val="10"/>
        <color rgb="FF000000"/>
        <rFont val="Arial"/>
        <family val="0"/>
        <charset val="1"/>
      </rPr>
      <t xml:space="preserve">[</t>
    </r>
    <r>
      <rPr>
        <sz val="10"/>
        <color rgb="FF000000"/>
        <rFont val="Noto Sans CJK SC"/>
        <family val="2"/>
      </rPr>
      <t xml:space="preserve">東京都・令和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t>
    </r>
    <r>
      <rPr>
        <sz val="10"/>
        <color rgb="FF000000"/>
        <rFont val="Arial"/>
        <family val="0"/>
        <charset val="1"/>
      </rPr>
      <t xml:space="preserve">]</t>
    </r>
  </si>
  <si>
    <r>
      <rPr>
        <sz val="10"/>
        <color rgb="FF000000"/>
        <rFont val="Arial"/>
        <family val="0"/>
        <charset val="1"/>
      </rPr>
      <t xml:space="preserve">410,000</t>
    </r>
    <r>
      <rPr>
        <sz val="10"/>
        <color rgb="FF000000"/>
        <rFont val="Noto Sans CJK SC"/>
        <family val="2"/>
      </rPr>
      <t xml:space="preserve">円 </t>
    </r>
    <r>
      <rPr>
        <sz val="10"/>
        <color rgb="FF000000"/>
        <rFont val="Arial"/>
        <family val="0"/>
        <charset val="1"/>
      </rPr>
      <t xml:space="preserve">× 1.62% = 6,642</t>
    </r>
    <r>
      <rPr>
        <sz val="10"/>
        <color rgb="FF000000"/>
        <rFont val="Noto Sans CJK SC"/>
        <family val="2"/>
      </rPr>
      <t xml:space="preserve">円 </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年度・全国一律</t>
    </r>
    <r>
      <rPr>
        <sz val="10"/>
        <color rgb="FF000000"/>
        <rFont val="Arial"/>
        <family val="0"/>
        <charset val="1"/>
      </rPr>
      <t xml:space="preserve">]</t>
    </r>
  </si>
  <si>
    <r>
      <rPr>
        <sz val="10"/>
        <color rgb="FF000000"/>
        <rFont val="Arial"/>
        <family val="0"/>
        <charset val="1"/>
      </rPr>
      <t xml:space="preserve">410,000</t>
    </r>
    <r>
      <rPr>
        <sz val="10"/>
        <color rgb="FF000000"/>
        <rFont val="Noto Sans CJK SC"/>
        <family val="2"/>
      </rPr>
      <t xml:space="preserve">円 </t>
    </r>
    <r>
      <rPr>
        <sz val="10"/>
        <color rgb="FF000000"/>
        <rFont val="Arial"/>
        <family val="0"/>
        <charset val="1"/>
      </rPr>
      <t xml:space="preserve">× 18.3% = 75,030</t>
    </r>
    <r>
      <rPr>
        <sz val="10"/>
        <color rgb="FF000000"/>
        <rFont val="Noto Sans CJK SC"/>
        <family val="2"/>
      </rPr>
      <t xml:space="preserve">円</t>
    </r>
  </si>
  <si>
    <r>
      <rPr>
        <b val="true"/>
        <sz val="10"/>
        <color rgb="FF000000"/>
        <rFont val="Noto Sans CJK SC"/>
        <family val="2"/>
      </rPr>
      <t xml:space="preserve">子ども・子育て支援金</t>
    </r>
    <r>
      <rPr>
        <b val="true"/>
        <sz val="10"/>
        <color rgb="FF000000"/>
        <rFont val="Arial"/>
        <family val="0"/>
        <charset val="1"/>
      </rPr>
      <t xml:space="preserve">(</t>
    </r>
    <r>
      <rPr>
        <b val="true"/>
        <sz val="10"/>
        <color rgb="FF000000"/>
        <rFont val="Noto Sans CJK SC"/>
        <family val="2"/>
      </rPr>
      <t xml:space="preserve">労使合計</t>
    </r>
    <r>
      <rPr>
        <b val="true"/>
        <sz val="10"/>
        <color rgb="FF000000"/>
        <rFont val="Arial"/>
        <family val="0"/>
        <charset val="1"/>
      </rPr>
      <t xml:space="preserve">)</t>
    </r>
  </si>
  <si>
    <r>
      <rPr>
        <sz val="10"/>
        <color rgb="FF000000"/>
        <rFont val="Arial"/>
        <family val="0"/>
        <charset val="1"/>
      </rPr>
      <t xml:space="preserve">410,000</t>
    </r>
    <r>
      <rPr>
        <sz val="10"/>
        <color rgb="FF000000"/>
        <rFont val="Noto Sans CJK SC"/>
        <family val="2"/>
      </rPr>
      <t xml:space="preserve">円 </t>
    </r>
    <r>
      <rPr>
        <sz val="10"/>
        <color rgb="FF000000"/>
        <rFont val="Arial"/>
        <family val="0"/>
        <charset val="1"/>
      </rPr>
      <t xml:space="preserve">× 0.23% = 943</t>
    </r>
    <r>
      <rPr>
        <sz val="10"/>
        <color rgb="FF000000"/>
        <rFont val="Noto Sans CJK SC"/>
        <family val="2"/>
      </rPr>
      <t xml:space="preserve">円 </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月新設</t>
    </r>
    <r>
      <rPr>
        <sz val="10"/>
        <color rgb="FF000000"/>
        <rFont val="Arial"/>
        <family val="0"/>
        <charset val="1"/>
      </rPr>
      <t xml:space="preserve">]</t>
    </r>
  </si>
  <si>
    <r>
      <rPr>
        <b val="true"/>
        <sz val="10"/>
        <color rgb="FF000000"/>
        <rFont val="Noto Sans CJK SC"/>
        <family val="2"/>
      </rPr>
      <t xml:space="preserve">子ども・子育て拠出金</t>
    </r>
    <r>
      <rPr>
        <b val="true"/>
        <sz val="10"/>
        <color rgb="FF000000"/>
        <rFont val="Arial"/>
        <family val="0"/>
        <charset val="1"/>
      </rPr>
      <t xml:space="preserve">(</t>
    </r>
    <r>
      <rPr>
        <b val="true"/>
        <sz val="10"/>
        <color rgb="FF000000"/>
        <rFont val="Noto Sans CJK SC"/>
        <family val="2"/>
      </rPr>
      <t xml:space="preserve">事業主のみ</t>
    </r>
    <r>
      <rPr>
        <b val="true"/>
        <sz val="10"/>
        <color rgb="FF000000"/>
        <rFont val="Arial"/>
        <family val="0"/>
        <charset val="1"/>
      </rPr>
      <t xml:space="preserve">)</t>
    </r>
  </si>
  <si>
    <r>
      <rPr>
        <sz val="10"/>
        <color rgb="FF000000"/>
        <rFont val="Arial"/>
        <family val="0"/>
        <charset val="1"/>
      </rPr>
      <t xml:space="preserve">410,000</t>
    </r>
    <r>
      <rPr>
        <sz val="10"/>
        <color rgb="FF000000"/>
        <rFont val="Noto Sans CJK SC"/>
        <family val="2"/>
      </rPr>
      <t xml:space="preserve">円 </t>
    </r>
    <r>
      <rPr>
        <sz val="10"/>
        <color rgb="FF000000"/>
        <rFont val="Arial"/>
        <family val="0"/>
        <charset val="1"/>
      </rPr>
      <t xml:space="preserve">× 0.36% = 1,476</t>
    </r>
    <r>
      <rPr>
        <sz val="10"/>
        <color rgb="FF000000"/>
        <rFont val="Noto Sans CJK SC"/>
        <family val="2"/>
      </rPr>
      <t xml:space="preserve">円</t>
    </r>
  </si>
  <si>
    <r>
      <rPr>
        <sz val="10"/>
        <color rgb="FF000000"/>
        <rFont val="Arial"/>
        <family val="0"/>
        <charset val="1"/>
      </rPr>
      <t xml:space="preserve">40,385 + 6,642 + 75,030 + 943 = 123,000</t>
    </r>
    <r>
      <rPr>
        <sz val="10"/>
        <color rgb="FF000000"/>
        <rFont val="Noto Sans CJK SC"/>
        <family val="2"/>
      </rPr>
      <t xml:space="preserve">円</t>
    </r>
  </si>
  <si>
    <r>
      <rPr>
        <b val="true"/>
        <sz val="10"/>
        <color rgb="FF000000"/>
        <rFont val="Arial"/>
        <family val="0"/>
        <charset val="1"/>
      </rPr>
      <t xml:space="preserve">A</t>
    </r>
    <r>
      <rPr>
        <b val="true"/>
        <sz val="10"/>
        <color rgb="FF000000"/>
        <rFont val="Noto Sans CJK SC"/>
        <family val="2"/>
      </rPr>
      <t xml:space="preserve">社 按分額</t>
    </r>
  </si>
  <si>
    <r>
      <rPr>
        <sz val="10"/>
        <color rgb="FF000000"/>
        <rFont val="Arial"/>
        <family val="0"/>
        <charset val="1"/>
      </rPr>
      <t xml:space="preserve">123,000</t>
    </r>
    <r>
      <rPr>
        <sz val="10"/>
        <color rgb="FF000000"/>
        <rFont val="Noto Sans CJK SC"/>
        <family val="2"/>
      </rPr>
      <t xml:space="preserve">円 </t>
    </r>
    <r>
      <rPr>
        <sz val="10"/>
        <color rgb="FF000000"/>
        <rFont val="Arial"/>
        <family val="0"/>
        <charset val="1"/>
      </rPr>
      <t xml:space="preserve">× (30÷40) = 92,250</t>
    </r>
    <r>
      <rPr>
        <sz val="10"/>
        <color rgb="FF000000"/>
        <rFont val="Noto Sans CJK SC"/>
        <family val="2"/>
      </rPr>
      <t xml:space="preserve">円</t>
    </r>
  </si>
  <si>
    <r>
      <rPr>
        <b val="true"/>
        <sz val="10"/>
        <color rgb="FF000000"/>
        <rFont val="Arial"/>
        <family val="0"/>
        <charset val="1"/>
      </rPr>
      <t xml:space="preserve">B</t>
    </r>
    <r>
      <rPr>
        <b val="true"/>
        <sz val="10"/>
        <color rgb="FF000000"/>
        <rFont val="Noto Sans CJK SC"/>
        <family val="2"/>
      </rPr>
      <t xml:space="preserve">社 按分額</t>
    </r>
  </si>
  <si>
    <r>
      <rPr>
        <sz val="10"/>
        <color rgb="FF000000"/>
        <rFont val="Arial"/>
        <family val="0"/>
        <charset val="1"/>
      </rPr>
      <t xml:space="preserve">123,000</t>
    </r>
    <r>
      <rPr>
        <sz val="10"/>
        <color rgb="FF000000"/>
        <rFont val="Noto Sans CJK SC"/>
        <family val="2"/>
      </rPr>
      <t xml:space="preserve">円 </t>
    </r>
    <r>
      <rPr>
        <sz val="10"/>
        <color rgb="FF000000"/>
        <rFont val="Arial"/>
        <family val="0"/>
        <charset val="1"/>
      </rPr>
      <t xml:space="preserve">× (10÷40) = 30,750</t>
    </r>
    <r>
      <rPr>
        <sz val="10"/>
        <color rgb="FF000000"/>
        <rFont val="Noto Sans CJK SC"/>
        <family val="2"/>
      </rPr>
      <t xml:space="preserve">円</t>
    </r>
  </si>
  <si>
    <r>
      <rPr>
        <b val="true"/>
        <sz val="10"/>
        <color rgb="FF000000"/>
        <rFont val="Arial"/>
        <family val="0"/>
        <charset val="1"/>
      </rPr>
      <t xml:space="preserve">A</t>
    </r>
    <r>
      <rPr>
        <b val="true"/>
        <sz val="10"/>
        <color rgb="FF000000"/>
        <rFont val="Noto Sans CJK SC"/>
        <family val="2"/>
      </rPr>
      <t xml:space="preserve">社の被保険者負担</t>
    </r>
    <r>
      <rPr>
        <b val="true"/>
        <sz val="10"/>
        <color rgb="FF000000"/>
        <rFont val="Arial"/>
        <family val="0"/>
        <charset val="1"/>
      </rPr>
      <t xml:space="preserve">(</t>
    </r>
    <r>
      <rPr>
        <b val="true"/>
        <sz val="10"/>
        <color rgb="FF000000"/>
        <rFont val="Noto Sans CJK SC"/>
        <family val="2"/>
      </rPr>
      <t xml:space="preserve">本人天引き</t>
    </r>
    <r>
      <rPr>
        <b val="true"/>
        <sz val="10"/>
        <color rgb="FF000000"/>
        <rFont val="Arial"/>
        <family val="0"/>
        <charset val="1"/>
      </rPr>
      <t xml:space="preserve">)</t>
    </r>
  </si>
  <si>
    <r>
      <rPr>
        <sz val="10"/>
        <color rgb="FF000000"/>
        <rFont val="Arial"/>
        <family val="0"/>
        <charset val="1"/>
      </rPr>
      <t xml:space="preserve">92,250</t>
    </r>
    <r>
      <rPr>
        <sz val="10"/>
        <color rgb="FF000000"/>
        <rFont val="Noto Sans CJK SC"/>
        <family val="2"/>
      </rPr>
      <t xml:space="preserve">円 </t>
    </r>
    <r>
      <rPr>
        <sz val="10"/>
        <color rgb="FF000000"/>
        <rFont val="Arial"/>
        <family val="0"/>
        <charset val="1"/>
      </rPr>
      <t xml:space="preserve">÷ 2 ≈ 46,125</t>
    </r>
    <r>
      <rPr>
        <sz val="10"/>
        <color rgb="FF000000"/>
        <rFont val="Noto Sans CJK SC"/>
        <family val="2"/>
      </rPr>
      <t xml:space="preserve">円</t>
    </r>
  </si>
  <si>
    <r>
      <rPr>
        <b val="true"/>
        <sz val="10"/>
        <color rgb="FF000000"/>
        <rFont val="Arial"/>
        <family val="0"/>
        <charset val="1"/>
      </rPr>
      <t xml:space="preserve">B</t>
    </r>
    <r>
      <rPr>
        <b val="true"/>
        <sz val="10"/>
        <color rgb="FF000000"/>
        <rFont val="Noto Sans CJK SC"/>
        <family val="2"/>
      </rPr>
      <t xml:space="preserve">社の被保険者負担</t>
    </r>
    <r>
      <rPr>
        <b val="true"/>
        <sz val="10"/>
        <color rgb="FF000000"/>
        <rFont val="Arial"/>
        <family val="0"/>
        <charset val="1"/>
      </rPr>
      <t xml:space="preserve">(</t>
    </r>
    <r>
      <rPr>
        <b val="true"/>
        <sz val="10"/>
        <color rgb="FF000000"/>
        <rFont val="Noto Sans CJK SC"/>
        <family val="2"/>
      </rPr>
      <t xml:space="preserve">本人天引き</t>
    </r>
    <r>
      <rPr>
        <b val="true"/>
        <sz val="10"/>
        <color rgb="FF000000"/>
        <rFont val="Arial"/>
        <family val="0"/>
        <charset val="1"/>
      </rPr>
      <t xml:space="preserve">)</t>
    </r>
  </si>
  <si>
    <r>
      <rPr>
        <sz val="10"/>
        <color rgb="FF000000"/>
        <rFont val="Arial"/>
        <family val="0"/>
        <charset val="1"/>
      </rPr>
      <t xml:space="preserve">30,750</t>
    </r>
    <r>
      <rPr>
        <sz val="10"/>
        <color rgb="FF000000"/>
        <rFont val="Noto Sans CJK SC"/>
        <family val="2"/>
      </rPr>
      <t xml:space="preserve">円 </t>
    </r>
    <r>
      <rPr>
        <sz val="10"/>
        <color rgb="FF000000"/>
        <rFont val="Arial"/>
        <family val="0"/>
        <charset val="1"/>
      </rPr>
      <t xml:space="preserve">÷ 2 ≈ 15,375</t>
    </r>
    <r>
      <rPr>
        <sz val="10"/>
        <color rgb="FF000000"/>
        <rFont val="Noto Sans CJK SC"/>
        <family val="2"/>
      </rPr>
      <t xml:space="preserve">円</t>
    </r>
  </si>
  <si>
    <t xml:space="preserve">本人の月間天引き合計</t>
  </si>
  <si>
    <r>
      <rPr>
        <sz val="10"/>
        <color rgb="FF000000"/>
        <rFont val="Noto Sans CJK SC"/>
        <family val="2"/>
      </rPr>
      <t xml:space="preserve">約 </t>
    </r>
    <r>
      <rPr>
        <sz val="10"/>
        <color rgb="FF000000"/>
        <rFont val="Arial"/>
        <family val="0"/>
        <charset val="1"/>
      </rPr>
      <t xml:space="preserve">61,500</t>
    </r>
    <r>
      <rPr>
        <sz val="10"/>
        <color rgb="FF000000"/>
        <rFont val="Noto Sans CJK SC"/>
        <family val="2"/>
      </rPr>
      <t xml:space="preserve">円</t>
    </r>
  </si>
  <si>
    <t xml:space="preserve">  法的根拠・参考資料</t>
  </si>
  <si>
    <r>
      <rPr>
        <b val="true"/>
        <sz val="10"/>
        <color rgb="FF000000"/>
        <rFont val="Noto Sans CJK SC"/>
        <family val="2"/>
      </rPr>
      <t xml:space="preserve">健康保険法 第</t>
    </r>
    <r>
      <rPr>
        <b val="true"/>
        <sz val="10"/>
        <color rgb="FF000000"/>
        <rFont val="Arial"/>
        <family val="0"/>
        <charset val="1"/>
      </rPr>
      <t xml:space="preserve">41</t>
    </r>
    <r>
      <rPr>
        <b val="true"/>
        <sz val="10"/>
        <color rgb="FF000000"/>
        <rFont val="Noto Sans CJK SC"/>
        <family val="2"/>
      </rPr>
      <t xml:space="preserve">条</t>
    </r>
  </si>
  <si>
    <r>
      <rPr>
        <sz val="10"/>
        <color rgb="FF000000"/>
        <rFont val="Noto Sans CJK SC"/>
        <family val="2"/>
      </rPr>
      <t xml:space="preserve">標準報酬月額の決定</t>
    </r>
    <r>
      <rPr>
        <sz val="10"/>
        <color rgb="FF000000"/>
        <rFont val="Arial"/>
        <family val="0"/>
        <charset val="1"/>
      </rPr>
      <t xml:space="preserve">(</t>
    </r>
    <r>
      <rPr>
        <sz val="10"/>
        <color rgb="FF000000"/>
        <rFont val="Noto Sans CJK SC"/>
        <family val="2"/>
      </rPr>
      <t xml:space="preserve">最低</t>
    </r>
    <r>
      <rPr>
        <sz val="10"/>
        <color rgb="FF000000"/>
        <rFont val="Arial"/>
        <family val="0"/>
        <charset val="1"/>
      </rPr>
      <t xml:space="preserve">58,000</t>
    </r>
    <r>
      <rPr>
        <sz val="10"/>
        <color rgb="FF000000"/>
        <rFont val="Noto Sans CJK SC"/>
        <family val="2"/>
      </rPr>
      <t xml:space="preserve">円〜最高</t>
    </r>
    <r>
      <rPr>
        <sz val="10"/>
        <color rgb="FF000000"/>
        <rFont val="Arial"/>
        <family val="0"/>
        <charset val="1"/>
      </rPr>
      <t xml:space="preserve">1,390,000</t>
    </r>
    <r>
      <rPr>
        <sz val="10"/>
        <color rgb="FF000000"/>
        <rFont val="Noto Sans CJK SC"/>
        <family val="2"/>
      </rPr>
      <t xml:space="preserve">円の</t>
    </r>
    <r>
      <rPr>
        <sz val="10"/>
        <color rgb="FF000000"/>
        <rFont val="Arial"/>
        <family val="0"/>
        <charset val="1"/>
      </rPr>
      <t xml:space="preserve">50</t>
    </r>
    <r>
      <rPr>
        <sz val="10"/>
        <color rgb="FF000000"/>
        <rFont val="Noto Sans CJK SC"/>
        <family val="2"/>
      </rPr>
      <t xml:space="preserve">等級</t>
    </r>
    <r>
      <rPr>
        <sz val="10"/>
        <color rgb="FF000000"/>
        <rFont val="Arial"/>
        <family val="0"/>
        <charset val="1"/>
      </rPr>
      <t xml:space="preserve">)</t>
    </r>
  </si>
  <si>
    <r>
      <rPr>
        <b val="true"/>
        <sz val="10"/>
        <color rgb="FF000000"/>
        <rFont val="Noto Sans CJK SC"/>
        <family val="2"/>
      </rPr>
      <t xml:space="preserve">厚生年金保険法 第</t>
    </r>
    <r>
      <rPr>
        <b val="true"/>
        <sz val="10"/>
        <color rgb="FF000000"/>
        <rFont val="Arial"/>
        <family val="0"/>
        <charset val="1"/>
      </rPr>
      <t xml:space="preserve">20</t>
    </r>
    <r>
      <rPr>
        <b val="true"/>
        <sz val="10"/>
        <color rgb="FF000000"/>
        <rFont val="Noto Sans CJK SC"/>
        <family val="2"/>
      </rPr>
      <t xml:space="preserve">条</t>
    </r>
  </si>
  <si>
    <r>
      <rPr>
        <sz val="10"/>
        <color rgb="FF000000"/>
        <rFont val="Noto Sans CJK SC"/>
        <family val="2"/>
      </rPr>
      <t xml:space="preserve">標準報酬月額の決定</t>
    </r>
    <r>
      <rPr>
        <sz val="10"/>
        <color rgb="FF000000"/>
        <rFont val="Arial"/>
        <family val="0"/>
        <charset val="1"/>
      </rPr>
      <t xml:space="preserve">(</t>
    </r>
    <r>
      <rPr>
        <sz val="10"/>
        <color rgb="FF000000"/>
        <rFont val="Noto Sans CJK SC"/>
        <family val="2"/>
      </rPr>
      <t xml:space="preserve">最低</t>
    </r>
    <r>
      <rPr>
        <sz val="10"/>
        <color rgb="FF000000"/>
        <rFont val="Arial"/>
        <family val="0"/>
        <charset val="1"/>
      </rPr>
      <t xml:space="preserve">88,000</t>
    </r>
    <r>
      <rPr>
        <sz val="10"/>
        <color rgb="FF000000"/>
        <rFont val="Noto Sans CJK SC"/>
        <family val="2"/>
      </rPr>
      <t xml:space="preserve">円〜最高</t>
    </r>
    <r>
      <rPr>
        <sz val="10"/>
        <color rgb="FF000000"/>
        <rFont val="Arial"/>
        <family val="0"/>
        <charset val="1"/>
      </rPr>
      <t xml:space="preserve">650,000</t>
    </r>
    <r>
      <rPr>
        <sz val="10"/>
        <color rgb="FF000000"/>
        <rFont val="Noto Sans CJK SC"/>
        <family val="2"/>
      </rPr>
      <t xml:space="preserve">円の</t>
    </r>
    <r>
      <rPr>
        <sz val="10"/>
        <color rgb="FF000000"/>
        <rFont val="Arial"/>
        <family val="0"/>
        <charset val="1"/>
      </rPr>
      <t xml:space="preserve">32</t>
    </r>
    <r>
      <rPr>
        <sz val="10"/>
        <color rgb="FF000000"/>
        <rFont val="Noto Sans CJK SC"/>
        <family val="2"/>
      </rPr>
      <t xml:space="preserve">等級</t>
    </r>
    <r>
      <rPr>
        <sz val="10"/>
        <color rgb="FF000000"/>
        <rFont val="Arial"/>
        <family val="0"/>
        <charset val="1"/>
      </rPr>
      <t xml:space="preserve">)</t>
    </r>
  </si>
  <si>
    <r>
      <rPr>
        <b val="true"/>
        <sz val="10"/>
        <color rgb="FF000000"/>
        <rFont val="Noto Sans CJK SC"/>
        <family val="2"/>
      </rPr>
      <t xml:space="preserve">健康保険法 第</t>
    </r>
    <r>
      <rPr>
        <b val="true"/>
        <sz val="10"/>
        <color rgb="FF000000"/>
        <rFont val="Arial"/>
        <family val="0"/>
        <charset val="1"/>
      </rPr>
      <t xml:space="preserve">161</t>
    </r>
    <r>
      <rPr>
        <b val="true"/>
        <sz val="10"/>
        <color rgb="FF000000"/>
        <rFont val="Noto Sans CJK SC"/>
        <family val="2"/>
      </rPr>
      <t xml:space="preserve">条</t>
    </r>
  </si>
  <si>
    <t xml:space="preserve">保険料の労使折半規定</t>
  </si>
  <si>
    <t xml:space="preserve">日本年金機構公式ガイド</t>
  </si>
  <si>
    <t xml:space="preserve">『複数の事業所に雇用されるようになったときの手続き』</t>
  </si>
  <si>
    <t xml:space="preserve">協会けんぽ 保険料額表</t>
  </si>
  <si>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年度 都道府県別料率</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t>
    </r>
    <r>
      <rPr>
        <sz val="10"/>
        <color rgb="FF000000"/>
        <rFont val="Arial"/>
        <family val="0"/>
        <charset val="1"/>
      </rPr>
      <t xml:space="preserve">)</t>
    </r>
  </si>
  <si>
    <r>
      <rPr>
        <b val="true"/>
        <sz val="14"/>
        <color rgb="FFFFFFFF"/>
        <rFont val="Noto Sans CJK SC"/>
        <family val="2"/>
      </rPr>
      <t xml:space="preserve">③ 標準報酬月額表</t>
    </r>
    <r>
      <rPr>
        <b val="true"/>
        <sz val="14"/>
        <color rgb="FFFFFFFF"/>
        <rFont val="Arial"/>
        <family val="0"/>
        <charset val="1"/>
      </rPr>
      <t xml:space="preserve">(</t>
    </r>
    <r>
      <rPr>
        <b val="true"/>
        <sz val="14"/>
        <color rgb="FFFFFFFF"/>
        <rFont val="Noto Sans CJK SC"/>
        <family val="2"/>
      </rPr>
      <t xml:space="preserve">令和</t>
    </r>
    <r>
      <rPr>
        <b val="true"/>
        <sz val="14"/>
        <color rgb="FFFFFFFF"/>
        <rFont val="Arial"/>
        <family val="0"/>
        <charset val="1"/>
      </rPr>
      <t xml:space="preserve">7</t>
    </r>
    <r>
      <rPr>
        <b val="true"/>
        <sz val="14"/>
        <color rgb="FFFFFFFF"/>
        <rFont val="Noto Sans CJK SC"/>
        <family val="2"/>
      </rPr>
      <t xml:space="preserve">年度</t>
    </r>
    <r>
      <rPr>
        <b val="true"/>
        <sz val="14"/>
        <color rgb="FFFFFFFF"/>
        <rFont val="Arial"/>
        <family val="0"/>
        <charset val="1"/>
      </rPr>
      <t xml:space="preserve">)</t>
    </r>
  </si>
  <si>
    <r>
      <rPr>
        <i val="true"/>
        <sz val="10"/>
        <color rgb="FF595959"/>
        <rFont val="Noto Sans CJK SC"/>
        <family val="2"/>
      </rPr>
      <t xml:space="preserve">健康保険</t>
    </r>
    <r>
      <rPr>
        <i val="true"/>
        <sz val="10"/>
        <color rgb="FF595959"/>
        <rFont val="Arial"/>
        <family val="0"/>
        <charset val="1"/>
      </rPr>
      <t xml:space="preserve">50</t>
    </r>
    <r>
      <rPr>
        <i val="true"/>
        <sz val="10"/>
        <color rgb="FF595959"/>
        <rFont val="Noto Sans CJK SC"/>
        <family val="2"/>
      </rPr>
      <t xml:space="preserve">等級・厚生年金</t>
    </r>
    <r>
      <rPr>
        <i val="true"/>
        <sz val="10"/>
        <color rgb="FF595959"/>
        <rFont val="Arial"/>
        <family val="0"/>
        <charset val="1"/>
      </rPr>
      <t xml:space="preserve">32</t>
    </r>
    <r>
      <rPr>
        <i val="true"/>
        <sz val="10"/>
        <color rgb="FF595959"/>
        <rFont val="Noto Sans CJK SC"/>
        <family val="2"/>
      </rPr>
      <t xml:space="preserve">等級。報酬月額範囲の下限以上・上限未満で判定</t>
    </r>
  </si>
  <si>
    <t xml:space="preserve">健保等級</t>
  </si>
  <si>
    <t xml:space="preserve">健康保険
標準報酬月額</t>
  </si>
  <si>
    <t xml:space="preserve">報酬月額 下限</t>
  </si>
  <si>
    <r>
      <rPr>
        <b val="true"/>
        <sz val="10"/>
        <color rgb="FF1F3864"/>
        <rFont val="Noto Sans CJK SC"/>
        <family val="2"/>
      </rPr>
      <t xml:space="preserve">報酬月額 上限</t>
    </r>
    <r>
      <rPr>
        <b val="true"/>
        <sz val="10"/>
        <color rgb="FF1F3864"/>
        <rFont val="Arial"/>
        <family val="0"/>
        <charset val="1"/>
      </rPr>
      <t xml:space="preserve">(</t>
    </r>
    <r>
      <rPr>
        <b val="true"/>
        <sz val="10"/>
        <color rgb="FF1F3864"/>
        <rFont val="Noto Sans CJK SC"/>
        <family val="2"/>
      </rPr>
      <t xml:space="preserve">未満</t>
    </r>
    <r>
      <rPr>
        <b val="true"/>
        <sz val="10"/>
        <color rgb="FF1F3864"/>
        <rFont val="Arial"/>
        <family val="0"/>
        <charset val="1"/>
      </rPr>
      <t xml:space="preserve">)</t>
    </r>
  </si>
  <si>
    <t xml:space="preserve">上限なし</t>
  </si>
  <si>
    <t xml:space="preserve">  厚生年金 標準報酬月額の特例</t>
  </si>
  <si>
    <r>
      <rPr>
        <sz val="10"/>
        <color rgb="FF000000"/>
        <rFont val="Noto Sans CJK SC"/>
        <family val="2"/>
      </rPr>
      <t xml:space="preserve">厚生年金は</t>
    </r>
    <r>
      <rPr>
        <sz val="10"/>
        <color rgb="FF000000"/>
        <rFont val="Arial"/>
        <family val="0"/>
        <charset val="1"/>
      </rPr>
      <t xml:space="preserve">32</t>
    </r>
    <r>
      <rPr>
        <sz val="10"/>
        <color rgb="FF000000"/>
        <rFont val="Noto Sans CJK SC"/>
        <family val="2"/>
      </rPr>
      <t xml:space="preserve">等級</t>
    </r>
    <r>
      <rPr>
        <sz val="10"/>
        <color rgb="FF000000"/>
        <rFont val="Arial"/>
        <family val="0"/>
        <charset val="1"/>
      </rPr>
      <t xml:space="preserve">(</t>
    </r>
    <r>
      <rPr>
        <sz val="10"/>
        <color rgb="FF000000"/>
        <rFont val="Noto Sans CJK SC"/>
        <family val="2"/>
      </rPr>
      <t xml:space="preserve">下限</t>
    </r>
    <r>
      <rPr>
        <sz val="10"/>
        <color rgb="FF000000"/>
        <rFont val="Arial"/>
        <family val="0"/>
        <charset val="1"/>
      </rPr>
      <t xml:space="preserve">88,000</t>
    </r>
    <r>
      <rPr>
        <sz val="10"/>
        <color rgb="FF000000"/>
        <rFont val="Noto Sans CJK SC"/>
        <family val="2"/>
      </rPr>
      <t xml:space="preserve">円・上限</t>
    </r>
    <r>
      <rPr>
        <sz val="10"/>
        <color rgb="FF000000"/>
        <rFont val="Arial"/>
        <family val="0"/>
        <charset val="1"/>
      </rPr>
      <t xml:space="preserve">650,000</t>
    </r>
    <r>
      <rPr>
        <sz val="10"/>
        <color rgb="FF000000"/>
        <rFont val="Noto Sans CJK SC"/>
        <family val="2"/>
      </rPr>
      <t xml:space="preserve">円</t>
    </r>
    <r>
      <rPr>
        <sz val="10"/>
        <color rgb="FF000000"/>
        <rFont val="Arial"/>
        <family val="0"/>
        <charset val="1"/>
      </rPr>
      <t xml:space="preserve">)</t>
    </r>
    <r>
      <rPr>
        <sz val="10"/>
        <color rgb="FF000000"/>
        <rFont val="Noto Sans CJK SC"/>
        <family val="2"/>
      </rPr>
      <t xml:space="preserve">。
・報酬月額 </t>
    </r>
    <r>
      <rPr>
        <sz val="10"/>
        <color rgb="FF000000"/>
        <rFont val="Arial"/>
        <family val="0"/>
        <charset val="1"/>
      </rPr>
      <t xml:space="preserve">&lt; 93,000</t>
    </r>
    <r>
      <rPr>
        <sz val="10"/>
        <color rgb="FF000000"/>
        <rFont val="Noto Sans CJK SC"/>
        <family val="2"/>
      </rPr>
      <t xml:space="preserve">円 → 健保の等級にかかわらず </t>
    </r>
    <r>
      <rPr>
        <sz val="10"/>
        <color rgb="FF000000"/>
        <rFont val="Arial"/>
        <family val="0"/>
        <charset val="1"/>
      </rPr>
      <t xml:space="preserve">88,000</t>
    </r>
    <r>
      <rPr>
        <sz val="10"/>
        <color rgb="FF000000"/>
        <rFont val="Noto Sans CJK SC"/>
        <family val="2"/>
      </rPr>
      <t xml:space="preserve">円
・報酬月額 ≥ </t>
    </r>
    <r>
      <rPr>
        <sz val="10"/>
        <color rgb="FF000000"/>
        <rFont val="Arial"/>
        <family val="0"/>
        <charset val="1"/>
      </rPr>
      <t xml:space="preserve">635,000</t>
    </r>
    <r>
      <rPr>
        <sz val="10"/>
        <color rgb="FF000000"/>
        <rFont val="Noto Sans CJK SC"/>
        <family val="2"/>
      </rPr>
      <t xml:space="preserve">円 → 健保がいくら上でも </t>
    </r>
    <r>
      <rPr>
        <sz val="10"/>
        <color rgb="FF000000"/>
        <rFont val="Arial"/>
        <family val="0"/>
        <charset val="1"/>
      </rPr>
      <t xml:space="preserve">650,000</t>
    </r>
    <r>
      <rPr>
        <sz val="10"/>
        <color rgb="FF000000"/>
        <rFont val="Noto Sans CJK SC"/>
        <family val="2"/>
      </rPr>
      <t xml:space="preserve">円</t>
    </r>
    <r>
      <rPr>
        <sz val="10"/>
        <color rgb="FF000000"/>
        <rFont val="Arial"/>
        <family val="0"/>
        <charset val="1"/>
      </rPr>
      <t xml:space="preserve">(</t>
    </r>
    <r>
      <rPr>
        <sz val="10"/>
        <color rgb="FF000000"/>
        <rFont val="Noto Sans CJK SC"/>
        <family val="2"/>
      </rPr>
      <t xml:space="preserve">上限</t>
    </r>
    <r>
      <rPr>
        <sz val="10"/>
        <color rgb="FF000000"/>
        <rFont val="Arial"/>
        <family val="0"/>
        <charset val="1"/>
      </rPr>
      <t xml:space="preserve">)
</t>
    </r>
    <r>
      <rPr>
        <sz val="10"/>
        <color rgb="FF000000"/>
        <rFont val="Noto Sans CJK SC"/>
        <family val="2"/>
      </rPr>
      <t xml:space="preserve">・それ以外は健康保険と同じ標準報酬月額</t>
    </r>
  </si>
  <si>
    <t xml:space="preserve">④ 二以上事業所勤務届 実務チェックリスト</t>
  </si>
  <si>
    <t xml:space="preserve">『健康保険・厚生年金保険 被保険者所属選択・二以上事業所勤務届』の提出実務</t>
  </si>
  <si>
    <t xml:space="preserve">☑</t>
  </si>
  <si>
    <t xml:space="preserve">カテゴリ</t>
  </si>
  <si>
    <t xml:space="preserve">確認項目</t>
  </si>
  <si>
    <t xml:space="preserve">□</t>
  </si>
  <si>
    <t xml:space="preserve">加入要件確認</t>
  </si>
  <si>
    <r>
      <rPr>
        <sz val="10"/>
        <color rgb="FF000000"/>
        <rFont val="Arial"/>
        <family val="0"/>
        <charset val="1"/>
      </rPr>
      <t xml:space="preserve">A</t>
    </r>
    <r>
      <rPr>
        <sz val="10"/>
        <color rgb="FF000000"/>
        <rFont val="Noto Sans CJK SC"/>
        <family val="2"/>
      </rPr>
      <t xml:space="preserve">社・</t>
    </r>
    <r>
      <rPr>
        <sz val="10"/>
        <color rgb="FF000000"/>
        <rFont val="Arial"/>
        <family val="0"/>
        <charset val="1"/>
      </rPr>
      <t xml:space="preserve">B</t>
    </r>
    <r>
      <rPr>
        <sz val="10"/>
        <color rgb="FF000000"/>
        <rFont val="Noto Sans CJK SC"/>
        <family val="2"/>
      </rPr>
      <t xml:space="preserve">社のそれぞれで健康保険・厚生年金の加入要件を満たしているか確認した</t>
    </r>
  </si>
  <si>
    <r>
      <rPr>
        <sz val="10"/>
        <color rgb="FF000000"/>
        <rFont val="Noto Sans CJK SC"/>
        <family val="2"/>
      </rPr>
      <t xml:space="preserve">短時間労働者の場合、週所定労働時間・月額</t>
    </r>
    <r>
      <rPr>
        <sz val="10"/>
        <color rgb="FF000000"/>
        <rFont val="Arial"/>
        <family val="0"/>
        <charset val="1"/>
      </rPr>
      <t xml:space="preserve">88,000</t>
    </r>
    <r>
      <rPr>
        <sz val="10"/>
        <color rgb="FF000000"/>
        <rFont val="Noto Sans CJK SC"/>
        <family val="2"/>
      </rPr>
      <t xml:space="preserve">円以上等の要件を個別に確認した</t>
    </r>
  </si>
  <si>
    <t xml:space="preserve">役員報酬のみの場合は、業務執行の実態・報酬の支払実績で加入判定している</t>
  </si>
  <si>
    <t xml:space="preserve">選択事業所</t>
  </si>
  <si>
    <r>
      <rPr>
        <sz val="10"/>
        <color rgb="FF000000"/>
        <rFont val="Noto Sans CJK SC"/>
        <family val="2"/>
      </rPr>
      <t xml:space="preserve">主たる事業所</t>
    </r>
    <r>
      <rPr>
        <sz val="10"/>
        <color rgb="FF000000"/>
        <rFont val="Arial"/>
        <family val="0"/>
        <charset val="1"/>
      </rPr>
      <t xml:space="preserve">(</t>
    </r>
    <r>
      <rPr>
        <sz val="10"/>
        <color rgb="FF000000"/>
        <rFont val="Noto Sans CJK SC"/>
        <family val="2"/>
      </rPr>
      <t xml:space="preserve">選択事業所</t>
    </r>
    <r>
      <rPr>
        <sz val="10"/>
        <color rgb="FF000000"/>
        <rFont val="Arial"/>
        <family val="0"/>
        <charset val="1"/>
      </rPr>
      <t xml:space="preserve">)</t>
    </r>
    <r>
      <rPr>
        <sz val="10"/>
        <color rgb="FF000000"/>
        <rFont val="Noto Sans CJK SC"/>
        <family val="2"/>
      </rPr>
      <t xml:space="preserve">を本人が決定した</t>
    </r>
  </si>
  <si>
    <t xml:space="preserve">選択事業所は報酬の多寡・勤務時間に関係なく本人が自由に選べることを理解している</t>
  </si>
  <si>
    <t xml:space="preserve">一方が協会けんぽ・もう一方が健康保険組合の場合、選択事業所の保険者が全ての事務を管轄することを理解している</t>
  </si>
  <si>
    <t xml:space="preserve">届出書類</t>
  </si>
  <si>
    <r>
      <rPr>
        <sz val="10"/>
        <color rgb="FF000000"/>
        <rFont val="Noto Sans CJK SC"/>
        <family val="2"/>
      </rPr>
      <t xml:space="preserve">『健康保険・厚生年金保険 被保険者所属選択・二以上事業所勤務届』の様式を日本年金機構</t>
    </r>
    <r>
      <rPr>
        <sz val="10"/>
        <color rgb="FF000000"/>
        <rFont val="Arial"/>
        <family val="0"/>
        <charset val="1"/>
      </rPr>
      <t xml:space="preserve">HP</t>
    </r>
    <r>
      <rPr>
        <sz val="10"/>
        <color rgb="FF000000"/>
        <rFont val="Noto Sans CJK SC"/>
        <family val="2"/>
      </rPr>
      <t xml:space="preserve">から取得した</t>
    </r>
  </si>
  <si>
    <r>
      <rPr>
        <sz val="10"/>
        <color rgb="FF000000"/>
        <rFont val="Noto Sans CJK SC"/>
        <family val="2"/>
      </rPr>
      <t xml:space="preserve">事実発生から</t>
    </r>
    <r>
      <rPr>
        <sz val="10"/>
        <color rgb="FF000000"/>
        <rFont val="Arial"/>
        <family val="0"/>
        <charset val="1"/>
      </rPr>
      <t xml:space="preserve">10</t>
    </r>
    <r>
      <rPr>
        <sz val="10"/>
        <color rgb="FF000000"/>
        <rFont val="Noto Sans CJK SC"/>
        <family val="2"/>
      </rPr>
      <t xml:space="preserve">日以内に提出するスケジュールを確認した</t>
    </r>
  </si>
  <si>
    <r>
      <rPr>
        <sz val="10"/>
        <color rgb="FF000000"/>
        <rFont val="Noto Sans CJK SC"/>
        <family val="2"/>
      </rPr>
      <t xml:space="preserve">提出先は選択事業所の所在地を管轄する年金事務所</t>
    </r>
    <r>
      <rPr>
        <sz val="10"/>
        <color rgb="FF000000"/>
        <rFont val="Arial"/>
        <family val="0"/>
        <charset val="1"/>
      </rPr>
      <t xml:space="preserve">(</t>
    </r>
    <r>
      <rPr>
        <sz val="10"/>
        <color rgb="FF000000"/>
        <rFont val="Noto Sans CJK SC"/>
        <family val="2"/>
      </rPr>
      <t xml:space="preserve">または健康保険組合</t>
    </r>
    <r>
      <rPr>
        <sz val="10"/>
        <color rgb="FF000000"/>
        <rFont val="Arial"/>
        <family val="0"/>
        <charset val="1"/>
      </rPr>
      <t xml:space="preserve">)</t>
    </r>
    <r>
      <rPr>
        <sz val="10"/>
        <color rgb="FF000000"/>
        <rFont val="Noto Sans CJK SC"/>
        <family val="2"/>
      </rPr>
      <t xml:space="preserve">であることを確認した</t>
    </r>
  </si>
  <si>
    <t xml:space="preserve">選択事業所・非選択事業所欄を正しく記入している</t>
  </si>
  <si>
    <t xml:space="preserve">被保険者本人が提出する必要があることを本人に伝えた</t>
  </si>
  <si>
    <t xml:space="preserve">資格取得</t>
  </si>
  <si>
    <t xml:space="preserve">新たに加入する事業所で『健康保険・厚生年金保険 被保険者資格取得届』を先に提出している</t>
  </si>
  <si>
    <t xml:space="preserve">既存の事業所で資格が続いていることを確認している</t>
  </si>
  <si>
    <t xml:space="preserve">保険証</t>
  </si>
  <si>
    <r>
      <rPr>
        <sz val="10"/>
        <color rgb="FF000000"/>
        <rFont val="Noto Sans CJK SC"/>
        <family val="2"/>
      </rPr>
      <t xml:space="preserve">旧資格確認書</t>
    </r>
    <r>
      <rPr>
        <sz val="10"/>
        <color rgb="FF000000"/>
        <rFont val="Arial"/>
        <family val="0"/>
        <charset val="1"/>
      </rPr>
      <t xml:space="preserve">/</t>
    </r>
    <r>
      <rPr>
        <sz val="10"/>
        <color rgb="FF000000"/>
        <rFont val="Noto Sans CJK SC"/>
        <family val="2"/>
      </rPr>
      <t xml:space="preserve">健康保険証を非選択事業所側で回収し、返却している</t>
    </r>
  </si>
  <si>
    <t xml:space="preserve">保険料決定</t>
  </si>
  <si>
    <t xml:space="preserve">年金事務所から『二以上事業所勤務被保険者標準報酬決定通知書』が届くのを待っている</t>
  </si>
  <si>
    <t xml:space="preserve">通知書に記載された按分後の保険料額で各社の給与計算を設定した</t>
  </si>
  <si>
    <t xml:space="preserve">保険料計算</t>
  </si>
  <si>
    <t xml:space="preserve">健康保険料は選択事業所の保険者の料率で計算されていることを理解している</t>
  </si>
  <si>
    <r>
      <rPr>
        <sz val="10"/>
        <color rgb="FF000000"/>
        <rFont val="Noto Sans CJK SC"/>
        <family val="2"/>
      </rPr>
      <t xml:space="preserve">介護保険料は</t>
    </r>
    <r>
      <rPr>
        <sz val="10"/>
        <color rgb="FF000000"/>
        <rFont val="Arial"/>
        <family val="0"/>
        <charset val="1"/>
      </rPr>
      <t xml:space="preserve">40</t>
    </r>
    <r>
      <rPr>
        <sz val="10"/>
        <color rgb="FF000000"/>
        <rFont val="Noto Sans CJK SC"/>
        <family val="2"/>
      </rPr>
      <t xml:space="preserve">歳〜</t>
    </r>
    <r>
      <rPr>
        <sz val="10"/>
        <color rgb="FF000000"/>
        <rFont val="Arial"/>
        <family val="0"/>
        <charset val="1"/>
      </rPr>
      <t xml:space="preserve">64</t>
    </r>
    <r>
      <rPr>
        <sz val="10"/>
        <color rgb="FF000000"/>
        <rFont val="Noto Sans CJK SC"/>
        <family val="2"/>
      </rPr>
      <t xml:space="preserve">歳</t>
    </r>
    <r>
      <rPr>
        <sz val="10"/>
        <color rgb="FF000000"/>
        <rFont val="Arial"/>
        <family val="0"/>
        <charset val="1"/>
      </rPr>
      <t xml:space="preserve">(</t>
    </r>
    <r>
      <rPr>
        <sz val="10"/>
        <color rgb="FF000000"/>
        <rFont val="Noto Sans CJK SC"/>
        <family val="2"/>
      </rPr>
      <t xml:space="preserve">第</t>
    </r>
    <r>
      <rPr>
        <sz val="10"/>
        <color rgb="FF000000"/>
        <rFont val="Arial"/>
        <family val="0"/>
        <charset val="1"/>
      </rPr>
      <t xml:space="preserve">2</t>
    </r>
    <r>
      <rPr>
        <sz val="10"/>
        <color rgb="FF000000"/>
        <rFont val="Noto Sans CJK SC"/>
        <family val="2"/>
      </rPr>
      <t xml:space="preserve">号被保険者</t>
    </r>
    <r>
      <rPr>
        <sz val="10"/>
        <color rgb="FF000000"/>
        <rFont val="Arial"/>
        <family val="0"/>
        <charset val="1"/>
      </rPr>
      <t xml:space="preserve">)</t>
    </r>
    <r>
      <rPr>
        <sz val="10"/>
        <color rgb="FF000000"/>
        <rFont val="Noto Sans CJK SC"/>
        <family val="2"/>
      </rPr>
      <t xml:space="preserve">のみ発生することを確認した</t>
    </r>
  </si>
  <si>
    <r>
      <rPr>
        <sz val="10"/>
        <color rgb="FF000000"/>
        <rFont val="Noto Sans CJK SC"/>
        <family val="2"/>
      </rPr>
      <t xml:space="preserve">厚生年金保険料は</t>
    </r>
    <r>
      <rPr>
        <sz val="10"/>
        <color rgb="FF000000"/>
        <rFont val="Arial"/>
        <family val="0"/>
        <charset val="1"/>
      </rPr>
      <t xml:space="preserve">18.3%</t>
    </r>
    <r>
      <rPr>
        <sz val="10"/>
        <color rgb="FF000000"/>
        <rFont val="Noto Sans CJK SC"/>
        <family val="2"/>
      </rPr>
      <t xml:space="preserve">全国一律であることを確認した</t>
    </r>
  </si>
  <si>
    <t xml:space="preserve">給与計算</t>
  </si>
  <si>
    <r>
      <rPr>
        <sz val="10"/>
        <color rgb="FF000000"/>
        <rFont val="Arial"/>
        <family val="0"/>
        <charset val="1"/>
      </rPr>
      <t xml:space="preserve">A</t>
    </r>
    <r>
      <rPr>
        <sz val="10"/>
        <color rgb="FF000000"/>
        <rFont val="Noto Sans CJK SC"/>
        <family val="2"/>
      </rPr>
      <t xml:space="preserve">社・</t>
    </r>
    <r>
      <rPr>
        <sz val="10"/>
        <color rgb="FF000000"/>
        <rFont val="Arial"/>
        <family val="0"/>
        <charset val="1"/>
      </rPr>
      <t xml:space="preserve">B</t>
    </r>
    <r>
      <rPr>
        <sz val="10"/>
        <color rgb="FF000000"/>
        <rFont val="Noto Sans CJK SC"/>
        <family val="2"/>
      </rPr>
      <t xml:space="preserve">社それぞれの給与から按分後の被保険者負担額</t>
    </r>
    <r>
      <rPr>
        <sz val="10"/>
        <color rgb="FF000000"/>
        <rFont val="Arial"/>
        <family val="0"/>
        <charset val="1"/>
      </rPr>
      <t xml:space="preserve">(</t>
    </r>
    <r>
      <rPr>
        <sz val="10"/>
        <color rgb="FF000000"/>
        <rFont val="Noto Sans CJK SC"/>
        <family val="2"/>
      </rPr>
      <t xml:space="preserve">折半</t>
    </r>
    <r>
      <rPr>
        <sz val="10"/>
        <color rgb="FF000000"/>
        <rFont val="Arial"/>
        <family val="0"/>
        <charset val="1"/>
      </rPr>
      <t xml:space="preserve">)</t>
    </r>
    <r>
      <rPr>
        <sz val="10"/>
        <color rgb="FF000000"/>
        <rFont val="Noto Sans CJK SC"/>
        <family val="2"/>
      </rPr>
      <t xml:space="preserve">を控除する設定にした</t>
    </r>
  </si>
  <si>
    <t xml:space="preserve">子ども子育て拠出金は事業主のみの負担で、従業員からは控除しないことを確認した</t>
  </si>
  <si>
    <r>
      <rPr>
        <sz val="10"/>
        <color rgb="FF000000"/>
        <rFont val="Noto Sans CJK SC"/>
        <family val="2"/>
      </rPr>
      <t xml:space="preserve">給与計算ソフトで二以上事業所勤務者の設定</t>
    </r>
    <r>
      <rPr>
        <sz val="10"/>
        <color rgb="FF000000"/>
        <rFont val="Arial"/>
        <family val="0"/>
        <charset val="1"/>
      </rPr>
      <t xml:space="preserve">(</t>
    </r>
    <r>
      <rPr>
        <sz val="10"/>
        <color rgb="FF000000"/>
        <rFont val="Noto Sans CJK SC"/>
        <family val="2"/>
      </rPr>
      <t xml:space="preserve">手入力または専用機能</t>
    </r>
    <r>
      <rPr>
        <sz val="10"/>
        <color rgb="FF000000"/>
        <rFont val="Arial"/>
        <family val="0"/>
        <charset val="1"/>
      </rPr>
      <t xml:space="preserve">)</t>
    </r>
    <r>
      <rPr>
        <sz val="10"/>
        <color rgb="FF000000"/>
        <rFont val="Noto Sans CJK SC"/>
        <family val="2"/>
      </rPr>
      <t xml:space="preserve">を行った</t>
    </r>
  </si>
  <si>
    <r>
      <rPr>
        <sz val="10"/>
        <color rgb="FF000000"/>
        <rFont val="Noto Sans CJK SC"/>
        <family val="2"/>
      </rPr>
      <t xml:space="preserve">雇用保険は主たる事業所</t>
    </r>
    <r>
      <rPr>
        <sz val="10"/>
        <color rgb="FF000000"/>
        <rFont val="Arial"/>
        <family val="0"/>
        <charset val="1"/>
      </rPr>
      <t xml:space="preserve">1</t>
    </r>
    <r>
      <rPr>
        <sz val="10"/>
        <color rgb="FF000000"/>
        <rFont val="Noto Sans CJK SC"/>
        <family val="2"/>
      </rPr>
      <t xml:space="preserve">社のみで加入する</t>
    </r>
    <r>
      <rPr>
        <sz val="10"/>
        <color rgb="FF000000"/>
        <rFont val="Arial"/>
        <family val="0"/>
        <charset val="1"/>
      </rPr>
      <t xml:space="preserve">(</t>
    </r>
    <r>
      <rPr>
        <sz val="10"/>
        <color rgb="FF000000"/>
        <rFont val="Noto Sans CJK SC"/>
        <family val="2"/>
      </rPr>
      <t xml:space="preserve">合算しない</t>
    </r>
    <r>
      <rPr>
        <sz val="10"/>
        <color rgb="FF000000"/>
        <rFont val="Arial"/>
        <family val="0"/>
        <charset val="1"/>
      </rPr>
      <t xml:space="preserve">)</t>
    </r>
    <r>
      <rPr>
        <sz val="10"/>
        <color rgb="FF000000"/>
        <rFont val="Noto Sans CJK SC"/>
        <family val="2"/>
      </rPr>
      <t xml:space="preserve">ことを理解している</t>
    </r>
  </si>
  <si>
    <t xml:space="preserve">算定基礎届</t>
  </si>
  <si>
    <t xml:space="preserve">算定基礎届は通常とは別枠で、二以上事業所勤務者専用の窓口で提出することを確認している</t>
  </si>
  <si>
    <t xml:space="preserve">各社は『自社で支給している金額』のみを所定様式に記載する</t>
  </si>
  <si>
    <t xml:space="preserve">月額変更</t>
  </si>
  <si>
    <r>
      <rPr>
        <sz val="10"/>
        <color rgb="FF000000"/>
        <rFont val="Noto Sans CJK SC"/>
        <family val="2"/>
      </rPr>
      <t xml:space="preserve">一方の事業所のみで月額変更</t>
    </r>
    <r>
      <rPr>
        <sz val="10"/>
        <color rgb="FF000000"/>
        <rFont val="Arial"/>
        <family val="0"/>
        <charset val="1"/>
      </rPr>
      <t xml:space="preserve">(</t>
    </r>
    <r>
      <rPr>
        <sz val="10"/>
        <color rgb="FF000000"/>
        <rFont val="Noto Sans CJK SC"/>
        <family val="2"/>
      </rPr>
      <t xml:space="preserve">随時改定</t>
    </r>
    <r>
      <rPr>
        <sz val="10"/>
        <color rgb="FF000000"/>
        <rFont val="Arial"/>
        <family val="0"/>
        <charset val="1"/>
      </rPr>
      <t xml:space="preserve">)</t>
    </r>
    <r>
      <rPr>
        <sz val="10"/>
        <color rgb="FF000000"/>
        <rFont val="Noto Sans CJK SC"/>
        <family val="2"/>
      </rPr>
      <t xml:space="preserve">該当時、その</t>
    </r>
    <r>
      <rPr>
        <sz val="10"/>
        <color rgb="FF000000"/>
        <rFont val="Arial"/>
        <family val="0"/>
        <charset val="1"/>
      </rPr>
      <t xml:space="preserve">1</t>
    </r>
    <r>
      <rPr>
        <sz val="10"/>
        <color rgb="FF000000"/>
        <rFont val="Noto Sans CJK SC"/>
        <family val="2"/>
      </rPr>
      <t xml:space="preserve">社の判断で月変届を提出することを理解している</t>
    </r>
  </si>
  <si>
    <r>
      <rPr>
        <sz val="10"/>
        <color rgb="FF000000"/>
        <rFont val="Noto Sans CJK SC"/>
        <family val="2"/>
      </rPr>
      <t xml:space="preserve">月変届後、もう</t>
    </r>
    <r>
      <rPr>
        <sz val="10"/>
        <color rgb="FF000000"/>
        <rFont val="Arial"/>
        <family val="0"/>
        <charset val="1"/>
      </rPr>
      <t xml:space="preserve">1</t>
    </r>
    <r>
      <rPr>
        <sz val="10"/>
        <color rgb="FF000000"/>
        <rFont val="Noto Sans CJK SC"/>
        <family val="2"/>
      </rPr>
      <t xml:space="preserve">社の保険料も連動して変わることを想定している</t>
    </r>
  </si>
  <si>
    <t xml:space="preserve">賞与</t>
  </si>
  <si>
    <t xml:space="preserve">賞与支払時は各社が自社分の賞与支払届を提出することを確認した</t>
  </si>
  <si>
    <t xml:space="preserve">賞与支払月が異なる場合は按分されず、各社の保険者料率で計算されることを理解している</t>
  </si>
  <si>
    <t xml:space="preserve">⑤ ご利用にあたって</t>
  </si>
  <si>
    <t xml:space="preserve">  免責事項</t>
  </si>
  <si>
    <t xml:space="preserve">● 本シートは情報提供のみを目的としたものであり、法律的・税務的・社会保険実務のアドバイスを提供するものではありません。個別の手続き・計算は所轄の年金事務所・健康保険組合・社会保険労務士等にご相談ください。</t>
  </si>
  <si>
    <r>
      <rPr>
        <sz val="10"/>
        <color rgb="FF000000"/>
        <rFont val="Noto Sans CJK SC"/>
        <family val="2"/>
      </rPr>
      <t xml:space="preserve">● 加入先の保険者</t>
    </r>
    <r>
      <rPr>
        <sz val="10"/>
        <color rgb="FF000000"/>
        <rFont val="Arial"/>
        <family val="0"/>
        <charset val="1"/>
      </rPr>
      <t xml:space="preserve">(</t>
    </r>
    <r>
      <rPr>
        <sz val="10"/>
        <color rgb="FF000000"/>
        <rFont val="Noto Sans CJK SC"/>
        <family val="2"/>
      </rPr>
      <t xml:space="preserve">協会けんぽ</t>
    </r>
    <r>
      <rPr>
        <sz val="10"/>
        <color rgb="FF000000"/>
        <rFont val="Arial"/>
        <family val="0"/>
        <charset val="1"/>
      </rPr>
      <t xml:space="preserve">/</t>
    </r>
    <r>
      <rPr>
        <sz val="10"/>
        <color rgb="FF000000"/>
        <rFont val="Noto Sans CJK SC"/>
        <family val="2"/>
      </rPr>
      <t xml:space="preserve">健康保険組合</t>
    </r>
    <r>
      <rPr>
        <sz val="10"/>
        <color rgb="FF000000"/>
        <rFont val="Arial"/>
        <family val="0"/>
        <charset val="1"/>
      </rPr>
      <t xml:space="preserve">/</t>
    </r>
    <r>
      <rPr>
        <sz val="10"/>
        <color rgb="FF000000"/>
        <rFont val="Noto Sans CJK SC"/>
        <family val="2"/>
      </rPr>
      <t xml:space="preserve">共済組合</t>
    </r>
    <r>
      <rPr>
        <sz val="10"/>
        <color rgb="FF000000"/>
        <rFont val="Arial"/>
        <family val="0"/>
        <charset val="1"/>
      </rPr>
      <t xml:space="preserve">)</t>
    </r>
    <r>
      <rPr>
        <sz val="10"/>
        <color rgb="FF000000"/>
        <rFont val="Noto Sans CJK SC"/>
        <family val="2"/>
      </rPr>
      <t xml:space="preserve">により、健康保険料率・介護保険料率・付加保険料等の取扱いが異なる場合があります。本シートは主に協会けんぽを想定しています。</t>
    </r>
  </si>
  <si>
    <r>
      <rPr>
        <sz val="10"/>
        <color rgb="FF000000"/>
        <rFont val="Noto Sans CJK SC"/>
        <family val="2"/>
      </rPr>
      <t xml:space="preserve">● 法令・保険料率・標準報酬月額の等級区分は改正される可能性があります。本シートは令和</t>
    </r>
    <r>
      <rPr>
        <sz val="10"/>
        <color rgb="FF000000"/>
        <rFont val="Arial"/>
        <family val="0"/>
        <charset val="1"/>
      </rPr>
      <t xml:space="preserve">8</t>
    </r>
    <r>
      <rPr>
        <sz val="10"/>
        <color rgb="FF000000"/>
        <rFont val="Noto Sans CJK SC"/>
        <family val="2"/>
      </rPr>
      <t xml:space="preserve">年度</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t>
    </r>
    <r>
      <rPr>
        <sz val="10"/>
        <color rgb="FF000000"/>
        <rFont val="Arial"/>
        <family val="0"/>
        <charset val="1"/>
      </rPr>
      <t xml:space="preserve">)</t>
    </r>
    <r>
      <rPr>
        <sz val="10"/>
        <color rgb="FF000000"/>
        <rFont val="Noto Sans CJK SC"/>
        <family val="2"/>
      </rPr>
      <t xml:space="preserve">の協会けんぽ料率および令和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月から開始の子ども・子育て支援金制度に基づきます。最新の情報は協会けんぽ公式サイト・日本年金機構公式サイトで必ずご確認ください。</t>
    </r>
  </si>
  <si>
    <t xml:space="preserve">● 実務で使用する保険料額は、日本年金機構事務センターから届く『二以上事業所勤務被保険者標準報酬決定通知書』の記載額に従ってください。本シートの計算結果は概算であり、端数処理等で実際の決定額と異なる場合があります。本シートの利用により生じたいかなる損害についても、作成者は一切の責任を負いかねます。</t>
  </si>
  <si>
    <r>
      <rPr>
        <b val="true"/>
        <sz val="11"/>
        <color rgb="FFFFFFFF"/>
        <rFont val="Noto Sans CJK SC"/>
        <family val="2"/>
      </rPr>
      <t xml:space="preserve">  令和</t>
    </r>
    <r>
      <rPr>
        <b val="true"/>
        <sz val="11"/>
        <color rgb="FFFFFFFF"/>
        <rFont val="Arial"/>
        <family val="0"/>
        <charset val="1"/>
      </rPr>
      <t xml:space="preserve">8</t>
    </r>
    <r>
      <rPr>
        <b val="true"/>
        <sz val="11"/>
        <color rgb="FFFFFFFF"/>
        <rFont val="Noto Sans CJK SC"/>
        <family val="2"/>
      </rPr>
      <t xml:space="preserve">年度の改正点</t>
    </r>
    <r>
      <rPr>
        <b val="true"/>
        <sz val="11"/>
        <color rgb="FFFFFFFF"/>
        <rFont val="Arial"/>
        <family val="0"/>
        <charset val="1"/>
      </rPr>
      <t xml:space="preserve">(</t>
    </r>
    <r>
      <rPr>
        <b val="true"/>
        <sz val="11"/>
        <color rgb="FFFFFFFF"/>
        <rFont val="Noto Sans CJK SC"/>
        <family val="2"/>
      </rPr>
      <t xml:space="preserve">本シートの対応状況</t>
    </r>
    <r>
      <rPr>
        <b val="true"/>
        <sz val="11"/>
        <color rgb="FFFFFFFF"/>
        <rFont val="Arial"/>
        <family val="0"/>
        <charset val="1"/>
      </rPr>
      <t xml:space="preserve">)</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</si>
  <si>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t>
    </r>
    <r>
      <rPr>
        <sz val="10"/>
        <color rgb="FF000000"/>
        <rFont val="Arial"/>
        <family val="0"/>
        <charset val="1"/>
      </rPr>
      <t xml:space="preserve">(4</t>
    </r>
    <r>
      <rPr>
        <sz val="10"/>
        <color rgb="FF000000"/>
        <rFont val="Noto Sans CJK SC"/>
        <family val="2"/>
      </rPr>
      <t xml:space="preserve">月納付分</t>
    </r>
    <r>
      <rPr>
        <sz val="10"/>
        <color rgb="FF000000"/>
        <rFont val="Arial"/>
        <family val="0"/>
        <charset val="1"/>
      </rPr>
      <t xml:space="preserve">)</t>
    </r>
    <r>
      <rPr>
        <sz val="10"/>
        <color rgb="FF000000"/>
        <rFont val="Noto Sans CJK SC"/>
        <family val="2"/>
      </rPr>
      <t xml:space="preserve">から</t>
    </r>
    <r>
      <rPr>
        <sz val="10"/>
        <color rgb="FF000000"/>
        <rFont val="Arial"/>
        <family val="0"/>
        <charset val="1"/>
      </rPr>
      <t xml:space="preserve">: </t>
    </r>
    <r>
      <rPr>
        <sz val="10"/>
        <color rgb="FF000000"/>
        <rFont val="Noto Sans CJK SC"/>
        <family val="2"/>
      </rPr>
      <t xml:space="preserve">協会けんぽ健康保険料率の改定 </t>
    </r>
    <r>
      <rPr>
        <sz val="10"/>
        <color rgb="FF000000"/>
        <rFont val="Arial"/>
        <family val="0"/>
        <charset val="1"/>
      </rPr>
      <t xml:space="preserve">(</t>
    </r>
    <r>
      <rPr>
        <sz val="10"/>
        <color rgb="FF000000"/>
        <rFont val="Noto Sans CJK SC"/>
        <family val="2"/>
      </rPr>
      <t xml:space="preserve">東京都 </t>
    </r>
    <r>
      <rPr>
        <sz val="10"/>
        <color rgb="FF000000"/>
        <rFont val="Arial"/>
        <family val="0"/>
        <charset val="1"/>
      </rPr>
      <t xml:space="preserve">9.91%→9.85%</t>
    </r>
    <r>
      <rPr>
        <sz val="10"/>
        <color rgb="FF000000"/>
        <rFont val="Noto Sans CJK SC"/>
        <family val="2"/>
      </rPr>
      <t xml:space="preserve">、全国平均 </t>
    </r>
    <r>
      <rPr>
        <sz val="10"/>
        <color rgb="FF000000"/>
        <rFont val="Arial"/>
        <family val="0"/>
        <charset val="1"/>
      </rPr>
      <t xml:space="preserve">10.00%→9.90%</t>
    </r>
    <r>
      <rPr>
        <sz val="10"/>
        <color rgb="FF000000"/>
        <rFont val="Noto Sans CJK SC"/>
        <family val="2"/>
      </rPr>
      <t xml:space="preserve">、全</t>
    </r>
    <r>
      <rPr>
        <sz val="10"/>
        <color rgb="FF000000"/>
        <rFont val="Arial"/>
        <family val="0"/>
        <charset val="1"/>
      </rPr>
      <t xml:space="preserve">47</t>
    </r>
    <r>
      <rPr>
        <sz val="10"/>
        <color rgb="FF000000"/>
        <rFont val="Noto Sans CJK SC"/>
        <family val="2"/>
      </rPr>
      <t xml:space="preserve">都道府県で据え置きまたは引下げ</t>
    </r>
    <r>
      <rPr>
        <sz val="10"/>
        <color rgb="FF000000"/>
        <rFont val="Arial"/>
        <family val="0"/>
        <charset val="1"/>
      </rPr>
      <t xml:space="preserve">)</t>
    </r>
    <r>
      <rPr>
        <sz val="10"/>
        <color rgb="FF000000"/>
        <rFont val="Noto Sans CJK SC"/>
        <family val="2"/>
      </rPr>
      <t xml:space="preserve">。本シートに反映済み。</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</si>
  <si>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t>
    </r>
    <r>
      <rPr>
        <sz val="10"/>
        <color rgb="FF000000"/>
        <rFont val="Arial"/>
        <family val="0"/>
        <charset val="1"/>
      </rPr>
      <t xml:space="preserve">(4</t>
    </r>
    <r>
      <rPr>
        <sz val="10"/>
        <color rgb="FF000000"/>
        <rFont val="Noto Sans CJK SC"/>
        <family val="2"/>
      </rPr>
      <t xml:space="preserve">月納付分</t>
    </r>
    <r>
      <rPr>
        <sz val="10"/>
        <color rgb="FF000000"/>
        <rFont val="Arial"/>
        <family val="0"/>
        <charset val="1"/>
      </rPr>
      <t xml:space="preserve">)</t>
    </r>
    <r>
      <rPr>
        <sz val="10"/>
        <color rgb="FF000000"/>
        <rFont val="Noto Sans CJK SC"/>
        <family val="2"/>
      </rPr>
      <t xml:space="preserve">から</t>
    </r>
    <r>
      <rPr>
        <sz val="10"/>
        <color rgb="FF000000"/>
        <rFont val="Arial"/>
        <family val="0"/>
        <charset val="1"/>
      </rPr>
      <t xml:space="preserve">: </t>
    </r>
    <r>
      <rPr>
        <sz val="10"/>
        <color rgb="FF000000"/>
        <rFont val="Noto Sans CJK SC"/>
        <family val="2"/>
      </rPr>
      <t xml:space="preserve">介護保険料率の改定 </t>
    </r>
    <r>
      <rPr>
        <sz val="10"/>
        <color rgb="FF000000"/>
        <rFont val="Arial"/>
        <family val="0"/>
        <charset val="1"/>
      </rPr>
      <t xml:space="preserve">(1.59%→1.62%</t>
    </r>
    <r>
      <rPr>
        <sz val="10"/>
        <color rgb="FF000000"/>
        <rFont val="Noto Sans CJK SC"/>
        <family val="2"/>
      </rPr>
      <t xml:space="preserve">、全国一律</t>
    </r>
    <r>
      <rPr>
        <sz val="10"/>
        <color rgb="FF000000"/>
        <rFont val="Arial"/>
        <family val="0"/>
        <charset val="1"/>
      </rPr>
      <t xml:space="preserve">)</t>
    </r>
    <r>
      <rPr>
        <sz val="10"/>
        <color rgb="FF000000"/>
        <rFont val="Noto Sans CJK SC"/>
        <family val="2"/>
      </rPr>
      <t xml:space="preserve">。本シートに反映済み。</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</si>
  <si>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月分</t>
    </r>
    <r>
      <rPr>
        <sz val="10"/>
        <color rgb="FF000000"/>
        <rFont val="Arial"/>
        <family val="0"/>
        <charset val="1"/>
      </rPr>
      <t xml:space="preserve">(5</t>
    </r>
    <r>
      <rPr>
        <sz val="10"/>
        <color rgb="FF000000"/>
        <rFont val="Noto Sans CJK SC"/>
        <family val="2"/>
      </rPr>
      <t xml:space="preserve">月納付分</t>
    </r>
    <r>
      <rPr>
        <sz val="10"/>
        <color rgb="FF000000"/>
        <rFont val="Arial"/>
        <family val="0"/>
        <charset val="1"/>
      </rPr>
      <t xml:space="preserve">)</t>
    </r>
    <r>
      <rPr>
        <sz val="10"/>
        <color rgb="FF000000"/>
        <rFont val="Noto Sans CJK SC"/>
        <family val="2"/>
      </rPr>
      <t xml:space="preserve">から</t>
    </r>
    <r>
      <rPr>
        <sz val="10"/>
        <color rgb="FF000000"/>
        <rFont val="Arial"/>
        <family val="0"/>
        <charset val="1"/>
      </rPr>
      <t xml:space="preserve">: </t>
    </r>
    <r>
      <rPr>
        <sz val="10"/>
        <color rgb="FF000000"/>
        <rFont val="Noto Sans CJK SC"/>
        <family val="2"/>
      </rPr>
      <t xml:space="preserve">子ども・子育て支援金制度の新設 </t>
    </r>
    <r>
      <rPr>
        <sz val="10"/>
        <color rgb="FF000000"/>
        <rFont val="Arial"/>
        <family val="0"/>
        <charset val="1"/>
      </rPr>
      <t xml:space="preserve">(</t>
    </r>
    <r>
      <rPr>
        <sz val="10"/>
        <color rgb="FF000000"/>
        <rFont val="Noto Sans CJK SC"/>
        <family val="2"/>
      </rPr>
      <t xml:space="preserve">被用者保険・労使折半・</t>
    </r>
    <r>
      <rPr>
        <sz val="10"/>
        <color rgb="FF000000"/>
        <rFont val="Arial"/>
        <family val="0"/>
        <charset val="1"/>
      </rPr>
      <t xml:space="preserve">0.23%)</t>
    </r>
    <r>
      <rPr>
        <sz val="10"/>
        <color rgb="FF000000"/>
        <rFont val="Noto Sans CJK SC"/>
        <family val="2"/>
      </rPr>
      <t xml:space="preserve">。本シートに新規項目として追加済み。子ども・子育て拠出金</t>
    </r>
    <r>
      <rPr>
        <sz val="10"/>
        <color rgb="FF000000"/>
        <rFont val="Arial"/>
        <family val="0"/>
        <charset val="1"/>
      </rPr>
      <t xml:space="preserve">(</t>
    </r>
    <r>
      <rPr>
        <sz val="10"/>
        <color rgb="FF000000"/>
        <rFont val="Noto Sans CJK SC"/>
        <family val="2"/>
      </rPr>
      <t xml:space="preserve">事業主のみ・</t>
    </r>
    <r>
      <rPr>
        <sz val="10"/>
        <color rgb="FF000000"/>
        <rFont val="Arial"/>
        <family val="0"/>
        <charset val="1"/>
      </rPr>
      <t xml:space="preserve">0.36%)</t>
    </r>
    <r>
      <rPr>
        <sz val="10"/>
        <color rgb="FF000000"/>
        <rFont val="Noto Sans CJK SC"/>
        <family val="2"/>
      </rPr>
      <t xml:space="preserve">とは別制度です。</t>
    </r>
  </si>
  <si>
    <r>
      <rPr>
        <b val="true"/>
        <sz val="11"/>
        <color rgb="FFFFFFFF"/>
        <rFont val="Noto Sans CJK SC"/>
        <family val="2"/>
      </rPr>
      <t xml:space="preserve">  今後の段階的改正</t>
    </r>
    <r>
      <rPr>
        <b val="true"/>
        <sz val="11"/>
        <color rgb="FFFFFFFF"/>
        <rFont val="Arial"/>
        <family val="0"/>
        <charset val="1"/>
      </rPr>
      <t xml:space="preserve">(</t>
    </r>
    <r>
      <rPr>
        <b val="true"/>
        <sz val="11"/>
        <color rgb="FFFFFFFF"/>
        <rFont val="Noto Sans CJK SC"/>
        <family val="2"/>
      </rPr>
      <t xml:space="preserve">令和</t>
    </r>
    <r>
      <rPr>
        <b val="true"/>
        <sz val="11"/>
        <color rgb="FFFFFFFF"/>
        <rFont val="Arial"/>
        <family val="0"/>
        <charset val="1"/>
      </rPr>
      <t xml:space="preserve">7</t>
    </r>
    <r>
      <rPr>
        <b val="true"/>
        <sz val="11"/>
        <color rgb="FFFFFFFF"/>
        <rFont val="Noto Sans CJK SC"/>
        <family val="2"/>
      </rPr>
      <t xml:space="preserve">年年金制度改正法・令和</t>
    </r>
    <r>
      <rPr>
        <b val="true"/>
        <sz val="11"/>
        <color rgb="FFFFFFFF"/>
        <rFont val="Arial"/>
        <family val="0"/>
        <charset val="1"/>
      </rPr>
      <t xml:space="preserve">7</t>
    </r>
    <r>
      <rPr>
        <b val="true"/>
        <sz val="11"/>
        <color rgb="FFFFFFFF"/>
        <rFont val="Noto Sans CJK SC"/>
        <family val="2"/>
      </rPr>
      <t xml:space="preserve">年</t>
    </r>
    <r>
      <rPr>
        <b val="true"/>
        <sz val="11"/>
        <color rgb="FFFFFFFF"/>
        <rFont val="Arial"/>
        <family val="0"/>
        <charset val="1"/>
      </rPr>
      <t xml:space="preserve">6</t>
    </r>
    <r>
      <rPr>
        <b val="true"/>
        <sz val="11"/>
        <color rgb="FFFFFFFF"/>
        <rFont val="Noto Sans CJK SC"/>
        <family val="2"/>
      </rPr>
      <t xml:space="preserve">月成立</t>
    </r>
    <r>
      <rPr>
        <b val="true"/>
        <sz val="11"/>
        <color rgb="FFFFFFFF"/>
        <rFont val="Arial"/>
        <family val="0"/>
        <charset val="1"/>
      </rPr>
      <t xml:space="preserve">)</t>
    </r>
  </si>
  <si>
    <r>
      <rPr>
        <sz val="10"/>
        <color rgb="FF000000"/>
        <rFont val="Arial"/>
        <family val="0"/>
        <charset val="1"/>
      </rPr>
      <t xml:space="preserve">● 2026</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月施行済み</t>
    </r>
    <r>
      <rPr>
        <sz val="10"/>
        <color rgb="FF000000"/>
        <rFont val="Arial"/>
        <family val="0"/>
        <charset val="1"/>
      </rPr>
      <t xml:space="preserve">: </t>
    </r>
    <r>
      <rPr>
        <sz val="10"/>
        <color rgb="FF000000"/>
        <rFont val="Noto Sans CJK SC"/>
        <family val="2"/>
      </rPr>
      <t xml:space="preserve">在職老齢年金の基準額引上げ </t>
    </r>
    <r>
      <rPr>
        <sz val="10"/>
        <color rgb="FF000000"/>
        <rFont val="Arial"/>
        <family val="0"/>
        <charset val="1"/>
      </rPr>
      <t xml:space="preserve">(50</t>
    </r>
    <r>
      <rPr>
        <sz val="10"/>
        <color rgb="FF000000"/>
        <rFont val="Noto Sans CJK SC"/>
        <family val="2"/>
      </rPr>
      <t xml:space="preserve">万円→</t>
    </r>
    <r>
      <rPr>
        <sz val="10"/>
        <color rgb="FF000000"/>
        <rFont val="Arial"/>
        <family val="0"/>
        <charset val="1"/>
      </rPr>
      <t xml:space="preserve">65</t>
    </r>
    <r>
      <rPr>
        <sz val="10"/>
        <color rgb="FF000000"/>
        <rFont val="Noto Sans CJK SC"/>
        <family val="2"/>
      </rPr>
      <t xml:space="preserve">万円</t>
    </r>
    <r>
      <rPr>
        <sz val="10"/>
        <color rgb="FF000000"/>
        <rFont val="Arial"/>
        <family val="0"/>
        <charset val="1"/>
      </rPr>
      <t xml:space="preserve">)</t>
    </r>
  </si>
  <si>
    <r>
      <rPr>
        <sz val="10"/>
        <color rgb="FF000000"/>
        <rFont val="Arial"/>
        <family val="0"/>
        <charset val="1"/>
      </rPr>
      <t xml:space="preserve">● 2026</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月目処</t>
    </r>
    <r>
      <rPr>
        <sz val="10"/>
        <color rgb="FF000000"/>
        <rFont val="Arial"/>
        <family val="0"/>
        <charset val="1"/>
      </rPr>
      <t xml:space="preserve">: </t>
    </r>
    <r>
      <rPr>
        <sz val="10"/>
        <color rgb="FF000000"/>
        <rFont val="Noto Sans CJK SC"/>
        <family val="2"/>
      </rPr>
      <t xml:space="preserve">短時間労働者の賃金要件</t>
    </r>
    <r>
      <rPr>
        <sz val="10"/>
        <color rgb="FF000000"/>
        <rFont val="Arial"/>
        <family val="0"/>
        <charset val="1"/>
      </rPr>
      <t xml:space="preserve">(</t>
    </r>
    <r>
      <rPr>
        <sz val="10"/>
        <color rgb="FF000000"/>
        <rFont val="Noto Sans CJK SC"/>
        <family val="2"/>
      </rPr>
      <t xml:space="preserve">月額</t>
    </r>
    <r>
      <rPr>
        <sz val="10"/>
        <color rgb="FF000000"/>
        <rFont val="Arial"/>
        <family val="0"/>
        <charset val="1"/>
      </rPr>
      <t xml:space="preserve">88,000</t>
    </r>
    <r>
      <rPr>
        <sz val="10"/>
        <color rgb="FF000000"/>
        <rFont val="Noto Sans CJK SC"/>
        <family val="2"/>
      </rPr>
      <t xml:space="preserve">円以上</t>
    </r>
    <r>
      <rPr>
        <sz val="10"/>
        <color rgb="FF000000"/>
        <rFont val="Arial"/>
        <family val="0"/>
        <charset val="1"/>
      </rPr>
      <t xml:space="preserve">)</t>
    </r>
    <r>
      <rPr>
        <sz val="10"/>
        <color rgb="FF000000"/>
        <rFont val="Noto Sans CJK SC"/>
        <family val="2"/>
      </rPr>
      <t xml:space="preserve">の撤廃 → いわゆる『</t>
    </r>
    <r>
      <rPr>
        <sz val="10"/>
        <color rgb="FF000000"/>
        <rFont val="Arial"/>
        <family val="0"/>
        <charset val="1"/>
      </rPr>
      <t xml:space="preserve">106</t>
    </r>
    <r>
      <rPr>
        <sz val="10"/>
        <color rgb="FF000000"/>
        <rFont val="Noto Sans CJK SC"/>
        <family val="2"/>
      </rPr>
      <t xml:space="preserve">万円の壁』が撤廃。本シートのチェックリストの加入要件説明はこの時期以降変更が必要です。</t>
    </r>
  </si>
  <si>
    <r>
      <rPr>
        <sz val="10"/>
        <color rgb="FF000000"/>
        <rFont val="Arial"/>
        <family val="0"/>
        <charset val="1"/>
      </rPr>
      <t xml:space="preserve">● 2026</t>
    </r>
    <r>
      <rPr>
        <sz val="10"/>
        <color rgb="FF000000"/>
        <rFont val="Noto Sans CJK SC"/>
        <family val="2"/>
      </rPr>
      <t xml:space="preserve">年度〜</t>
    </r>
    <r>
      <rPr>
        <sz val="10"/>
        <color rgb="FF000000"/>
        <rFont val="Arial"/>
        <family val="0"/>
        <charset val="1"/>
      </rPr>
      <t xml:space="preserve">2028</t>
    </r>
    <r>
      <rPr>
        <sz val="10"/>
        <color rgb="FF000000"/>
        <rFont val="Noto Sans CJK SC"/>
        <family val="2"/>
      </rPr>
      <t xml:space="preserve">年度</t>
    </r>
    <r>
      <rPr>
        <sz val="10"/>
        <color rgb="FF000000"/>
        <rFont val="Arial"/>
        <family val="0"/>
        <charset val="1"/>
      </rPr>
      <t xml:space="preserve">: </t>
    </r>
    <r>
      <rPr>
        <sz val="10"/>
        <color rgb="FF000000"/>
        <rFont val="Noto Sans CJK SC"/>
        <family val="2"/>
      </rPr>
      <t xml:space="preserve">子ども・子育て支援金率の段階的引上げ予定。本シートは令和</t>
    </r>
    <r>
      <rPr>
        <sz val="10"/>
        <color rgb="FF000000"/>
        <rFont val="Arial"/>
        <family val="0"/>
        <charset val="1"/>
      </rPr>
      <t xml:space="preserve">8</t>
    </r>
    <r>
      <rPr>
        <sz val="10"/>
        <color rgb="FF000000"/>
        <rFont val="Noto Sans CJK SC"/>
        <family val="2"/>
      </rPr>
      <t xml:space="preserve">年度</t>
    </r>
    <r>
      <rPr>
        <sz val="10"/>
        <color rgb="FF000000"/>
        <rFont val="Arial"/>
        <family val="0"/>
        <charset val="1"/>
      </rPr>
      <t xml:space="preserve">(2026</t>
    </r>
    <r>
      <rPr>
        <sz val="10"/>
        <color rgb="FF000000"/>
        <rFont val="Noto Sans CJK SC"/>
        <family val="2"/>
      </rPr>
      <t xml:space="preserve">年度</t>
    </r>
    <r>
      <rPr>
        <sz val="10"/>
        <color rgb="FF000000"/>
        <rFont val="Arial"/>
        <family val="0"/>
        <charset val="1"/>
      </rPr>
      <t xml:space="preserve">)</t>
    </r>
    <r>
      <rPr>
        <sz val="10"/>
        <color rgb="FF000000"/>
        <rFont val="Noto Sans CJK SC"/>
        <family val="2"/>
      </rPr>
      <t xml:space="preserve">の</t>
    </r>
    <r>
      <rPr>
        <sz val="10"/>
        <color rgb="FF000000"/>
        <rFont val="Arial"/>
        <family val="0"/>
        <charset val="1"/>
      </rPr>
      <t xml:space="preserve">0.23%</t>
    </r>
    <r>
      <rPr>
        <sz val="10"/>
        <color rgb="FF000000"/>
        <rFont val="Noto Sans CJK SC"/>
        <family val="2"/>
      </rPr>
      <t xml:space="preserve">を採用。今後の料率改定時は</t>
    </r>
    <r>
      <rPr>
        <sz val="10"/>
        <color rgb="FF000000"/>
        <rFont val="Arial"/>
        <family val="0"/>
        <charset val="1"/>
      </rPr>
      <t xml:space="preserve">C12</t>
    </r>
    <r>
      <rPr>
        <sz val="10"/>
        <color rgb="FF000000"/>
        <rFont val="Noto Sans CJK SC"/>
        <family val="2"/>
      </rPr>
      <t xml:space="preserve">セルを更新してください。</t>
    </r>
  </si>
  <si>
    <r>
      <rPr>
        <sz val="10"/>
        <color rgb="FF000000"/>
        <rFont val="Arial"/>
        <family val="0"/>
        <charset val="1"/>
      </rPr>
      <t xml:space="preserve">● 2027</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月施行</t>
    </r>
    <r>
      <rPr>
        <sz val="10"/>
        <color rgb="FF000000"/>
        <rFont val="Arial"/>
        <family val="0"/>
        <charset val="1"/>
      </rPr>
      <t xml:space="preserve">: </t>
    </r>
    <r>
      <rPr>
        <sz val="10"/>
        <color rgb="FF000000"/>
        <rFont val="Noto Sans CJK SC"/>
        <family val="2"/>
      </rPr>
      <t xml:space="preserve">厚生年金 標準報酬月額の上限引上げ </t>
    </r>
    <r>
      <rPr>
        <sz val="10"/>
        <color rgb="FF000000"/>
        <rFont val="Arial"/>
        <family val="0"/>
        <charset val="1"/>
      </rPr>
      <t xml:space="preserve">(65</t>
    </r>
    <r>
      <rPr>
        <sz val="10"/>
        <color rgb="FF000000"/>
        <rFont val="Noto Sans CJK SC"/>
        <family val="2"/>
      </rPr>
      <t xml:space="preserve">万円→</t>
    </r>
    <r>
      <rPr>
        <sz val="10"/>
        <color rgb="FF000000"/>
        <rFont val="Arial"/>
        <family val="0"/>
        <charset val="1"/>
      </rPr>
      <t xml:space="preserve">68</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。本シートの厚生年金計算ロジックは</t>
    </r>
    <r>
      <rPr>
        <sz val="10"/>
        <color rgb="FF000000"/>
        <rFont val="Arial"/>
        <family val="0"/>
        <charset val="1"/>
      </rPr>
      <t xml:space="preserve">65</t>
    </r>
    <r>
      <rPr>
        <sz val="10"/>
        <color rgb="FF000000"/>
        <rFont val="Noto Sans CJK SC"/>
        <family val="2"/>
      </rPr>
      <t xml:space="preserve">万円上限のため、</t>
    </r>
    <r>
      <rPr>
        <sz val="10"/>
        <color rgb="FF000000"/>
        <rFont val="Arial"/>
        <family val="0"/>
        <charset val="1"/>
      </rPr>
      <t xml:space="preserve">2027</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月以降は計算式の更新が必要です。</t>
    </r>
  </si>
  <si>
    <r>
      <rPr>
        <sz val="10"/>
        <color rgb="FF000000"/>
        <rFont val="Arial"/>
        <family val="0"/>
        <charset val="1"/>
      </rPr>
      <t xml:space="preserve">● 2028</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月施行</t>
    </r>
    <r>
      <rPr>
        <sz val="10"/>
        <color rgb="FF000000"/>
        <rFont val="Arial"/>
        <family val="0"/>
        <charset val="1"/>
      </rPr>
      <t xml:space="preserve">: </t>
    </r>
    <r>
      <rPr>
        <sz val="10"/>
        <color rgb="FF000000"/>
        <rFont val="Noto Sans CJK SC"/>
        <family val="2"/>
      </rPr>
      <t xml:space="preserve">厚生年金 標準報酬月額の上限引上げ </t>
    </r>
    <r>
      <rPr>
        <sz val="10"/>
        <color rgb="FF000000"/>
        <rFont val="Arial"/>
        <family val="0"/>
        <charset val="1"/>
      </rPr>
      <t xml:space="preserve">(68</t>
    </r>
    <r>
      <rPr>
        <sz val="10"/>
        <color rgb="FF000000"/>
        <rFont val="Noto Sans CJK SC"/>
        <family val="2"/>
      </rPr>
      <t xml:space="preserve">万円→</t>
    </r>
    <r>
      <rPr>
        <sz val="10"/>
        <color rgb="FF000000"/>
        <rFont val="Arial"/>
        <family val="0"/>
        <charset val="1"/>
      </rPr>
      <t xml:space="preserve">71</t>
    </r>
    <r>
      <rPr>
        <sz val="10"/>
        <color rgb="FF000000"/>
        <rFont val="Noto Sans CJK SC"/>
        <family val="2"/>
      </rPr>
      <t xml:space="preserve">万円</t>
    </r>
    <r>
      <rPr>
        <sz val="10"/>
        <color rgb="FF000000"/>
        <rFont val="Arial"/>
        <family val="0"/>
        <charset val="1"/>
      </rPr>
      <t xml:space="preserve">)</t>
    </r>
  </si>
  <si>
    <r>
      <rPr>
        <sz val="10"/>
        <color rgb="FF000000"/>
        <rFont val="Arial"/>
        <family val="0"/>
        <charset val="1"/>
      </rPr>
      <t xml:space="preserve">● 2029</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月施行</t>
    </r>
    <r>
      <rPr>
        <sz val="10"/>
        <color rgb="FF000000"/>
        <rFont val="Arial"/>
        <family val="0"/>
        <charset val="1"/>
      </rPr>
      <t xml:space="preserve">: </t>
    </r>
    <r>
      <rPr>
        <sz val="10"/>
        <color rgb="FF000000"/>
        <rFont val="Noto Sans CJK SC"/>
        <family val="2"/>
      </rPr>
      <t xml:space="preserve">厚生年金 標準報酬月額の上限引上げ </t>
    </r>
    <r>
      <rPr>
        <sz val="10"/>
        <color rgb="FF000000"/>
        <rFont val="Arial"/>
        <family val="0"/>
        <charset val="1"/>
      </rPr>
      <t xml:space="preserve">(71</t>
    </r>
    <r>
      <rPr>
        <sz val="10"/>
        <color rgb="FF000000"/>
        <rFont val="Noto Sans CJK SC"/>
        <family val="2"/>
      </rPr>
      <t xml:space="preserve">万円→</t>
    </r>
    <r>
      <rPr>
        <sz val="10"/>
        <color rgb="FF000000"/>
        <rFont val="Arial"/>
        <family val="0"/>
        <charset val="1"/>
      </rPr>
      <t xml:space="preserve">75</t>
    </r>
    <r>
      <rPr>
        <sz val="10"/>
        <color rgb="FF000000"/>
        <rFont val="Noto Sans CJK SC"/>
        <family val="2"/>
      </rPr>
      <t xml:space="preserve">万円</t>
    </r>
    <r>
      <rPr>
        <sz val="10"/>
        <color rgb="FF000000"/>
        <rFont val="Arial"/>
        <family val="0"/>
        <charset val="1"/>
      </rPr>
      <t xml:space="preserve">)</t>
    </r>
  </si>
  <si>
    <r>
      <rPr>
        <sz val="10"/>
        <color rgb="FF000000"/>
        <rFont val="Arial"/>
        <family val="0"/>
        <charset val="1"/>
      </rPr>
      <t xml:space="preserve">● 2027</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t>
    </r>
    <r>
      <rPr>
        <sz val="10"/>
        <color rgb="FF000000"/>
        <rFont val="Arial"/>
        <family val="0"/>
        <charset val="1"/>
      </rPr>
      <t xml:space="preserve">2035</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t>
    </r>
    <r>
      <rPr>
        <sz val="10"/>
        <color rgb="FF000000"/>
        <rFont val="Arial"/>
        <family val="0"/>
        <charset val="1"/>
      </rPr>
      <t xml:space="preserve">: </t>
    </r>
    <r>
      <rPr>
        <sz val="10"/>
        <color rgb="FF000000"/>
        <rFont val="Noto Sans CJK SC"/>
        <family val="2"/>
      </rPr>
      <t xml:space="preserve">短時間労働者の企業規模要件</t>
    </r>
    <r>
      <rPr>
        <sz val="10"/>
        <color rgb="FF000000"/>
        <rFont val="Arial"/>
        <family val="0"/>
        <charset val="1"/>
      </rPr>
      <t xml:space="preserve">(</t>
    </r>
    <r>
      <rPr>
        <sz val="10"/>
        <color rgb="FF000000"/>
        <rFont val="Noto Sans CJK SC"/>
        <family val="2"/>
      </rPr>
      <t xml:space="preserve">現行</t>
    </r>
    <r>
      <rPr>
        <sz val="10"/>
        <color rgb="FF000000"/>
        <rFont val="Arial"/>
        <family val="0"/>
        <charset val="1"/>
      </rPr>
      <t xml:space="preserve">51</t>
    </r>
    <r>
      <rPr>
        <sz val="10"/>
        <color rgb="FF000000"/>
        <rFont val="Noto Sans CJK SC"/>
        <family val="2"/>
      </rPr>
      <t xml:space="preserve">人超</t>
    </r>
    <r>
      <rPr>
        <sz val="10"/>
        <color rgb="FF000000"/>
        <rFont val="Arial"/>
        <family val="0"/>
        <charset val="1"/>
      </rPr>
      <t xml:space="preserve">)</t>
    </r>
    <r>
      <rPr>
        <sz val="10"/>
        <color rgb="FF000000"/>
        <rFont val="Noto Sans CJK SC"/>
        <family val="2"/>
      </rPr>
      <t xml:space="preserve">の段階的撤廃。最終的には全企業が対象に。</t>
    </r>
  </si>
  <si>
    <r>
      <rPr>
        <sz val="10"/>
        <color rgb="FF000000"/>
        <rFont val="Arial"/>
        <family val="0"/>
        <charset val="1"/>
      </rPr>
      <t xml:space="preserve">● 2029</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月施行</t>
    </r>
    <r>
      <rPr>
        <sz val="10"/>
        <color rgb="FF000000"/>
        <rFont val="Arial"/>
        <family val="0"/>
        <charset val="1"/>
      </rPr>
      <t xml:space="preserve">: </t>
    </r>
    <r>
      <rPr>
        <sz val="10"/>
        <color rgb="FF000000"/>
        <rFont val="Noto Sans CJK SC"/>
        <family val="2"/>
      </rPr>
      <t xml:space="preserve">個人事業所の適用拡大 </t>
    </r>
    <r>
      <rPr>
        <sz val="10"/>
        <color rgb="FF000000"/>
        <rFont val="Arial"/>
        <family val="0"/>
        <charset val="1"/>
      </rPr>
      <t xml:space="preserve">(</t>
    </r>
    <r>
      <rPr>
        <sz val="10"/>
        <color rgb="FF000000"/>
        <rFont val="Noto Sans CJK SC"/>
        <family val="2"/>
      </rPr>
      <t xml:space="preserve">法定</t>
    </r>
    <r>
      <rPr>
        <sz val="10"/>
        <color rgb="FF000000"/>
        <rFont val="Arial"/>
        <family val="0"/>
        <charset val="1"/>
      </rPr>
      <t xml:space="preserve">17</t>
    </r>
    <r>
      <rPr>
        <sz val="10"/>
        <color rgb="FF000000"/>
        <rFont val="Noto Sans CJK SC"/>
        <family val="2"/>
      </rPr>
      <t xml:space="preserve">業種以外にも拡大</t>
    </r>
    <r>
      <rPr>
        <sz val="10"/>
        <color rgb="FF000000"/>
        <rFont val="Arial"/>
        <family val="0"/>
        <charset val="1"/>
      </rPr>
      <t xml:space="preserve">)</t>
    </r>
  </si>
  <si>
    <r>
      <rPr>
        <b val="true"/>
        <sz val="11"/>
        <color rgb="FFFFFFFF"/>
        <rFont val="Noto Sans CJK SC"/>
        <family val="2"/>
      </rPr>
      <t xml:space="preserve">  参考資料</t>
    </r>
    <r>
      <rPr>
        <b val="true"/>
        <sz val="11"/>
        <color rgb="FFFFFFFF"/>
        <rFont val="Arial"/>
        <family val="0"/>
        <charset val="1"/>
      </rPr>
      <t xml:space="preserve">(</t>
    </r>
    <r>
      <rPr>
        <b val="true"/>
        <sz val="11"/>
        <color rgb="FFFFFFFF"/>
        <rFont val="Noto Sans CJK SC"/>
        <family val="2"/>
      </rPr>
      <t xml:space="preserve">公式情報源</t>
    </r>
    <r>
      <rPr>
        <b val="true"/>
        <sz val="11"/>
        <color rgb="FFFFFFFF"/>
        <rFont val="Arial"/>
        <family val="0"/>
        <charset val="1"/>
      </rPr>
      <t xml:space="preserve">)</t>
    </r>
  </si>
  <si>
    <t xml:space="preserve">・ 日本年金機構『複数の事業所に雇用されるようになったときの手続き』</t>
  </si>
  <si>
    <t xml:space="preserve">・ 日本年金機構『健康保険・厚生年金保険 被保険者所属選択・二以上事業所勤務届』様式</t>
  </si>
  <si>
    <r>
      <rPr>
        <sz val="10"/>
        <color rgb="FF000000"/>
        <rFont val="Noto Sans CJK SC"/>
        <family val="2"/>
      </rPr>
      <t xml:space="preserve">・ 全国健康保険協会</t>
    </r>
    <r>
      <rPr>
        <sz val="10"/>
        <color rgb="FF000000"/>
        <rFont val="Arial"/>
        <family val="0"/>
        <charset val="1"/>
      </rPr>
      <t xml:space="preserve">(</t>
    </r>
    <r>
      <rPr>
        <sz val="10"/>
        <color rgb="FF000000"/>
        <rFont val="Noto Sans CJK SC"/>
        <family val="2"/>
      </rPr>
      <t xml:space="preserve">協会けんぽ</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年度保険料額表</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3</t>
    </r>
    <r>
      <rPr>
        <sz val="10"/>
        <color rgb="FF000000"/>
        <rFont val="Noto Sans CJK SC"/>
        <family val="2"/>
      </rPr>
      <t xml:space="preserve">月分から</t>
    </r>
    <r>
      <rPr>
        <sz val="10"/>
        <color rgb="FF000000"/>
        <rFont val="Arial"/>
        <family val="0"/>
        <charset val="1"/>
      </rPr>
      <t xml:space="preserve">)</t>
    </r>
    <r>
      <rPr>
        <sz val="10"/>
        <color rgb="FF000000"/>
        <rFont val="Noto Sans CJK SC"/>
        <family val="2"/>
      </rPr>
      <t xml:space="preserve">』</t>
    </r>
  </si>
  <si>
    <r>
      <rPr>
        <sz val="10"/>
        <color rgb="FF000000"/>
        <rFont val="Noto Sans CJK SC"/>
        <family val="2"/>
      </rPr>
      <t xml:space="preserve">・ 全国健康保険協会『令和</t>
    </r>
    <r>
      <rPr>
        <sz val="10"/>
        <color rgb="FF000000"/>
        <rFont val="Arial"/>
        <family val="0"/>
        <charset val="1"/>
      </rPr>
      <t xml:space="preserve">8</t>
    </r>
    <r>
      <rPr>
        <sz val="10"/>
        <color rgb="FF000000"/>
        <rFont val="Noto Sans CJK SC"/>
        <family val="2"/>
      </rPr>
      <t xml:space="preserve">年度の協会けんぽの保険料率は</t>
    </r>
    <r>
      <rPr>
        <sz val="10"/>
        <color rgb="FF000000"/>
        <rFont val="Arial"/>
        <family val="0"/>
        <charset val="1"/>
      </rPr>
      <t xml:space="preserve">3</t>
    </r>
    <r>
      <rPr>
        <sz val="10"/>
        <color rgb="FF000000"/>
        <rFont val="Noto Sans CJK SC"/>
        <family val="2"/>
      </rPr>
      <t xml:space="preserve">月分</t>
    </r>
    <r>
      <rPr>
        <sz val="10"/>
        <color rgb="FF000000"/>
        <rFont val="Arial"/>
        <family val="0"/>
        <charset val="1"/>
      </rPr>
      <t xml:space="preserve">(4</t>
    </r>
    <r>
      <rPr>
        <sz val="10"/>
        <color rgb="FF000000"/>
        <rFont val="Noto Sans CJK SC"/>
        <family val="2"/>
      </rPr>
      <t xml:space="preserve">月納付分</t>
    </r>
    <r>
      <rPr>
        <sz val="10"/>
        <color rgb="FF000000"/>
        <rFont val="Arial"/>
        <family val="0"/>
        <charset val="1"/>
      </rPr>
      <t xml:space="preserve">)</t>
    </r>
    <r>
      <rPr>
        <sz val="10"/>
        <color rgb="FF000000"/>
        <rFont val="Noto Sans CJK SC"/>
        <family val="2"/>
      </rPr>
      <t xml:space="preserve">から改定されます』</t>
    </r>
  </si>
  <si>
    <t xml:space="preserve">・ こども家庭庁『子ども・子育て支援金制度について』</t>
  </si>
  <si>
    <r>
      <rPr>
        <sz val="10"/>
        <color rgb="FF000000"/>
        <rFont val="Noto Sans CJK SC"/>
        <family val="2"/>
      </rPr>
      <t xml:space="preserve">・ 厚生労働省『年金制度改正法が成立しました』</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6</t>
    </r>
    <r>
      <rPr>
        <sz val="10"/>
        <color rgb="FF000000"/>
        <rFont val="Noto Sans CJK SC"/>
        <family val="2"/>
      </rPr>
      <t xml:space="preserve">月</t>
    </r>
    <r>
      <rPr>
        <sz val="10"/>
        <color rgb="FF000000"/>
        <rFont val="Arial"/>
        <family val="0"/>
        <charset val="1"/>
      </rPr>
      <t xml:space="preserve">13</t>
    </r>
    <r>
      <rPr>
        <sz val="10"/>
        <color rgb="FF000000"/>
        <rFont val="Noto Sans CJK SC"/>
        <family val="2"/>
      </rPr>
      <t xml:space="preserve">日</t>
    </r>
    <r>
      <rPr>
        <sz val="10"/>
        <color rgb="FF000000"/>
        <rFont val="Arial"/>
        <family val="0"/>
        <charset val="1"/>
      </rPr>
      <t xml:space="preserve">)</t>
    </r>
  </si>
  <si>
    <r>
      <rPr>
        <sz val="10"/>
        <color rgb="FF000000"/>
        <rFont val="Noto Sans CJK SC"/>
        <family val="2"/>
      </rPr>
      <t xml:space="preserve">・ </t>
    </r>
    <r>
      <rPr>
        <sz val="10"/>
        <color rgb="FF000000"/>
        <rFont val="Arial"/>
        <family val="0"/>
        <charset val="1"/>
      </rPr>
      <t xml:space="preserve">e-Gov </t>
    </r>
    <r>
      <rPr>
        <sz val="10"/>
        <color rgb="FF000000"/>
        <rFont val="Noto Sans CJK SC"/>
        <family val="2"/>
      </rPr>
      <t xml:space="preserve">法令検索 健康保険法 </t>
    </r>
    <r>
      <rPr>
        <sz val="10"/>
        <color rgb="FF000000"/>
        <rFont val="Arial"/>
        <family val="0"/>
        <charset val="1"/>
      </rPr>
      <t xml:space="preserve">/ </t>
    </r>
    <r>
      <rPr>
        <sz val="10"/>
        <color rgb="FF000000"/>
        <rFont val="Noto Sans CJK SC"/>
        <family val="2"/>
      </rPr>
      <t xml:space="preserve">厚生年金保険法 </t>
    </r>
    <r>
      <rPr>
        <sz val="10"/>
        <color rgb="FF000000"/>
        <rFont val="Arial"/>
        <family val="0"/>
        <charset val="1"/>
      </rPr>
      <t xml:space="preserve">/ </t>
    </r>
    <r>
      <rPr>
        <sz val="10"/>
        <color rgb="FF000000"/>
        <rFont val="Noto Sans CJK SC"/>
        <family val="2"/>
      </rPr>
      <t xml:space="preserve">子ども・子育て支援法</t>
    </r>
  </si>
  <si>
    <t xml:space="preserve">  改訂履歴</t>
  </si>
  <si>
    <r>
      <rPr>
        <sz val="10"/>
        <color rgb="FF000000"/>
        <rFont val="Arial"/>
        <family val="0"/>
        <charset val="1"/>
      </rPr>
      <t xml:space="preserve">2026</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  初版作成 </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年度料率対応・東京都</t>
    </r>
    <r>
      <rPr>
        <sz val="10"/>
        <color rgb="FF000000"/>
        <rFont val="Arial"/>
        <family val="0"/>
        <charset val="1"/>
      </rPr>
      <t xml:space="preserve">9.85%/</t>
    </r>
    <r>
      <rPr>
        <sz val="10"/>
        <color rgb="FF000000"/>
        <rFont val="Noto Sans CJK SC"/>
        <family val="2"/>
      </rPr>
      <t xml:space="preserve">介護</t>
    </r>
    <r>
      <rPr>
        <sz val="10"/>
        <color rgb="FF000000"/>
        <rFont val="Arial"/>
        <family val="0"/>
        <charset val="1"/>
      </rPr>
      <t xml:space="preserve">1.62%/</t>
    </r>
    <r>
      <rPr>
        <sz val="10"/>
        <color rgb="FF000000"/>
        <rFont val="Noto Sans CJK SC"/>
        <family val="2"/>
      </rPr>
      <t xml:space="preserve">子ども子育て支援金</t>
    </r>
    <r>
      <rPr>
        <sz val="10"/>
        <color rgb="FF000000"/>
        <rFont val="Arial"/>
        <family val="0"/>
        <charset val="1"/>
      </rPr>
      <t xml:space="preserve">0.23%</t>
    </r>
    <r>
      <rPr>
        <sz val="10"/>
        <color rgb="FF000000"/>
        <rFont val="Noto Sans CJK SC"/>
        <family val="2"/>
      </rPr>
      <t xml:space="preserve">新設対応</t>
    </r>
    <r>
      <rPr>
        <sz val="10"/>
        <color rgb="FF000000"/>
        <rFont val="Arial"/>
        <family val="0"/>
        <charset val="1"/>
      </rPr>
      <t xml:space="preserve">)</t>
    </r>
  </si>
</sst>
</file>

<file path=xl/styles.xml><?xml version="1.0" encoding="utf-8"?>
<styleSheet xmlns="http://schemas.openxmlformats.org/spreadsheetml/2006/main">
  <numFmts count="4">
    <numFmt numFmtId="164" formatCode="General"/>
    <numFmt numFmtId="165" formatCode="\¥#,##0"/>
    <numFmt numFmtId="166" formatCode="0.00%"/>
    <numFmt numFmtId="167" formatCode="0.0%"/>
  </numFmts>
  <fonts count="31">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b val="true"/>
      <sz val="16"/>
      <color rgb="FFFFFFFF"/>
      <name val="Noto Sans CJK SC"/>
      <family val="2"/>
    </font>
    <font>
      <i val="true"/>
      <sz val="10"/>
      <color rgb="FF595959"/>
      <name val="Noto Sans CJK SC"/>
      <family val="2"/>
    </font>
    <font>
      <i val="true"/>
      <sz val="10"/>
      <color rgb="FF595959"/>
      <name val="Arial"/>
      <family val="0"/>
      <charset val="1"/>
    </font>
    <font>
      <b val="true"/>
      <sz val="11"/>
      <color rgb="FFFFFFFF"/>
      <name val="Noto Sans CJK SC"/>
      <family val="2"/>
    </font>
    <font>
      <b val="true"/>
      <sz val="11"/>
      <color rgb="FF1F3864"/>
      <name val="Arial"/>
      <family val="0"/>
      <charset val="1"/>
    </font>
    <font>
      <sz val="10"/>
      <color rgb="FF000000"/>
      <name val="Arial"/>
      <family val="0"/>
      <charset val="1"/>
    </font>
    <font>
      <sz val="10"/>
      <color rgb="FF000000"/>
      <name val="Noto Sans CJK SC"/>
      <family val="2"/>
    </font>
    <font>
      <b val="true"/>
      <sz val="11"/>
      <color rgb="FFFFFFFF"/>
      <name val="Arial"/>
      <family val="0"/>
      <charset val="1"/>
    </font>
    <font>
      <b val="true"/>
      <sz val="10"/>
      <color rgb="FFFFFFFF"/>
      <name val="Arial"/>
      <family val="0"/>
      <charset val="1"/>
    </font>
    <font>
      <b val="true"/>
      <sz val="10"/>
      <color rgb="FF1F3864"/>
      <name val="Arial"/>
      <family val="0"/>
      <charset val="1"/>
    </font>
    <font>
      <b val="true"/>
      <sz val="10"/>
      <color rgb="FF000000"/>
      <name val="Arial"/>
      <family val="0"/>
      <charset val="1"/>
    </font>
    <font>
      <b val="true"/>
      <sz val="10"/>
      <color rgb="FF000000"/>
      <name val="Noto Sans CJK SC"/>
      <family val="2"/>
    </font>
    <font>
      <sz val="9"/>
      <color rgb="FF595959"/>
      <name val="Noto Sans CJK SC"/>
      <family val="2"/>
    </font>
    <font>
      <sz val="9"/>
      <color rgb="FF595959"/>
      <name val="Arial"/>
      <family val="0"/>
      <charset val="1"/>
    </font>
    <font>
      <b val="true"/>
      <sz val="14"/>
      <color rgb="FFFFFFFF"/>
      <name val="Arial"/>
      <family val="0"/>
      <charset val="1"/>
    </font>
    <font>
      <b val="true"/>
      <sz val="14"/>
      <color rgb="FFFFFFFF"/>
      <name val="Noto Sans CJK SC"/>
      <family val="2"/>
    </font>
    <font>
      <b val="true"/>
      <sz val="11"/>
      <color rgb="FF0000FF"/>
      <name val="Arial"/>
      <family val="0"/>
      <charset val="1"/>
    </font>
    <font>
      <b val="true"/>
      <sz val="11"/>
      <color rgb="FF0000FF"/>
      <name val="Noto Sans CJK SC"/>
      <family val="2"/>
    </font>
    <font>
      <sz val="10"/>
      <color rgb="FF595959"/>
      <name val="Arial"/>
      <family val="0"/>
      <charset val="1"/>
    </font>
    <font>
      <b val="true"/>
      <sz val="11"/>
      <color rgb="FF000000"/>
      <name val="Arial"/>
      <family val="0"/>
      <charset val="1"/>
    </font>
    <font>
      <b val="true"/>
      <sz val="10"/>
      <color rgb="FF1F3864"/>
      <name val="Noto Sans CJK SC"/>
      <family val="2"/>
    </font>
    <font>
      <sz val="10"/>
      <name val="Arial"/>
      <family val="0"/>
      <charset val="1"/>
    </font>
    <font>
      <b val="true"/>
      <sz val="11"/>
      <color rgb="FFC00000"/>
      <name val="Arial"/>
      <family val="0"/>
      <charset val="1"/>
    </font>
    <font>
      <sz val="10"/>
      <name val="Noto Sans CJK SC"/>
      <family val="2"/>
    </font>
    <font>
      <sz val="10"/>
      <name val="Arial"/>
      <family val="2"/>
    </font>
    <font>
      <b val="true"/>
      <sz val="10"/>
      <name val="Arial"/>
      <family val="0"/>
      <charset val="1"/>
    </font>
  </fonts>
  <fills count="17">
    <fill>
      <patternFill patternType="none"/>
    </fill>
    <fill>
      <patternFill patternType="gray125"/>
    </fill>
    <fill>
      <patternFill patternType="solid">
        <fgColor rgb="FF1F3864"/>
        <bgColor rgb="FF333333"/>
      </patternFill>
    </fill>
    <fill>
      <patternFill patternType="solid">
        <fgColor rgb="FF2E75B6"/>
        <bgColor rgb="FF0066CC"/>
      </patternFill>
    </fill>
    <fill>
      <patternFill patternType="solid">
        <fgColor rgb="FFD9E6F4"/>
        <bgColor rgb="FFDEEBF7"/>
      </patternFill>
    </fill>
    <fill>
      <patternFill patternType="solid">
        <fgColor rgb="FFFFF2CC"/>
        <bgColor rgb="FFFDE9D9"/>
      </patternFill>
    </fill>
    <fill>
      <patternFill patternType="solid">
        <fgColor rgb="FFF2F2F2"/>
        <bgColor rgb="FFEDEDED"/>
      </patternFill>
    </fill>
    <fill>
      <patternFill patternType="solid">
        <fgColor rgb="FF70AD47"/>
        <bgColor rgb="FF339966"/>
      </patternFill>
    </fill>
    <fill>
      <patternFill patternType="solid">
        <fgColor rgb="FFE2EFDA"/>
        <bgColor rgb="FFEDEDED"/>
      </patternFill>
    </fill>
    <fill>
      <patternFill patternType="solid">
        <fgColor rgb="FFFFFFFF"/>
        <bgColor rgb="FFF2F2F2"/>
      </patternFill>
    </fill>
    <fill>
      <patternFill patternType="solid">
        <fgColor rgb="FFDEEBF7"/>
        <bgColor rgb="FFD9E6F4"/>
      </patternFill>
    </fill>
    <fill>
      <patternFill patternType="solid">
        <fgColor rgb="FFFCE4D6"/>
        <bgColor rgb="FFFDE9D9"/>
      </patternFill>
    </fill>
    <fill>
      <patternFill patternType="solid">
        <fgColor rgb="FFFCE4E4"/>
        <bgColor rgb="FFFCE4D6"/>
      </patternFill>
    </fill>
    <fill>
      <patternFill patternType="solid">
        <fgColor rgb="FFEDEDED"/>
        <bgColor rgb="FFF2F2F2"/>
      </patternFill>
    </fill>
    <fill>
      <patternFill patternType="solid">
        <fgColor rgb="FFE4DFEC"/>
        <bgColor rgb="FFD9E6F4"/>
      </patternFill>
    </fill>
    <fill>
      <patternFill patternType="solid">
        <fgColor rgb="FFFDE9D9"/>
        <bgColor rgb="FFFCE4D6"/>
      </patternFill>
    </fill>
    <fill>
      <patternFill patternType="solid">
        <fgColor rgb="FFF2DCDB"/>
        <bgColor rgb="FFFCE4D6"/>
      </patternFill>
    </fill>
  </fills>
  <borders count="4">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 diagonalUp="false" diagonalDown="false">
      <left style="medium">
        <color rgb="FF1F3864"/>
      </left>
      <right/>
      <top style="medium">
        <color rgb="FF1F3864"/>
      </top>
      <bottom style="medium">
        <color rgb="FF1F386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6" fillId="0" borderId="0" xfId="0" applyFont="true" applyBorder="true" applyAlignment="true" applyProtection="false">
      <alignment horizontal="left" vertical="center" textRotation="0" wrapText="false" indent="1" shrinkToFit="false"/>
      <protection locked="true" hidden="false"/>
    </xf>
    <xf numFmtId="164" fontId="8" fillId="3" borderId="0" xfId="0" applyFont="true" applyBorder="true" applyAlignment="true" applyProtection="false">
      <alignment horizontal="left" vertical="center" textRotation="0" wrapText="false" indent="1" shrinkToFit="false"/>
      <protection locked="true" hidden="false"/>
    </xf>
    <xf numFmtId="164" fontId="9" fillId="4" borderId="1" xfId="0" applyFont="true" applyBorder="true" applyAlignment="true" applyProtection="false">
      <alignment horizontal="center" vertical="center" textRotation="0" wrapText="false" indent="0" shrinkToFit="false"/>
      <protection locked="true" hidden="false"/>
    </xf>
    <xf numFmtId="164" fontId="10" fillId="4" borderId="2" xfId="0" applyFont="true" applyBorder="true" applyAlignment="true" applyProtection="false">
      <alignment horizontal="left" vertical="center" textRotation="0" wrapText="true" indent="1" shrinkToFit="false"/>
      <protection locked="true" hidden="false"/>
    </xf>
    <xf numFmtId="164" fontId="11" fillId="4" borderId="2" xfId="0" applyFont="true" applyBorder="true" applyAlignment="true" applyProtection="false">
      <alignment horizontal="left" vertical="center" textRotation="0" wrapText="true" indent="1" shrinkToFit="false"/>
      <protection locked="true" hidden="false"/>
    </xf>
    <xf numFmtId="164" fontId="13" fillId="3" borderId="1"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left" vertical="center" textRotation="0" wrapText="true" indent="1"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5" fillId="0" borderId="2" xfId="0" applyFont="true" applyBorder="true" applyAlignment="true" applyProtection="false">
      <alignment horizontal="left" vertical="center" textRotation="0" wrapText="true" indent="1" shrinkToFit="false"/>
      <protection locked="true" hidden="false"/>
    </xf>
    <xf numFmtId="164" fontId="17" fillId="0" borderId="1" xfId="0" applyFont="true" applyBorder="true" applyAlignment="true" applyProtection="false">
      <alignment horizontal="left" vertical="center" textRotation="0" wrapText="true" indent="1" shrinkToFit="false"/>
      <protection locked="true" hidden="false"/>
    </xf>
    <xf numFmtId="164" fontId="16" fillId="0" borderId="2" xfId="0" applyFont="true" applyBorder="true" applyAlignment="true" applyProtection="false">
      <alignment horizontal="left" vertical="center" textRotation="0" wrapText="true" indent="1" shrinkToFit="false"/>
      <protection locked="true" hidden="false"/>
    </xf>
    <xf numFmtId="164" fontId="19" fillId="2" borderId="0" xfId="0" applyFont="true" applyBorder="true" applyAlignment="true" applyProtection="false">
      <alignment horizontal="left" vertical="center" textRotation="0" wrapText="false" indent="1" shrinkToFit="false"/>
      <protection locked="true" hidden="false"/>
    </xf>
    <xf numFmtId="164" fontId="15" fillId="4" borderId="1" xfId="0" applyFont="true" applyBorder="true" applyAlignment="true" applyProtection="false">
      <alignment horizontal="left" vertical="center" textRotation="0" wrapText="true" indent="1" shrinkToFit="false"/>
      <protection locked="true" hidden="false"/>
    </xf>
    <xf numFmtId="165" fontId="21" fillId="5" borderId="3"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true" indent="1" shrinkToFit="false"/>
      <protection locked="true" hidden="false"/>
    </xf>
    <xf numFmtId="164" fontId="21" fillId="5" borderId="3" xfId="0" applyFont="true" applyBorder="true" applyAlignment="true" applyProtection="false">
      <alignment horizontal="center" vertical="center" textRotation="0" wrapText="false" indent="0" shrinkToFit="false"/>
      <protection locked="true" hidden="false"/>
    </xf>
    <xf numFmtId="166" fontId="21" fillId="5" borderId="3" xfId="0" applyFont="true" applyBorder="true" applyAlignment="true" applyProtection="false">
      <alignment horizontal="center" vertical="center" textRotation="0" wrapText="false" indent="0" shrinkToFit="false"/>
      <protection locked="true" hidden="false"/>
    </xf>
    <xf numFmtId="164" fontId="16" fillId="6" borderId="1" xfId="0" applyFont="true" applyBorder="true" applyAlignment="true" applyProtection="false">
      <alignment horizontal="left" vertical="center" textRotation="0" wrapText="true" indent="1" shrinkToFit="false"/>
      <protection locked="true" hidden="false"/>
    </xf>
    <xf numFmtId="166" fontId="23" fillId="6" borderId="2" xfId="0" applyFont="true" applyBorder="true" applyAlignment="true" applyProtection="false">
      <alignment horizontal="center" vertical="center" textRotation="0" wrapText="false" indent="0" shrinkToFit="false"/>
      <protection locked="true" hidden="false"/>
    </xf>
    <xf numFmtId="164" fontId="12" fillId="7" borderId="0" xfId="0" applyFont="true" applyBorder="true" applyAlignment="true" applyProtection="false">
      <alignment horizontal="left" vertical="center" textRotation="0" wrapText="false" indent="1" shrinkToFit="false"/>
      <protection locked="true" hidden="false"/>
    </xf>
    <xf numFmtId="164" fontId="16" fillId="8" borderId="1" xfId="0" applyFont="true" applyBorder="true" applyAlignment="true" applyProtection="false">
      <alignment horizontal="left" vertical="center" textRotation="0" wrapText="true" indent="1" shrinkToFit="false"/>
      <protection locked="true" hidden="false"/>
    </xf>
    <xf numFmtId="165" fontId="24" fillId="8" borderId="3" xfId="0" applyFont="true" applyBorder="true" applyAlignment="true" applyProtection="false">
      <alignment horizontal="right" vertical="center" textRotation="0" wrapText="false" indent="1" shrinkToFit="false"/>
      <protection locked="true" hidden="false"/>
    </xf>
    <xf numFmtId="164" fontId="15" fillId="8" borderId="1" xfId="0" applyFont="true" applyBorder="true" applyAlignment="true" applyProtection="false">
      <alignment horizontal="left" vertical="center" textRotation="0" wrapText="true" indent="1" shrinkToFit="false"/>
      <protection locked="true" hidden="false"/>
    </xf>
    <xf numFmtId="167" fontId="24" fillId="8" borderId="3" xfId="0" applyFont="true" applyBorder="true" applyAlignment="true" applyProtection="false">
      <alignment horizontal="right" vertical="center" textRotation="0" wrapText="false" indent="1"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25" fillId="8" borderId="1" xfId="0" applyFont="true" applyBorder="true" applyAlignment="true" applyProtection="false">
      <alignment horizontal="center" vertical="center" textRotation="0" wrapText="true" indent="0" shrinkToFit="false"/>
      <protection locked="true" hidden="false"/>
    </xf>
    <xf numFmtId="164" fontId="14" fillId="8" borderId="1" xfId="0" applyFont="true" applyBorder="true" applyAlignment="true" applyProtection="false">
      <alignment horizontal="center" vertical="center" textRotation="0" wrapText="true" indent="0" shrinkToFit="false"/>
      <protection locked="true" hidden="false"/>
    </xf>
    <xf numFmtId="165" fontId="26" fillId="0" borderId="1" xfId="0" applyFont="true" applyBorder="true" applyAlignment="true" applyProtection="false">
      <alignment horizontal="right" vertical="center" textRotation="0" wrapText="false" indent="1" shrinkToFit="false"/>
      <protection locked="true" hidden="false"/>
    </xf>
    <xf numFmtId="164" fontId="16" fillId="5" borderId="1" xfId="0" applyFont="true" applyBorder="true" applyAlignment="true" applyProtection="false">
      <alignment horizontal="left" vertical="center" textRotation="0" wrapText="true" indent="1" shrinkToFit="false"/>
      <protection locked="true" hidden="false"/>
    </xf>
    <xf numFmtId="165" fontId="27" fillId="5" borderId="1" xfId="0" applyFont="true" applyBorder="true" applyAlignment="true" applyProtection="false">
      <alignment horizontal="right" vertical="center" textRotation="0" wrapText="false" indent="1" shrinkToFit="false"/>
      <protection locked="true" hidden="false"/>
    </xf>
    <xf numFmtId="165" fontId="26" fillId="4" borderId="1" xfId="0" applyFont="true" applyBorder="true" applyAlignment="true" applyProtection="false">
      <alignment horizontal="right" vertical="center" textRotation="0" wrapText="false" indent="1"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left" vertical="center" textRotation="0" wrapText="true" indent="1" shrinkToFit="false"/>
      <protection locked="true" hidden="false"/>
    </xf>
    <xf numFmtId="164" fontId="20" fillId="2" borderId="0" xfId="0" applyFont="true" applyBorder="true" applyAlignment="true" applyProtection="false">
      <alignment horizontal="left" vertical="center" textRotation="0" wrapText="false" indent="1" shrinkToFit="false"/>
      <protection locked="true" hidden="false"/>
    </xf>
    <xf numFmtId="164" fontId="12" fillId="3" borderId="1" xfId="0" applyFont="true" applyBorder="true" applyAlignment="true" applyProtection="false">
      <alignment horizontal="center" vertical="center" textRotation="0" wrapText="false" indent="0" shrinkToFit="false"/>
      <protection locked="true" hidden="false"/>
    </xf>
    <xf numFmtId="164" fontId="15" fillId="6" borderId="1" xfId="0" applyFont="true" applyBorder="true" applyAlignment="true" applyProtection="false">
      <alignment horizontal="left" vertical="center" textRotation="0" wrapText="true" indent="1" shrinkToFit="false"/>
      <protection locked="true" hidden="false"/>
    </xf>
    <xf numFmtId="164" fontId="16" fillId="0" borderId="1" xfId="0" applyFont="true" applyBorder="true" applyAlignment="true" applyProtection="false">
      <alignment horizontal="left" vertical="center" textRotation="0" wrapText="true" indent="1" shrinkToFit="false"/>
      <protection locked="true" hidden="false"/>
    </xf>
    <xf numFmtId="164" fontId="25" fillId="4" borderId="1" xfId="0" applyFont="true" applyBorder="true" applyAlignment="true" applyProtection="false">
      <alignment horizontal="center" vertical="center" textRotation="0" wrapText="true" indent="0" shrinkToFit="false"/>
      <protection locked="true" hidden="false"/>
    </xf>
    <xf numFmtId="165" fontId="30" fillId="0" borderId="1" xfId="0" applyFont="true" applyBorder="true" applyAlignment="true" applyProtection="false">
      <alignment horizontal="right" vertical="center" textRotation="0" wrapText="false" indent="1" shrinkToFit="false"/>
      <protection locked="true" hidden="false"/>
    </xf>
    <xf numFmtId="164" fontId="28" fillId="0" borderId="1" xfId="0" applyFont="true" applyBorder="true" applyAlignment="true" applyProtection="false">
      <alignment horizontal="center" vertical="center" textRotation="0" wrapText="false" indent="0" shrinkToFit="false"/>
      <protection locked="true" hidden="false"/>
    </xf>
    <xf numFmtId="164" fontId="11" fillId="5" borderId="2" xfId="0" applyFont="true" applyBorder="true" applyAlignment="true" applyProtection="false">
      <alignment horizontal="left" vertical="center" textRotation="0" wrapText="true" indent="1" shrinkToFit="false"/>
      <protection locked="true" hidden="false"/>
    </xf>
    <xf numFmtId="164" fontId="14" fillId="4" borderId="1" xfId="0" applyFont="true" applyBorder="true" applyAlignment="true" applyProtection="false">
      <alignment horizontal="center" vertical="center" textRotation="0" wrapText="true" indent="0" shrinkToFit="false"/>
      <protection locked="true" hidden="false"/>
    </xf>
    <xf numFmtId="164" fontId="15" fillId="9" borderId="1" xfId="0" applyFont="true" applyBorder="true" applyAlignment="true" applyProtection="false">
      <alignment horizontal="center" vertical="center" textRotation="0" wrapText="true" indent="0" shrinkToFit="false"/>
      <protection locked="true" hidden="false"/>
    </xf>
    <xf numFmtId="164" fontId="16" fillId="5"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1" shrinkToFit="false"/>
      <protection locked="true" hidden="false"/>
    </xf>
    <xf numFmtId="164" fontId="11" fillId="0" borderId="1" xfId="0" applyFont="true" applyBorder="true" applyAlignment="true" applyProtection="false">
      <alignment horizontal="left" vertical="center" textRotation="0" wrapText="true" indent="1" shrinkToFit="false"/>
      <protection locked="true" hidden="false"/>
    </xf>
    <xf numFmtId="164" fontId="16" fillId="10" borderId="1" xfId="0" applyFont="true" applyBorder="true" applyAlignment="true" applyProtection="false">
      <alignment horizontal="center" vertical="center" textRotation="0" wrapText="true" indent="0" shrinkToFit="false"/>
      <protection locked="true" hidden="false"/>
    </xf>
    <xf numFmtId="164" fontId="16" fillId="8" borderId="1" xfId="0" applyFont="true" applyBorder="true" applyAlignment="true" applyProtection="false">
      <alignment horizontal="center" vertical="center" textRotation="0" wrapText="true" indent="0" shrinkToFit="false"/>
      <protection locked="true" hidden="false"/>
    </xf>
    <xf numFmtId="164" fontId="16" fillId="11" borderId="1" xfId="0" applyFont="true" applyBorder="true" applyAlignment="true" applyProtection="false">
      <alignment horizontal="center" vertical="center" textRotation="0" wrapText="true" indent="0" shrinkToFit="false"/>
      <protection locked="true" hidden="false"/>
    </xf>
    <xf numFmtId="164" fontId="16" fillId="6" borderId="1" xfId="0" applyFont="true" applyBorder="true" applyAlignment="true" applyProtection="false">
      <alignment horizontal="center" vertical="center" textRotation="0" wrapText="true" indent="0" shrinkToFit="false"/>
      <protection locked="true" hidden="false"/>
    </xf>
    <xf numFmtId="164" fontId="16"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6" fillId="4" borderId="1" xfId="0" applyFont="true" applyBorder="true" applyAlignment="true" applyProtection="false">
      <alignment horizontal="center" vertical="center" textRotation="0" wrapText="true" indent="0" shrinkToFit="false"/>
      <protection locked="true" hidden="false"/>
    </xf>
    <xf numFmtId="164" fontId="16" fillId="14" borderId="1" xfId="0" applyFont="true" applyBorder="true" applyAlignment="true" applyProtection="false">
      <alignment horizontal="center" vertical="center" textRotation="0" wrapText="true" indent="0" shrinkToFit="false"/>
      <protection locked="true" hidden="false"/>
    </xf>
    <xf numFmtId="164" fontId="16" fillId="15" borderId="1" xfId="0" applyFont="true" applyBorder="true" applyAlignment="true" applyProtection="false">
      <alignment horizontal="center" vertical="center" textRotation="0" wrapText="true" indent="0" shrinkToFit="false"/>
      <protection locked="true" hidden="false"/>
    </xf>
    <xf numFmtId="164" fontId="16" fillId="16" borderId="1" xfId="0" applyFont="true" applyBorder="true" applyAlignment="true" applyProtection="false">
      <alignment horizontal="center" vertical="center" textRotation="0" wrapText="true" indent="0" shrinkToFit="false"/>
      <protection locked="true" hidden="false"/>
    </xf>
    <xf numFmtId="164" fontId="20" fillId="2" borderId="0" xfId="0" applyFont="true" applyBorder="false" applyAlignment="true" applyProtection="false">
      <alignment horizontal="left" vertical="center" textRotation="0" wrapText="false" indent="1" shrinkToFit="false"/>
      <protection locked="true" hidden="false"/>
    </xf>
    <xf numFmtId="164" fontId="8" fillId="3" borderId="0" xfId="0" applyFont="true" applyBorder="false" applyAlignment="true" applyProtection="false">
      <alignment horizontal="left" vertical="center" textRotation="0" wrapText="false" indent="1" shrinkToFit="false"/>
      <protection locked="true" hidden="false"/>
    </xf>
    <xf numFmtId="164" fontId="11" fillId="5" borderId="1" xfId="0" applyFont="true" applyBorder="true" applyAlignment="true" applyProtection="false">
      <alignment horizontal="left" vertical="center" textRotation="0" wrapText="true" indent="1" shrinkToFit="false"/>
      <protection locked="true" hidden="false"/>
    </xf>
    <xf numFmtId="164" fontId="11" fillId="8" borderId="1" xfId="0" applyFont="true" applyBorder="true" applyAlignment="true" applyProtection="false">
      <alignment horizontal="left" vertical="center" textRotation="0" wrapText="true" indent="1" shrinkToFit="false"/>
      <protection locked="true" hidden="false"/>
    </xf>
    <xf numFmtId="164" fontId="10" fillId="4" borderId="1" xfId="0" applyFont="true" applyBorder="true" applyAlignment="true" applyProtection="false">
      <alignment horizontal="left" vertical="center"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2F2F2"/>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EEBF7"/>
      <rgbColor rgb="FF660066"/>
      <rgbColor rgb="FFFF8080"/>
      <rgbColor rgb="FF0066CC"/>
      <rgbColor rgb="FFE4DFEC"/>
      <rgbColor rgb="FF000080"/>
      <rgbColor rgb="FFFF00FF"/>
      <rgbColor rgb="FFFFFF00"/>
      <rgbColor rgb="FF00FFFF"/>
      <rgbColor rgb="FF800080"/>
      <rgbColor rgb="FF800000"/>
      <rgbColor rgb="FF008080"/>
      <rgbColor rgb="FF0000FF"/>
      <rgbColor rgb="FF00CCFF"/>
      <rgbColor rgb="FFD9E6F4"/>
      <rgbColor rgb="FFE2EFDA"/>
      <rgbColor rgb="FFFDE9D9"/>
      <rgbColor rgb="FFEDEDED"/>
      <rgbColor rgb="FFFCE4D6"/>
      <rgbColor rgb="FFFCE4E4"/>
      <rgbColor rgb="FFF2DCDB"/>
      <rgbColor rgb="FF2E75B6"/>
      <rgbColor rgb="FF33CCCC"/>
      <rgbColor rgb="FF99CC00"/>
      <rgbColor rgb="FFFFCC00"/>
      <rgbColor rgb="FFFF9900"/>
      <rgbColor rgb="FFFF6600"/>
      <rgbColor rgb="FF595959"/>
      <rgbColor rgb="FF70AD47"/>
      <rgbColor rgb="FF1F3864"/>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0"/>
    <col collapsed="false" customWidth="true" hidden="false" outlineLevel="0" max="5" min="3" style="0" width="22"/>
    <col collapsed="false" customWidth="true" hidden="false" outlineLevel="0" max="6" min="6" style="0" width="2"/>
  </cols>
  <sheetData>
    <row r="2" customFormat="false" ht="33.75" hidden="false" customHeight="true" outlineLevel="0" collapsed="false">
      <c r="B2" s="1" t="s">
        <v>0</v>
      </c>
      <c r="C2" s="1"/>
      <c r="D2" s="1"/>
      <c r="E2" s="1"/>
    </row>
    <row r="3" customFormat="false" ht="15" hidden="false" customHeight="false" outlineLevel="0" collapsed="false">
      <c r="B3" s="2" t="s">
        <v>1</v>
      </c>
      <c r="C3" s="2"/>
      <c r="D3" s="2"/>
      <c r="E3" s="2"/>
    </row>
    <row r="5" customFormat="false" ht="21.75" hidden="false" customHeight="true" outlineLevel="0" collapsed="false">
      <c r="B5" s="3" t="s">
        <v>2</v>
      </c>
      <c r="C5" s="3"/>
      <c r="D5" s="3"/>
      <c r="E5" s="3"/>
    </row>
    <row r="6" customFormat="false" ht="31.5" hidden="false" customHeight="true" outlineLevel="0" collapsed="false">
      <c r="B6" s="4" t="s">
        <v>3</v>
      </c>
      <c r="C6" s="5" t="s">
        <v>4</v>
      </c>
      <c r="D6" s="5"/>
      <c r="E6" s="5"/>
    </row>
    <row r="7" customFormat="false" ht="31.5" hidden="false" customHeight="true" outlineLevel="0" collapsed="false">
      <c r="B7" s="4" t="s">
        <v>5</v>
      </c>
      <c r="C7" s="6" t="s">
        <v>6</v>
      </c>
      <c r="D7" s="6"/>
      <c r="E7" s="6"/>
    </row>
    <row r="8" customFormat="false" ht="31.5" hidden="false" customHeight="true" outlineLevel="0" collapsed="false">
      <c r="B8" s="4" t="s">
        <v>7</v>
      </c>
      <c r="C8" s="6" t="s">
        <v>8</v>
      </c>
      <c r="D8" s="6"/>
      <c r="E8" s="6"/>
    </row>
    <row r="9" customFormat="false" ht="31.5" hidden="false" customHeight="true" outlineLevel="0" collapsed="false">
      <c r="B9" s="4" t="s">
        <v>9</v>
      </c>
      <c r="C9" s="6" t="s">
        <v>10</v>
      </c>
      <c r="D9" s="6"/>
      <c r="E9" s="6"/>
    </row>
    <row r="11" customFormat="false" ht="21.75" hidden="false" customHeight="true" outlineLevel="0" collapsed="false">
      <c r="B11" s="3" t="s">
        <v>11</v>
      </c>
      <c r="C11" s="3"/>
      <c r="D11" s="3"/>
      <c r="E11" s="3"/>
    </row>
    <row r="12" customFormat="false" ht="25.5" hidden="false" customHeight="true" outlineLevel="0" collapsed="false">
      <c r="B12" s="7" t="s">
        <v>12</v>
      </c>
      <c r="C12" s="8" t="s">
        <v>13</v>
      </c>
      <c r="D12" s="8"/>
      <c r="E12" s="8"/>
    </row>
    <row r="13" customFormat="false" ht="25.5" hidden="false" customHeight="true" outlineLevel="0" collapsed="false">
      <c r="B13" s="7" t="s">
        <v>14</v>
      </c>
      <c r="C13" s="8" t="s">
        <v>15</v>
      </c>
      <c r="D13" s="8"/>
      <c r="E13" s="8"/>
    </row>
    <row r="14" customFormat="false" ht="25.5" hidden="false" customHeight="true" outlineLevel="0" collapsed="false">
      <c r="B14" s="7" t="s">
        <v>16</v>
      </c>
      <c r="C14" s="8" t="s">
        <v>17</v>
      </c>
      <c r="D14" s="8"/>
      <c r="E14" s="8"/>
    </row>
    <row r="16" customFormat="false" ht="21.75" hidden="false" customHeight="true" outlineLevel="0" collapsed="false">
      <c r="B16" s="3" t="s">
        <v>18</v>
      </c>
      <c r="C16" s="3"/>
      <c r="D16" s="3"/>
      <c r="E16" s="3"/>
    </row>
    <row r="17" customFormat="false" ht="21.75" hidden="false" customHeight="true" outlineLevel="0" collapsed="false">
      <c r="B17" s="9" t="s">
        <v>3</v>
      </c>
      <c r="C17" s="10" t="s">
        <v>19</v>
      </c>
      <c r="D17" s="10"/>
      <c r="E17" s="11" t="s">
        <v>20</v>
      </c>
    </row>
    <row r="18" customFormat="false" ht="21.75" hidden="false" customHeight="true" outlineLevel="0" collapsed="false">
      <c r="B18" s="9" t="s">
        <v>5</v>
      </c>
      <c r="C18" s="12" t="s">
        <v>21</v>
      </c>
      <c r="D18" s="12"/>
      <c r="E18" s="11" t="s">
        <v>22</v>
      </c>
    </row>
    <row r="19" customFormat="false" ht="21.75" hidden="false" customHeight="true" outlineLevel="0" collapsed="false">
      <c r="B19" s="9" t="s">
        <v>7</v>
      </c>
      <c r="C19" s="12" t="s">
        <v>23</v>
      </c>
      <c r="D19" s="12"/>
      <c r="E19" s="11" t="s">
        <v>24</v>
      </c>
    </row>
    <row r="20" customFormat="false" ht="21.75" hidden="false" customHeight="true" outlineLevel="0" collapsed="false">
      <c r="B20" s="9" t="s">
        <v>9</v>
      </c>
      <c r="C20" s="12" t="s">
        <v>25</v>
      </c>
      <c r="D20" s="12"/>
      <c r="E20" s="11" t="s">
        <v>26</v>
      </c>
    </row>
    <row r="21" customFormat="false" ht="21.75" hidden="false" customHeight="true" outlineLevel="0" collapsed="false">
      <c r="B21" s="9" t="s">
        <v>27</v>
      </c>
      <c r="C21" s="12" t="s">
        <v>28</v>
      </c>
      <c r="D21" s="12"/>
      <c r="E21" s="11" t="s">
        <v>29</v>
      </c>
    </row>
  </sheetData>
  <mergeCells count="17">
    <mergeCell ref="B2:E2"/>
    <mergeCell ref="B3:E3"/>
    <mergeCell ref="B5:E5"/>
    <mergeCell ref="C6:E6"/>
    <mergeCell ref="C7:E7"/>
    <mergeCell ref="C8:E8"/>
    <mergeCell ref="C9:E9"/>
    <mergeCell ref="B11:E11"/>
    <mergeCell ref="C12:E12"/>
    <mergeCell ref="C13:E13"/>
    <mergeCell ref="C14:E14"/>
    <mergeCell ref="B16:E16"/>
    <mergeCell ref="C17:D17"/>
    <mergeCell ref="C18:D18"/>
    <mergeCell ref="C19:D19"/>
    <mergeCell ref="C20:D20"/>
    <mergeCell ref="C21:D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5" min="3" style="0" width="22"/>
    <col collapsed="false" customWidth="true" hidden="false" outlineLevel="0" max="6" min="6" style="0" width="2"/>
  </cols>
  <sheetData>
    <row r="2" customFormat="false" ht="30" hidden="false" customHeight="true" outlineLevel="0" collapsed="false">
      <c r="B2" s="13" t="s">
        <v>30</v>
      </c>
      <c r="C2" s="13"/>
      <c r="D2" s="13"/>
      <c r="E2" s="13"/>
    </row>
    <row r="3" customFormat="false" ht="15" hidden="false" customHeight="false" outlineLevel="0" collapsed="false">
      <c r="B3" s="2" t="s">
        <v>31</v>
      </c>
      <c r="C3" s="2"/>
      <c r="D3" s="2"/>
      <c r="E3" s="2"/>
    </row>
    <row r="5" customFormat="false" ht="21.75" hidden="false" customHeight="true" outlineLevel="0" collapsed="false">
      <c r="B5" s="3" t="s">
        <v>32</v>
      </c>
      <c r="C5" s="3"/>
      <c r="D5" s="3"/>
      <c r="E5" s="3"/>
    </row>
    <row r="6" customFormat="false" ht="25.5" hidden="false" customHeight="true" outlineLevel="0" collapsed="false">
      <c r="B6" s="14" t="s">
        <v>33</v>
      </c>
      <c r="C6" s="15" t="n">
        <v>300000</v>
      </c>
      <c r="D6" s="15"/>
      <c r="E6" s="16" t="s">
        <v>34</v>
      </c>
    </row>
    <row r="7" customFormat="false" ht="25.5" hidden="false" customHeight="true" outlineLevel="0" collapsed="false">
      <c r="B7" s="14" t="s">
        <v>35</v>
      </c>
      <c r="C7" s="15" t="n">
        <v>100000</v>
      </c>
      <c r="D7" s="15"/>
      <c r="E7" s="16" t="s">
        <v>34</v>
      </c>
    </row>
    <row r="8" customFormat="false" ht="25.5" hidden="false" customHeight="true" outlineLevel="0" collapsed="false">
      <c r="B8" s="17" t="s">
        <v>36</v>
      </c>
      <c r="C8" s="18" t="s">
        <v>37</v>
      </c>
      <c r="D8" s="18"/>
    </row>
    <row r="9" customFormat="false" ht="25.5" hidden="false" customHeight="true" outlineLevel="0" collapsed="false">
      <c r="B9" s="17" t="s">
        <v>38</v>
      </c>
      <c r="C9" s="19" t="n">
        <v>0.0985</v>
      </c>
      <c r="D9" s="19"/>
    </row>
    <row r="10" customFormat="false" ht="25.5" hidden="false" customHeight="true" outlineLevel="0" collapsed="false">
      <c r="B10" s="20" t="s">
        <v>39</v>
      </c>
      <c r="C10" s="21" t="n">
        <v>0.0162</v>
      </c>
      <c r="D10" s="21"/>
      <c r="E10" s="16" t="s">
        <v>40</v>
      </c>
    </row>
    <row r="11" customFormat="false" ht="25.5" hidden="false" customHeight="true" outlineLevel="0" collapsed="false">
      <c r="B11" s="20" t="s">
        <v>41</v>
      </c>
      <c r="C11" s="21" t="n">
        <v>0.183</v>
      </c>
      <c r="D11" s="21"/>
      <c r="E11" s="16" t="s">
        <v>42</v>
      </c>
    </row>
    <row r="12" customFormat="false" ht="25.5" hidden="false" customHeight="true" outlineLevel="0" collapsed="false">
      <c r="B12" s="20" t="s">
        <v>43</v>
      </c>
      <c r="C12" s="21" t="n">
        <v>0.0023</v>
      </c>
      <c r="D12" s="21"/>
      <c r="E12" s="16" t="s">
        <v>44</v>
      </c>
    </row>
    <row r="13" customFormat="false" ht="25.5" hidden="false" customHeight="true" outlineLevel="0" collapsed="false">
      <c r="B13" s="20" t="s">
        <v>45</v>
      </c>
      <c r="C13" s="21" t="n">
        <v>0.0036</v>
      </c>
      <c r="D13" s="21"/>
      <c r="E13" s="16" t="s">
        <v>46</v>
      </c>
    </row>
    <row r="15" customFormat="false" ht="21.75" hidden="false" customHeight="true" outlineLevel="0" collapsed="false">
      <c r="B15" s="22" t="s">
        <v>47</v>
      </c>
      <c r="C15" s="22"/>
      <c r="D15" s="22"/>
      <c r="E15" s="22"/>
    </row>
    <row r="16" customFormat="false" ht="25.5" hidden="false" customHeight="true" outlineLevel="0" collapsed="false">
      <c r="B16" s="23" t="s">
        <v>48</v>
      </c>
      <c r="C16" s="24" t="n">
        <f aca="false">C6+C7</f>
        <v>400000</v>
      </c>
      <c r="D16" s="24"/>
      <c r="E16" s="16" t="s">
        <v>34</v>
      </c>
    </row>
    <row r="17" customFormat="false" ht="25.5" hidden="false" customHeight="true" outlineLevel="0" collapsed="false">
      <c r="B17" s="23" t="s">
        <v>49</v>
      </c>
      <c r="C17" s="24" t="n">
        <f aca="false">INDEX(③標準報酬月額表!$C$6:$C$55,MATCH(C16,③標準報酬月額表!$D$6:$D$55,1))</f>
        <v>410000</v>
      </c>
      <c r="D17" s="24"/>
      <c r="E17" s="16" t="s">
        <v>34</v>
      </c>
    </row>
    <row r="18" customFormat="false" ht="25.5" hidden="false" customHeight="true" outlineLevel="0" collapsed="false">
      <c r="B18" s="23" t="s">
        <v>50</v>
      </c>
      <c r="C18" s="24" t="n">
        <f aca="false">MIN(MAX(C17,88000),650000)</f>
        <v>410000</v>
      </c>
      <c r="D18" s="24"/>
      <c r="E18" s="16" t="s">
        <v>51</v>
      </c>
    </row>
    <row r="20" customFormat="false" ht="21.75" hidden="false" customHeight="true" outlineLevel="0" collapsed="false">
      <c r="B20" s="22" t="s">
        <v>52</v>
      </c>
      <c r="C20" s="22"/>
      <c r="D20" s="22"/>
      <c r="E20" s="22"/>
    </row>
    <row r="21" customFormat="false" ht="24" hidden="false" customHeight="true" outlineLevel="0" collapsed="false">
      <c r="B21" s="23" t="s">
        <v>53</v>
      </c>
      <c r="C21" s="24" t="n">
        <f aca="false">ROUND(C17*C9,0)</f>
        <v>40385</v>
      </c>
      <c r="D21" s="24"/>
      <c r="E21" s="16" t="s">
        <v>54</v>
      </c>
    </row>
    <row r="22" customFormat="false" ht="24" hidden="false" customHeight="true" outlineLevel="0" collapsed="false">
      <c r="B22" s="23" t="s">
        <v>55</v>
      </c>
      <c r="C22" s="24" t="n">
        <f aca="false">IF(C8="40〜64歳",ROUND(C17*C10,0),0)</f>
        <v>6642</v>
      </c>
      <c r="D22" s="24"/>
      <c r="E22" s="16" t="s">
        <v>54</v>
      </c>
    </row>
    <row r="23" customFormat="false" ht="24" hidden="false" customHeight="true" outlineLevel="0" collapsed="false">
      <c r="B23" s="23" t="s">
        <v>56</v>
      </c>
      <c r="C23" s="24" t="n">
        <f aca="false">IF(C8="65歳以上",0,ROUND(C18*C11,0))</f>
        <v>75030</v>
      </c>
      <c r="D23" s="24"/>
      <c r="E23" s="16" t="s">
        <v>54</v>
      </c>
    </row>
    <row r="24" customFormat="false" ht="24" hidden="false" customHeight="true" outlineLevel="0" collapsed="false">
      <c r="B24" s="23" t="s">
        <v>57</v>
      </c>
      <c r="C24" s="24" t="n">
        <f aca="false">ROUND(C17*C12,0)</f>
        <v>943</v>
      </c>
      <c r="D24" s="24"/>
      <c r="E24" s="16" t="s">
        <v>54</v>
      </c>
    </row>
    <row r="25" customFormat="false" ht="24" hidden="false" customHeight="true" outlineLevel="0" collapsed="false">
      <c r="B25" s="23" t="s">
        <v>58</v>
      </c>
      <c r="C25" s="24" t="n">
        <f aca="false">IF(C8="65歳以上",0,ROUND(C18*C13,0))</f>
        <v>1476</v>
      </c>
      <c r="D25" s="24"/>
      <c r="E25" s="16" t="s">
        <v>59</v>
      </c>
    </row>
    <row r="26" customFormat="false" ht="24" hidden="false" customHeight="true" outlineLevel="0" collapsed="false">
      <c r="B26" s="23" t="s">
        <v>60</v>
      </c>
      <c r="C26" s="24" t="n">
        <f aca="false">C21+C22+C23+C24</f>
        <v>123000</v>
      </c>
      <c r="D26" s="24"/>
      <c r="E26" s="16" t="s">
        <v>54</v>
      </c>
    </row>
    <row r="28" customFormat="false" ht="21.75" hidden="false" customHeight="true" outlineLevel="0" collapsed="false">
      <c r="B28" s="22" t="s">
        <v>61</v>
      </c>
      <c r="C28" s="22"/>
      <c r="D28" s="22"/>
      <c r="E28" s="22"/>
    </row>
    <row r="29" customFormat="false" ht="24" hidden="false" customHeight="true" outlineLevel="0" collapsed="false">
      <c r="B29" s="25" t="s">
        <v>62</v>
      </c>
      <c r="C29" s="26" t="n">
        <f aca="false">IF(C16=0,0,C6/C16)</f>
        <v>0.75</v>
      </c>
      <c r="D29" s="26"/>
      <c r="E29" s="27" t="s">
        <v>63</v>
      </c>
    </row>
    <row r="30" customFormat="false" ht="24" hidden="false" customHeight="true" outlineLevel="0" collapsed="false">
      <c r="B30" s="25" t="s">
        <v>64</v>
      </c>
      <c r="C30" s="26" t="n">
        <f aca="false">IF(C16=0,0,C7/C16)</f>
        <v>0.25</v>
      </c>
      <c r="D30" s="26"/>
      <c r="E30" s="27" t="s">
        <v>65</v>
      </c>
    </row>
    <row r="32" customFormat="false" ht="21.75" hidden="false" customHeight="true" outlineLevel="0" collapsed="false">
      <c r="B32" s="22" t="s">
        <v>66</v>
      </c>
      <c r="C32" s="22"/>
      <c r="D32" s="22"/>
      <c r="E32" s="22"/>
    </row>
    <row r="33" customFormat="false" ht="33.75" hidden="false" customHeight="true" outlineLevel="0" collapsed="false">
      <c r="B33" s="28" t="s">
        <v>67</v>
      </c>
      <c r="C33" s="29" t="s">
        <v>68</v>
      </c>
      <c r="D33" s="29" t="s">
        <v>69</v>
      </c>
      <c r="E33" s="28" t="s">
        <v>70</v>
      </c>
    </row>
    <row r="34" customFormat="false" ht="21.75" hidden="false" customHeight="true" outlineLevel="0" collapsed="false">
      <c r="B34" s="17" t="s">
        <v>71</v>
      </c>
      <c r="C34" s="30" t="n">
        <f aca="false">ROUND(C21*C29,0)</f>
        <v>30289</v>
      </c>
      <c r="D34" s="30" t="n">
        <f aca="false">ROUND(C21*C30,0)</f>
        <v>10096</v>
      </c>
      <c r="E34" s="30" t="n">
        <f aca="false">C34+D34</f>
        <v>40385</v>
      </c>
    </row>
    <row r="35" customFormat="false" ht="21.75" hidden="false" customHeight="true" outlineLevel="0" collapsed="false">
      <c r="B35" s="17" t="s">
        <v>72</v>
      </c>
      <c r="C35" s="30" t="n">
        <f aca="false">ROUND(C22*C29,0)</f>
        <v>4982</v>
      </c>
      <c r="D35" s="30" t="n">
        <f aca="false">ROUND(C22*C30,0)</f>
        <v>1661</v>
      </c>
      <c r="E35" s="30" t="n">
        <f aca="false">C35+D35</f>
        <v>6643</v>
      </c>
    </row>
    <row r="36" customFormat="false" ht="21.75" hidden="false" customHeight="true" outlineLevel="0" collapsed="false">
      <c r="B36" s="17" t="s">
        <v>73</v>
      </c>
      <c r="C36" s="30" t="n">
        <f aca="false">ROUND(C23*C29,0)</f>
        <v>56273</v>
      </c>
      <c r="D36" s="30" t="n">
        <f aca="false">ROUND(C23*C30,0)</f>
        <v>18758</v>
      </c>
      <c r="E36" s="30" t="n">
        <f aca="false">C36+D36</f>
        <v>75031</v>
      </c>
    </row>
    <row r="37" customFormat="false" ht="21.75" hidden="false" customHeight="true" outlineLevel="0" collapsed="false">
      <c r="B37" s="17" t="s">
        <v>74</v>
      </c>
      <c r="C37" s="30" t="n">
        <f aca="false">ROUND(C24*C29,0)</f>
        <v>707</v>
      </c>
      <c r="D37" s="30" t="n">
        <f aca="false">ROUND(C24*C30,0)</f>
        <v>236</v>
      </c>
      <c r="E37" s="30" t="n">
        <f aca="false">C37+D37</f>
        <v>943</v>
      </c>
    </row>
    <row r="38" customFormat="false" ht="21.75" hidden="false" customHeight="true" outlineLevel="0" collapsed="false">
      <c r="B38" s="17" t="s">
        <v>75</v>
      </c>
      <c r="C38" s="30" t="n">
        <f aca="false">ROUND(C25*C29,0)</f>
        <v>1107</v>
      </c>
      <c r="D38" s="30" t="n">
        <f aca="false">ROUND(C25*C30,0)</f>
        <v>369</v>
      </c>
      <c r="E38" s="30" t="n">
        <f aca="false">C38+D38</f>
        <v>1476</v>
      </c>
    </row>
    <row r="39" customFormat="false" ht="21.75" hidden="false" customHeight="true" outlineLevel="0" collapsed="false">
      <c r="B39" s="31" t="s">
        <v>76</v>
      </c>
      <c r="C39" s="32" t="n">
        <f aca="false">ROUND((C34+C35+C36+C37)/2,0)</f>
        <v>46126</v>
      </c>
      <c r="D39" s="32" t="n">
        <f aca="false">ROUND((D34+D35+D36+D37)/2,0)</f>
        <v>15376</v>
      </c>
      <c r="E39" s="32" t="n">
        <f aca="false">C39+D39</f>
        <v>61502</v>
      </c>
    </row>
    <row r="40" customFormat="false" ht="21.75" hidden="false" customHeight="true" outlineLevel="0" collapsed="false">
      <c r="B40" s="17" t="s">
        <v>77</v>
      </c>
      <c r="C40" s="33" t="n">
        <f aca="false">ROUND((C34+C35+C36+C37)/2,0)+C38</f>
        <v>47233</v>
      </c>
      <c r="D40" s="33" t="n">
        <f aca="false">ROUND((D34+D35+D36+D37)/2,0)+D38</f>
        <v>15745</v>
      </c>
      <c r="E40" s="33" t="n">
        <f aca="false">C40+D40</f>
        <v>62978</v>
      </c>
    </row>
    <row r="42" customFormat="false" ht="21.75" hidden="false" customHeight="true" outlineLevel="0" collapsed="false">
      <c r="B42" s="3" t="s">
        <v>78</v>
      </c>
      <c r="C42" s="3"/>
      <c r="D42" s="3"/>
      <c r="E42" s="3"/>
    </row>
    <row r="43" customFormat="false" ht="39.75" hidden="false" customHeight="true" outlineLevel="0" collapsed="false">
      <c r="B43" s="34" t="s">
        <v>79</v>
      </c>
      <c r="C43" s="8" t="s">
        <v>80</v>
      </c>
      <c r="D43" s="8"/>
      <c r="E43" s="8"/>
    </row>
    <row r="44" customFormat="false" ht="39.75" hidden="false" customHeight="true" outlineLevel="0" collapsed="false">
      <c r="B44" s="34" t="s">
        <v>79</v>
      </c>
      <c r="C44" s="8" t="s">
        <v>81</v>
      </c>
      <c r="D44" s="8"/>
      <c r="E44" s="8"/>
    </row>
    <row r="45" customFormat="false" ht="39.75" hidden="false" customHeight="true" outlineLevel="0" collapsed="false">
      <c r="B45" s="34" t="s">
        <v>79</v>
      </c>
      <c r="C45" s="8" t="s">
        <v>82</v>
      </c>
      <c r="D45" s="8"/>
      <c r="E45" s="8"/>
    </row>
    <row r="46" customFormat="false" ht="39.75" hidden="false" customHeight="true" outlineLevel="0" collapsed="false">
      <c r="B46" s="34" t="s">
        <v>79</v>
      </c>
      <c r="C46" s="8" t="s">
        <v>83</v>
      </c>
      <c r="D46" s="8"/>
      <c r="E46" s="8"/>
    </row>
    <row r="47" customFormat="false" ht="39.75" hidden="false" customHeight="true" outlineLevel="0" collapsed="false">
      <c r="B47" s="34" t="s">
        <v>79</v>
      </c>
      <c r="C47" s="8" t="s">
        <v>84</v>
      </c>
      <c r="D47" s="8"/>
      <c r="E47" s="8"/>
    </row>
    <row r="48" customFormat="false" ht="39.75" hidden="false" customHeight="true" outlineLevel="0" collapsed="false">
      <c r="B48" s="34" t="s">
        <v>79</v>
      </c>
      <c r="C48" s="35" t="s">
        <v>85</v>
      </c>
      <c r="D48" s="35"/>
      <c r="E48" s="35"/>
    </row>
    <row r="49" customFormat="false" ht="39.75" hidden="false" customHeight="true" outlineLevel="0" collapsed="false">
      <c r="B49" s="34" t="s">
        <v>79</v>
      </c>
      <c r="C49" s="8" t="s">
        <v>86</v>
      </c>
      <c r="D49" s="8"/>
      <c r="E49" s="8"/>
    </row>
    <row r="50" customFormat="false" ht="39.75" hidden="false" customHeight="true" outlineLevel="0" collapsed="false">
      <c r="B50" s="34" t="s">
        <v>79</v>
      </c>
      <c r="C50" s="8" t="s">
        <v>87</v>
      </c>
      <c r="D50" s="8"/>
      <c r="E50" s="8"/>
    </row>
  </sheetData>
  <mergeCells count="35">
    <mergeCell ref="B2:E2"/>
    <mergeCell ref="B3:E3"/>
    <mergeCell ref="B5:E5"/>
    <mergeCell ref="C6:D6"/>
    <mergeCell ref="C7:D7"/>
    <mergeCell ref="C8:D8"/>
    <mergeCell ref="C9:D9"/>
    <mergeCell ref="C10:D10"/>
    <mergeCell ref="C11:D11"/>
    <mergeCell ref="C12:D12"/>
    <mergeCell ref="C13:D13"/>
    <mergeCell ref="B15:E15"/>
    <mergeCell ref="C16:D16"/>
    <mergeCell ref="C17:D17"/>
    <mergeCell ref="C18:D18"/>
    <mergeCell ref="B20:E20"/>
    <mergeCell ref="C21:D21"/>
    <mergeCell ref="C22:D22"/>
    <mergeCell ref="C23:D23"/>
    <mergeCell ref="C24:D24"/>
    <mergeCell ref="C25:D25"/>
    <mergeCell ref="C26:D26"/>
    <mergeCell ref="B28:E28"/>
    <mergeCell ref="C29:D29"/>
    <mergeCell ref="C30:D30"/>
    <mergeCell ref="B32:E32"/>
    <mergeCell ref="B42:E42"/>
    <mergeCell ref="C43:E43"/>
    <mergeCell ref="C44:E44"/>
    <mergeCell ref="C45:E45"/>
    <mergeCell ref="C46:E46"/>
    <mergeCell ref="C47:E47"/>
    <mergeCell ref="C48:E48"/>
    <mergeCell ref="C49:E49"/>
    <mergeCell ref="C50:E5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0"/>
    <col collapsed="false" customWidth="true" hidden="false" outlineLevel="0" max="5" min="3" style="0" width="24"/>
    <col collapsed="false" customWidth="true" hidden="false" outlineLevel="0" max="6" min="6" style="0" width="2"/>
  </cols>
  <sheetData>
    <row r="2" customFormat="false" ht="30" hidden="false" customHeight="true" outlineLevel="0" collapsed="false">
      <c r="B2" s="36" t="s">
        <v>88</v>
      </c>
      <c r="C2" s="36"/>
      <c r="D2" s="36"/>
      <c r="E2" s="36"/>
    </row>
    <row r="4" customFormat="false" ht="21.75" hidden="false" customHeight="true" outlineLevel="0" collapsed="false">
      <c r="B4" s="3" t="s">
        <v>89</v>
      </c>
      <c r="C4" s="3"/>
      <c r="D4" s="3"/>
      <c r="E4" s="3"/>
    </row>
    <row r="5" customFormat="false" ht="69.75" hidden="false" customHeight="true" outlineLevel="0" collapsed="false">
      <c r="B5" s="37" t="s">
        <v>12</v>
      </c>
      <c r="C5" s="17" t="s">
        <v>90</v>
      </c>
      <c r="D5" s="35" t="s">
        <v>91</v>
      </c>
      <c r="E5" s="35"/>
    </row>
    <row r="6" customFormat="false" ht="69.75" hidden="false" customHeight="true" outlineLevel="0" collapsed="false">
      <c r="B6" s="37" t="s">
        <v>14</v>
      </c>
      <c r="C6" s="17" t="s">
        <v>92</v>
      </c>
      <c r="D6" s="8" t="s">
        <v>93</v>
      </c>
      <c r="E6" s="8"/>
    </row>
    <row r="7" customFormat="false" ht="69.75" hidden="false" customHeight="true" outlineLevel="0" collapsed="false">
      <c r="B7" s="37" t="s">
        <v>16</v>
      </c>
      <c r="C7" s="17" t="s">
        <v>94</v>
      </c>
      <c r="D7" s="8" t="s">
        <v>95</v>
      </c>
      <c r="E7" s="8"/>
    </row>
    <row r="8" customFormat="false" ht="69.75" hidden="false" customHeight="true" outlineLevel="0" collapsed="false">
      <c r="B8" s="37" t="s">
        <v>96</v>
      </c>
      <c r="C8" s="17" t="s">
        <v>97</v>
      </c>
      <c r="D8" s="8" t="s">
        <v>98</v>
      </c>
      <c r="E8" s="8"/>
    </row>
    <row r="10" customFormat="false" ht="21.75" hidden="false" customHeight="true" outlineLevel="0" collapsed="false">
      <c r="B10" s="3" t="s">
        <v>99</v>
      </c>
      <c r="C10" s="3"/>
      <c r="D10" s="3"/>
      <c r="E10" s="3"/>
    </row>
    <row r="11" customFormat="false" ht="24" hidden="false" customHeight="true" outlineLevel="0" collapsed="false">
      <c r="B11" s="20" t="s">
        <v>100</v>
      </c>
      <c r="C11" s="35" t="s">
        <v>101</v>
      </c>
      <c r="D11" s="35"/>
      <c r="E11" s="35"/>
    </row>
    <row r="12" customFormat="false" ht="24" hidden="false" customHeight="true" outlineLevel="0" collapsed="false">
      <c r="B12" s="20" t="s">
        <v>49</v>
      </c>
      <c r="C12" s="35" t="s">
        <v>102</v>
      </c>
      <c r="D12" s="35"/>
      <c r="E12" s="35"/>
    </row>
    <row r="13" customFormat="false" ht="24" hidden="false" customHeight="true" outlineLevel="0" collapsed="false">
      <c r="B13" s="20" t="s">
        <v>50</v>
      </c>
      <c r="C13" s="35" t="s">
        <v>103</v>
      </c>
      <c r="D13" s="35"/>
      <c r="E13" s="35"/>
    </row>
    <row r="14" customFormat="false" ht="24" hidden="false" customHeight="true" outlineLevel="0" collapsed="false">
      <c r="B14" s="20" t="s">
        <v>71</v>
      </c>
      <c r="C14" s="35" t="s">
        <v>104</v>
      </c>
      <c r="D14" s="35"/>
      <c r="E14" s="35"/>
    </row>
    <row r="15" customFormat="false" ht="24" hidden="false" customHeight="true" outlineLevel="0" collapsed="false">
      <c r="B15" s="20" t="s">
        <v>72</v>
      </c>
      <c r="C15" s="35" t="s">
        <v>105</v>
      </c>
      <c r="D15" s="35"/>
      <c r="E15" s="35"/>
    </row>
    <row r="16" customFormat="false" ht="24" hidden="false" customHeight="true" outlineLevel="0" collapsed="false">
      <c r="B16" s="20" t="s">
        <v>73</v>
      </c>
      <c r="C16" s="35" t="s">
        <v>106</v>
      </c>
      <c r="D16" s="35"/>
      <c r="E16" s="35"/>
    </row>
    <row r="17" customFormat="false" ht="24" hidden="false" customHeight="true" outlineLevel="0" collapsed="false">
      <c r="B17" s="20" t="s">
        <v>107</v>
      </c>
      <c r="C17" s="35" t="s">
        <v>108</v>
      </c>
      <c r="D17" s="35"/>
      <c r="E17" s="35"/>
    </row>
    <row r="18" customFormat="false" ht="24" hidden="false" customHeight="true" outlineLevel="0" collapsed="false">
      <c r="B18" s="20" t="s">
        <v>109</v>
      </c>
      <c r="C18" s="35" t="s">
        <v>110</v>
      </c>
      <c r="D18" s="35"/>
      <c r="E18" s="35"/>
    </row>
    <row r="19" customFormat="false" ht="24" hidden="false" customHeight="true" outlineLevel="0" collapsed="false">
      <c r="B19" s="20" t="s">
        <v>60</v>
      </c>
      <c r="C19" s="35" t="s">
        <v>111</v>
      </c>
      <c r="D19" s="35"/>
      <c r="E19" s="35"/>
    </row>
    <row r="20" customFormat="false" ht="24" hidden="false" customHeight="true" outlineLevel="0" collapsed="false">
      <c r="B20" s="38" t="s">
        <v>112</v>
      </c>
      <c r="C20" s="35" t="s">
        <v>113</v>
      </c>
      <c r="D20" s="35"/>
      <c r="E20" s="35"/>
    </row>
    <row r="21" customFormat="false" ht="24" hidden="false" customHeight="true" outlineLevel="0" collapsed="false">
      <c r="B21" s="38" t="s">
        <v>114</v>
      </c>
      <c r="C21" s="35" t="s">
        <v>115</v>
      </c>
      <c r="D21" s="35"/>
      <c r="E21" s="35"/>
    </row>
    <row r="22" customFormat="false" ht="24" hidden="false" customHeight="true" outlineLevel="0" collapsed="false">
      <c r="B22" s="38" t="s">
        <v>116</v>
      </c>
      <c r="C22" s="35" t="s">
        <v>117</v>
      </c>
      <c r="D22" s="35"/>
      <c r="E22" s="35"/>
    </row>
    <row r="23" customFormat="false" ht="24" hidden="false" customHeight="true" outlineLevel="0" collapsed="false">
      <c r="B23" s="38" t="s">
        <v>118</v>
      </c>
      <c r="C23" s="35" t="s">
        <v>119</v>
      </c>
      <c r="D23" s="35"/>
      <c r="E23" s="35"/>
    </row>
    <row r="24" customFormat="false" ht="24" hidden="false" customHeight="true" outlineLevel="0" collapsed="false">
      <c r="B24" s="20" t="s">
        <v>120</v>
      </c>
      <c r="C24" s="8" t="s">
        <v>121</v>
      </c>
      <c r="D24" s="8"/>
      <c r="E24" s="8"/>
    </row>
    <row r="26" customFormat="false" ht="21.75" hidden="false" customHeight="true" outlineLevel="0" collapsed="false">
      <c r="B26" s="3" t="s">
        <v>122</v>
      </c>
      <c r="C26" s="3"/>
      <c r="D26" s="3"/>
      <c r="E26" s="3"/>
    </row>
    <row r="27" customFormat="false" ht="25.5" hidden="false" customHeight="true" outlineLevel="0" collapsed="false">
      <c r="B27" s="34" t="s">
        <v>79</v>
      </c>
      <c r="C27" s="39" t="s">
        <v>123</v>
      </c>
      <c r="D27" s="8" t="s">
        <v>124</v>
      </c>
      <c r="E27" s="8"/>
    </row>
    <row r="28" customFormat="false" ht="25.5" hidden="false" customHeight="true" outlineLevel="0" collapsed="false">
      <c r="B28" s="34" t="s">
        <v>79</v>
      </c>
      <c r="C28" s="39" t="s">
        <v>125</v>
      </c>
      <c r="D28" s="8" t="s">
        <v>126</v>
      </c>
      <c r="E28" s="8"/>
    </row>
    <row r="29" customFormat="false" ht="25.5" hidden="false" customHeight="true" outlineLevel="0" collapsed="false">
      <c r="B29" s="34" t="s">
        <v>79</v>
      </c>
      <c r="C29" s="39" t="s">
        <v>127</v>
      </c>
      <c r="D29" s="8" t="s">
        <v>128</v>
      </c>
      <c r="E29" s="8"/>
    </row>
    <row r="30" customFormat="false" ht="25.5" hidden="false" customHeight="true" outlineLevel="0" collapsed="false">
      <c r="B30" s="34" t="s">
        <v>79</v>
      </c>
      <c r="C30" s="39" t="s">
        <v>129</v>
      </c>
      <c r="D30" s="8" t="s">
        <v>130</v>
      </c>
      <c r="E30" s="8"/>
    </row>
    <row r="31" customFormat="false" ht="25.5" hidden="false" customHeight="true" outlineLevel="0" collapsed="false">
      <c r="B31" s="34" t="s">
        <v>79</v>
      </c>
      <c r="C31" s="39" t="s">
        <v>131</v>
      </c>
      <c r="D31" s="8" t="s">
        <v>132</v>
      </c>
      <c r="E31" s="8"/>
    </row>
  </sheetData>
  <mergeCells count="27">
    <mergeCell ref="B2:E2"/>
    <mergeCell ref="B4:E4"/>
    <mergeCell ref="D5:E5"/>
    <mergeCell ref="D6:E6"/>
    <mergeCell ref="D7:E7"/>
    <mergeCell ref="D8:E8"/>
    <mergeCell ref="B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B26:E26"/>
    <mergeCell ref="D27:E27"/>
    <mergeCell ref="D28:E28"/>
    <mergeCell ref="D29:E29"/>
    <mergeCell ref="D30:E30"/>
    <mergeCell ref="D31:E3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5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10"/>
    <col collapsed="false" customWidth="true" hidden="false" outlineLevel="0" max="3" min="3" style="0" width="20"/>
    <col collapsed="false" customWidth="true" hidden="false" outlineLevel="0" max="5" min="4" style="0" width="22"/>
    <col collapsed="false" customWidth="true" hidden="false" outlineLevel="0" max="6" min="6" style="0" width="2"/>
  </cols>
  <sheetData>
    <row r="2" customFormat="false" ht="30" hidden="false" customHeight="true" outlineLevel="0" collapsed="false">
      <c r="B2" s="36" t="s">
        <v>133</v>
      </c>
      <c r="C2" s="36"/>
      <c r="D2" s="36"/>
      <c r="E2" s="36"/>
    </row>
    <row r="3" customFormat="false" ht="15" hidden="false" customHeight="false" outlineLevel="0" collapsed="false">
      <c r="B3" s="2" t="s">
        <v>134</v>
      </c>
      <c r="C3" s="2"/>
      <c r="D3" s="2"/>
      <c r="E3" s="2"/>
    </row>
    <row r="5" customFormat="false" ht="33.75" hidden="false" customHeight="true" outlineLevel="0" collapsed="false">
      <c r="B5" s="40" t="s">
        <v>135</v>
      </c>
      <c r="C5" s="40" t="s">
        <v>136</v>
      </c>
      <c r="D5" s="40" t="s">
        <v>137</v>
      </c>
      <c r="E5" s="40" t="s">
        <v>138</v>
      </c>
    </row>
    <row r="6" customFormat="false" ht="18" hidden="false" customHeight="true" outlineLevel="0" collapsed="false">
      <c r="B6" s="34" t="n">
        <v>1</v>
      </c>
      <c r="C6" s="41" t="n">
        <v>58000</v>
      </c>
      <c r="D6" s="30" t="n">
        <v>0</v>
      </c>
      <c r="E6" s="30" t="n">
        <v>63000</v>
      </c>
    </row>
    <row r="7" customFormat="false" ht="18" hidden="false" customHeight="true" outlineLevel="0" collapsed="false">
      <c r="B7" s="34" t="n">
        <v>2</v>
      </c>
      <c r="C7" s="41" t="n">
        <v>68000</v>
      </c>
      <c r="D7" s="30" t="n">
        <v>63000</v>
      </c>
      <c r="E7" s="30" t="n">
        <v>73000</v>
      </c>
    </row>
    <row r="8" customFormat="false" ht="18" hidden="false" customHeight="true" outlineLevel="0" collapsed="false">
      <c r="B8" s="34" t="n">
        <v>3</v>
      </c>
      <c r="C8" s="41" t="n">
        <v>78000</v>
      </c>
      <c r="D8" s="30" t="n">
        <v>73000</v>
      </c>
      <c r="E8" s="30" t="n">
        <v>83000</v>
      </c>
    </row>
    <row r="9" customFormat="false" ht="18" hidden="false" customHeight="true" outlineLevel="0" collapsed="false">
      <c r="B9" s="34" t="n">
        <v>4</v>
      </c>
      <c r="C9" s="41" t="n">
        <v>88000</v>
      </c>
      <c r="D9" s="30" t="n">
        <v>83000</v>
      </c>
      <c r="E9" s="30" t="n">
        <v>93000</v>
      </c>
    </row>
    <row r="10" customFormat="false" ht="18" hidden="false" customHeight="true" outlineLevel="0" collapsed="false">
      <c r="B10" s="34" t="n">
        <v>5</v>
      </c>
      <c r="C10" s="41" t="n">
        <v>98000</v>
      </c>
      <c r="D10" s="30" t="n">
        <v>93000</v>
      </c>
      <c r="E10" s="30" t="n">
        <v>101000</v>
      </c>
    </row>
    <row r="11" customFormat="false" ht="18" hidden="false" customHeight="true" outlineLevel="0" collapsed="false">
      <c r="B11" s="34" t="n">
        <v>6</v>
      </c>
      <c r="C11" s="41" t="n">
        <v>104000</v>
      </c>
      <c r="D11" s="30" t="n">
        <v>101000</v>
      </c>
      <c r="E11" s="30" t="n">
        <v>107000</v>
      </c>
    </row>
    <row r="12" customFormat="false" ht="18" hidden="false" customHeight="true" outlineLevel="0" collapsed="false">
      <c r="B12" s="34" t="n">
        <v>7</v>
      </c>
      <c r="C12" s="41" t="n">
        <v>110000</v>
      </c>
      <c r="D12" s="30" t="n">
        <v>107000</v>
      </c>
      <c r="E12" s="30" t="n">
        <v>114000</v>
      </c>
    </row>
    <row r="13" customFormat="false" ht="18" hidden="false" customHeight="true" outlineLevel="0" collapsed="false">
      <c r="B13" s="34" t="n">
        <v>8</v>
      </c>
      <c r="C13" s="41" t="n">
        <v>118000</v>
      </c>
      <c r="D13" s="30" t="n">
        <v>114000</v>
      </c>
      <c r="E13" s="30" t="n">
        <v>122000</v>
      </c>
    </row>
    <row r="14" customFormat="false" ht="18" hidden="false" customHeight="true" outlineLevel="0" collapsed="false">
      <c r="B14" s="34" t="n">
        <v>9</v>
      </c>
      <c r="C14" s="41" t="n">
        <v>126000</v>
      </c>
      <c r="D14" s="30" t="n">
        <v>122000</v>
      </c>
      <c r="E14" s="30" t="n">
        <v>130000</v>
      </c>
    </row>
    <row r="15" customFormat="false" ht="18" hidden="false" customHeight="true" outlineLevel="0" collapsed="false">
      <c r="B15" s="34" t="n">
        <v>10</v>
      </c>
      <c r="C15" s="41" t="n">
        <v>134000</v>
      </c>
      <c r="D15" s="30" t="n">
        <v>130000</v>
      </c>
      <c r="E15" s="30" t="n">
        <v>138000</v>
      </c>
    </row>
    <row r="16" customFormat="false" ht="18" hidden="false" customHeight="true" outlineLevel="0" collapsed="false">
      <c r="B16" s="34" t="n">
        <v>11</v>
      </c>
      <c r="C16" s="41" t="n">
        <v>142000</v>
      </c>
      <c r="D16" s="30" t="n">
        <v>138000</v>
      </c>
      <c r="E16" s="30" t="n">
        <v>146000</v>
      </c>
    </row>
    <row r="17" customFormat="false" ht="18" hidden="false" customHeight="true" outlineLevel="0" collapsed="false">
      <c r="B17" s="34" t="n">
        <v>12</v>
      </c>
      <c r="C17" s="41" t="n">
        <v>150000</v>
      </c>
      <c r="D17" s="30" t="n">
        <v>146000</v>
      </c>
      <c r="E17" s="30" t="n">
        <v>155000</v>
      </c>
    </row>
    <row r="18" customFormat="false" ht="18" hidden="false" customHeight="true" outlineLevel="0" collapsed="false">
      <c r="B18" s="34" t="n">
        <v>13</v>
      </c>
      <c r="C18" s="41" t="n">
        <v>160000</v>
      </c>
      <c r="D18" s="30" t="n">
        <v>155000</v>
      </c>
      <c r="E18" s="30" t="n">
        <v>165000</v>
      </c>
    </row>
    <row r="19" customFormat="false" ht="18" hidden="false" customHeight="true" outlineLevel="0" collapsed="false">
      <c r="B19" s="34" t="n">
        <v>14</v>
      </c>
      <c r="C19" s="41" t="n">
        <v>170000</v>
      </c>
      <c r="D19" s="30" t="n">
        <v>165000</v>
      </c>
      <c r="E19" s="30" t="n">
        <v>175000</v>
      </c>
    </row>
    <row r="20" customFormat="false" ht="18" hidden="false" customHeight="true" outlineLevel="0" collapsed="false">
      <c r="B20" s="34" t="n">
        <v>15</v>
      </c>
      <c r="C20" s="41" t="n">
        <v>180000</v>
      </c>
      <c r="D20" s="30" t="n">
        <v>175000</v>
      </c>
      <c r="E20" s="30" t="n">
        <v>185000</v>
      </c>
    </row>
    <row r="21" customFormat="false" ht="18" hidden="false" customHeight="true" outlineLevel="0" collapsed="false">
      <c r="B21" s="34" t="n">
        <v>16</v>
      </c>
      <c r="C21" s="41" t="n">
        <v>190000</v>
      </c>
      <c r="D21" s="30" t="n">
        <v>185000</v>
      </c>
      <c r="E21" s="30" t="n">
        <v>195000</v>
      </c>
    </row>
    <row r="22" customFormat="false" ht="18" hidden="false" customHeight="true" outlineLevel="0" collapsed="false">
      <c r="B22" s="34" t="n">
        <v>17</v>
      </c>
      <c r="C22" s="41" t="n">
        <v>200000</v>
      </c>
      <c r="D22" s="30" t="n">
        <v>195000</v>
      </c>
      <c r="E22" s="30" t="n">
        <v>210000</v>
      </c>
    </row>
    <row r="23" customFormat="false" ht="18" hidden="false" customHeight="true" outlineLevel="0" collapsed="false">
      <c r="B23" s="34" t="n">
        <v>18</v>
      </c>
      <c r="C23" s="41" t="n">
        <v>220000</v>
      </c>
      <c r="D23" s="30" t="n">
        <v>210000</v>
      </c>
      <c r="E23" s="30" t="n">
        <v>230000</v>
      </c>
    </row>
    <row r="24" customFormat="false" ht="18" hidden="false" customHeight="true" outlineLevel="0" collapsed="false">
      <c r="B24" s="34" t="n">
        <v>19</v>
      </c>
      <c r="C24" s="41" t="n">
        <v>240000</v>
      </c>
      <c r="D24" s="30" t="n">
        <v>230000</v>
      </c>
      <c r="E24" s="30" t="n">
        <v>250000</v>
      </c>
    </row>
    <row r="25" customFormat="false" ht="18" hidden="false" customHeight="true" outlineLevel="0" collapsed="false">
      <c r="B25" s="34" t="n">
        <v>20</v>
      </c>
      <c r="C25" s="41" t="n">
        <v>260000</v>
      </c>
      <c r="D25" s="30" t="n">
        <v>250000</v>
      </c>
      <c r="E25" s="30" t="n">
        <v>270000</v>
      </c>
    </row>
    <row r="26" customFormat="false" ht="18" hidden="false" customHeight="true" outlineLevel="0" collapsed="false">
      <c r="B26" s="34" t="n">
        <v>21</v>
      </c>
      <c r="C26" s="41" t="n">
        <v>280000</v>
      </c>
      <c r="D26" s="30" t="n">
        <v>270000</v>
      </c>
      <c r="E26" s="30" t="n">
        <v>290000</v>
      </c>
    </row>
    <row r="27" customFormat="false" ht="18" hidden="false" customHeight="true" outlineLevel="0" collapsed="false">
      <c r="B27" s="34" t="n">
        <v>22</v>
      </c>
      <c r="C27" s="41" t="n">
        <v>300000</v>
      </c>
      <c r="D27" s="30" t="n">
        <v>290000</v>
      </c>
      <c r="E27" s="30" t="n">
        <v>310000</v>
      </c>
    </row>
    <row r="28" customFormat="false" ht="18" hidden="false" customHeight="true" outlineLevel="0" collapsed="false">
      <c r="B28" s="34" t="n">
        <v>23</v>
      </c>
      <c r="C28" s="41" t="n">
        <v>320000</v>
      </c>
      <c r="D28" s="30" t="n">
        <v>310000</v>
      </c>
      <c r="E28" s="30" t="n">
        <v>330000</v>
      </c>
    </row>
    <row r="29" customFormat="false" ht="18" hidden="false" customHeight="true" outlineLevel="0" collapsed="false">
      <c r="B29" s="34" t="n">
        <v>24</v>
      </c>
      <c r="C29" s="41" t="n">
        <v>340000</v>
      </c>
      <c r="D29" s="30" t="n">
        <v>330000</v>
      </c>
      <c r="E29" s="30" t="n">
        <v>350000</v>
      </c>
    </row>
    <row r="30" customFormat="false" ht="18" hidden="false" customHeight="true" outlineLevel="0" collapsed="false">
      <c r="B30" s="34" t="n">
        <v>25</v>
      </c>
      <c r="C30" s="41" t="n">
        <v>360000</v>
      </c>
      <c r="D30" s="30" t="n">
        <v>350000</v>
      </c>
      <c r="E30" s="30" t="n">
        <v>370000</v>
      </c>
    </row>
    <row r="31" customFormat="false" ht="18" hidden="false" customHeight="true" outlineLevel="0" collapsed="false">
      <c r="B31" s="34" t="n">
        <v>26</v>
      </c>
      <c r="C31" s="41" t="n">
        <v>380000</v>
      </c>
      <c r="D31" s="30" t="n">
        <v>370000</v>
      </c>
      <c r="E31" s="30" t="n">
        <v>395000</v>
      </c>
    </row>
    <row r="32" customFormat="false" ht="18" hidden="false" customHeight="true" outlineLevel="0" collapsed="false">
      <c r="B32" s="34" t="n">
        <v>27</v>
      </c>
      <c r="C32" s="41" t="n">
        <v>410000</v>
      </c>
      <c r="D32" s="30" t="n">
        <v>395000</v>
      </c>
      <c r="E32" s="30" t="n">
        <v>425000</v>
      </c>
    </row>
    <row r="33" customFormat="false" ht="18" hidden="false" customHeight="true" outlineLevel="0" collapsed="false">
      <c r="B33" s="34" t="n">
        <v>28</v>
      </c>
      <c r="C33" s="41" t="n">
        <v>440000</v>
      </c>
      <c r="D33" s="30" t="n">
        <v>425000</v>
      </c>
      <c r="E33" s="30" t="n">
        <v>455000</v>
      </c>
    </row>
    <row r="34" customFormat="false" ht="18" hidden="false" customHeight="true" outlineLevel="0" collapsed="false">
      <c r="B34" s="34" t="n">
        <v>29</v>
      </c>
      <c r="C34" s="41" t="n">
        <v>470000</v>
      </c>
      <c r="D34" s="30" t="n">
        <v>455000</v>
      </c>
      <c r="E34" s="30" t="n">
        <v>485000</v>
      </c>
    </row>
    <row r="35" customFormat="false" ht="18" hidden="false" customHeight="true" outlineLevel="0" collapsed="false">
      <c r="B35" s="34" t="n">
        <v>30</v>
      </c>
      <c r="C35" s="41" t="n">
        <v>500000</v>
      </c>
      <c r="D35" s="30" t="n">
        <v>485000</v>
      </c>
      <c r="E35" s="30" t="n">
        <v>515000</v>
      </c>
    </row>
    <row r="36" customFormat="false" ht="18" hidden="false" customHeight="true" outlineLevel="0" collapsed="false">
      <c r="B36" s="34" t="n">
        <v>31</v>
      </c>
      <c r="C36" s="41" t="n">
        <v>530000</v>
      </c>
      <c r="D36" s="30" t="n">
        <v>515000</v>
      </c>
      <c r="E36" s="30" t="n">
        <v>545000</v>
      </c>
    </row>
    <row r="37" customFormat="false" ht="18" hidden="false" customHeight="true" outlineLevel="0" collapsed="false">
      <c r="B37" s="34" t="n">
        <v>32</v>
      </c>
      <c r="C37" s="41" t="n">
        <v>560000</v>
      </c>
      <c r="D37" s="30" t="n">
        <v>545000</v>
      </c>
      <c r="E37" s="30" t="n">
        <v>575000</v>
      </c>
    </row>
    <row r="38" customFormat="false" ht="18" hidden="false" customHeight="true" outlineLevel="0" collapsed="false">
      <c r="B38" s="34" t="n">
        <v>33</v>
      </c>
      <c r="C38" s="41" t="n">
        <v>590000</v>
      </c>
      <c r="D38" s="30" t="n">
        <v>575000</v>
      </c>
      <c r="E38" s="30" t="n">
        <v>605000</v>
      </c>
    </row>
    <row r="39" customFormat="false" ht="18" hidden="false" customHeight="true" outlineLevel="0" collapsed="false">
      <c r="B39" s="34" t="n">
        <v>34</v>
      </c>
      <c r="C39" s="41" t="n">
        <v>620000</v>
      </c>
      <c r="D39" s="30" t="n">
        <v>605000</v>
      </c>
      <c r="E39" s="30" t="n">
        <v>635000</v>
      </c>
    </row>
    <row r="40" customFormat="false" ht="18" hidden="false" customHeight="true" outlineLevel="0" collapsed="false">
      <c r="B40" s="34" t="n">
        <v>35</v>
      </c>
      <c r="C40" s="41" t="n">
        <v>650000</v>
      </c>
      <c r="D40" s="30" t="n">
        <v>635000</v>
      </c>
      <c r="E40" s="30" t="n">
        <v>665000</v>
      </c>
    </row>
    <row r="41" customFormat="false" ht="18" hidden="false" customHeight="true" outlineLevel="0" collapsed="false">
      <c r="B41" s="34" t="n">
        <v>36</v>
      </c>
      <c r="C41" s="41" t="n">
        <v>680000</v>
      </c>
      <c r="D41" s="30" t="n">
        <v>665000</v>
      </c>
      <c r="E41" s="30" t="n">
        <v>695000</v>
      </c>
    </row>
    <row r="42" customFormat="false" ht="18" hidden="false" customHeight="true" outlineLevel="0" collapsed="false">
      <c r="B42" s="34" t="n">
        <v>37</v>
      </c>
      <c r="C42" s="41" t="n">
        <v>710000</v>
      </c>
      <c r="D42" s="30" t="n">
        <v>695000</v>
      </c>
      <c r="E42" s="30" t="n">
        <v>730000</v>
      </c>
    </row>
    <row r="43" customFormat="false" ht="18" hidden="false" customHeight="true" outlineLevel="0" collapsed="false">
      <c r="B43" s="34" t="n">
        <v>38</v>
      </c>
      <c r="C43" s="41" t="n">
        <v>750000</v>
      </c>
      <c r="D43" s="30" t="n">
        <v>730000</v>
      </c>
      <c r="E43" s="30" t="n">
        <v>770000</v>
      </c>
    </row>
    <row r="44" customFormat="false" ht="18" hidden="false" customHeight="true" outlineLevel="0" collapsed="false">
      <c r="B44" s="34" t="n">
        <v>39</v>
      </c>
      <c r="C44" s="41" t="n">
        <v>790000</v>
      </c>
      <c r="D44" s="30" t="n">
        <v>770000</v>
      </c>
      <c r="E44" s="30" t="n">
        <v>810000</v>
      </c>
    </row>
    <row r="45" customFormat="false" ht="18" hidden="false" customHeight="true" outlineLevel="0" collapsed="false">
      <c r="B45" s="34" t="n">
        <v>40</v>
      </c>
      <c r="C45" s="41" t="n">
        <v>830000</v>
      </c>
      <c r="D45" s="30" t="n">
        <v>810000</v>
      </c>
      <c r="E45" s="30" t="n">
        <v>855000</v>
      </c>
    </row>
    <row r="46" customFormat="false" ht="18" hidden="false" customHeight="true" outlineLevel="0" collapsed="false">
      <c r="B46" s="34" t="n">
        <v>41</v>
      </c>
      <c r="C46" s="41" t="n">
        <v>880000</v>
      </c>
      <c r="D46" s="30" t="n">
        <v>855000</v>
      </c>
      <c r="E46" s="30" t="n">
        <v>905000</v>
      </c>
    </row>
    <row r="47" customFormat="false" ht="18" hidden="false" customHeight="true" outlineLevel="0" collapsed="false">
      <c r="B47" s="34" t="n">
        <v>42</v>
      </c>
      <c r="C47" s="41" t="n">
        <v>930000</v>
      </c>
      <c r="D47" s="30" t="n">
        <v>905000</v>
      </c>
      <c r="E47" s="30" t="n">
        <v>955000</v>
      </c>
    </row>
    <row r="48" customFormat="false" ht="18" hidden="false" customHeight="true" outlineLevel="0" collapsed="false">
      <c r="B48" s="34" t="n">
        <v>43</v>
      </c>
      <c r="C48" s="41" t="n">
        <v>980000</v>
      </c>
      <c r="D48" s="30" t="n">
        <v>955000</v>
      </c>
      <c r="E48" s="30" t="n">
        <v>1005000</v>
      </c>
    </row>
    <row r="49" customFormat="false" ht="18" hidden="false" customHeight="true" outlineLevel="0" collapsed="false">
      <c r="B49" s="34" t="n">
        <v>44</v>
      </c>
      <c r="C49" s="41" t="n">
        <v>1030000</v>
      </c>
      <c r="D49" s="30" t="n">
        <v>1005000</v>
      </c>
      <c r="E49" s="30" t="n">
        <v>1055000</v>
      </c>
    </row>
    <row r="50" customFormat="false" ht="18" hidden="false" customHeight="true" outlineLevel="0" collapsed="false">
      <c r="B50" s="34" t="n">
        <v>45</v>
      </c>
      <c r="C50" s="41" t="n">
        <v>1090000</v>
      </c>
      <c r="D50" s="30" t="n">
        <v>1055000</v>
      </c>
      <c r="E50" s="30" t="n">
        <v>1115000</v>
      </c>
    </row>
    <row r="51" customFormat="false" ht="18" hidden="false" customHeight="true" outlineLevel="0" collapsed="false">
      <c r="B51" s="34" t="n">
        <v>46</v>
      </c>
      <c r="C51" s="41" t="n">
        <v>1150000</v>
      </c>
      <c r="D51" s="30" t="n">
        <v>1115000</v>
      </c>
      <c r="E51" s="30" t="n">
        <v>1175000</v>
      </c>
    </row>
    <row r="52" customFormat="false" ht="18" hidden="false" customHeight="true" outlineLevel="0" collapsed="false">
      <c r="B52" s="34" t="n">
        <v>47</v>
      </c>
      <c r="C52" s="41" t="n">
        <v>1210000</v>
      </c>
      <c r="D52" s="30" t="n">
        <v>1175000</v>
      </c>
      <c r="E52" s="30" t="n">
        <v>1235000</v>
      </c>
    </row>
    <row r="53" customFormat="false" ht="18" hidden="false" customHeight="true" outlineLevel="0" collapsed="false">
      <c r="B53" s="34" t="n">
        <v>48</v>
      </c>
      <c r="C53" s="41" t="n">
        <v>1270000</v>
      </c>
      <c r="D53" s="30" t="n">
        <v>1235000</v>
      </c>
      <c r="E53" s="30" t="n">
        <v>1295000</v>
      </c>
    </row>
    <row r="54" customFormat="false" ht="18" hidden="false" customHeight="true" outlineLevel="0" collapsed="false">
      <c r="B54" s="34" t="n">
        <v>49</v>
      </c>
      <c r="C54" s="41" t="n">
        <v>1330000</v>
      </c>
      <c r="D54" s="30" t="n">
        <v>1295000</v>
      </c>
      <c r="E54" s="30" t="n">
        <v>1355000</v>
      </c>
    </row>
    <row r="55" customFormat="false" ht="18" hidden="false" customHeight="true" outlineLevel="0" collapsed="false">
      <c r="B55" s="34" t="n">
        <v>50</v>
      </c>
      <c r="C55" s="41" t="n">
        <v>1390000</v>
      </c>
      <c r="D55" s="30" t="n">
        <v>1355000</v>
      </c>
      <c r="E55" s="42" t="s">
        <v>139</v>
      </c>
    </row>
    <row r="58" customFormat="false" ht="21.75" hidden="false" customHeight="true" outlineLevel="0" collapsed="false">
      <c r="B58" s="3" t="s">
        <v>140</v>
      </c>
      <c r="C58" s="3"/>
      <c r="D58" s="3"/>
      <c r="E58" s="3"/>
    </row>
    <row r="59" customFormat="false" ht="75.75" hidden="false" customHeight="true" outlineLevel="0" collapsed="false">
      <c r="B59" s="43" t="s">
        <v>141</v>
      </c>
      <c r="C59" s="43"/>
      <c r="D59" s="43"/>
      <c r="E59" s="43"/>
    </row>
  </sheetData>
  <mergeCells count="4">
    <mergeCell ref="B2:E2"/>
    <mergeCell ref="B3:E3"/>
    <mergeCell ref="B58:E58"/>
    <mergeCell ref="B59:E5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6"/>
    <col collapsed="false" customWidth="true" hidden="false" outlineLevel="0" max="3" min="3" style="0" width="20"/>
    <col collapsed="false" customWidth="true" hidden="false" outlineLevel="0" max="4" min="4" style="0" width="56"/>
    <col collapsed="false" customWidth="true" hidden="false" outlineLevel="0" max="5" min="5" style="0" width="2"/>
  </cols>
  <sheetData>
    <row r="2" customFormat="false" ht="30" hidden="false" customHeight="true" outlineLevel="0" collapsed="false">
      <c r="B2" s="36" t="s">
        <v>142</v>
      </c>
      <c r="C2" s="36"/>
      <c r="D2" s="36"/>
    </row>
    <row r="3" customFormat="false" ht="15" hidden="false" customHeight="false" outlineLevel="0" collapsed="false">
      <c r="B3" s="2" t="s">
        <v>143</v>
      </c>
      <c r="C3" s="2"/>
      <c r="D3" s="2"/>
    </row>
    <row r="5" customFormat="false" ht="25.5" hidden="false" customHeight="true" outlineLevel="0" collapsed="false">
      <c r="B5" s="44" t="s">
        <v>144</v>
      </c>
      <c r="C5" s="40" t="s">
        <v>145</v>
      </c>
      <c r="D5" s="40" t="s">
        <v>146</v>
      </c>
    </row>
    <row r="6" customFormat="false" ht="30" hidden="false" customHeight="true" outlineLevel="0" collapsed="false">
      <c r="B6" s="45" t="s">
        <v>147</v>
      </c>
      <c r="C6" s="46" t="s">
        <v>148</v>
      </c>
      <c r="D6" s="47" t="s">
        <v>149</v>
      </c>
    </row>
    <row r="7" customFormat="false" ht="30" hidden="false" customHeight="true" outlineLevel="0" collapsed="false">
      <c r="B7" s="45" t="s">
        <v>147</v>
      </c>
      <c r="C7" s="46" t="s">
        <v>148</v>
      </c>
      <c r="D7" s="48" t="s">
        <v>150</v>
      </c>
    </row>
    <row r="8" customFormat="false" ht="30" hidden="false" customHeight="true" outlineLevel="0" collapsed="false">
      <c r="B8" s="45" t="s">
        <v>147</v>
      </c>
      <c r="C8" s="46" t="s">
        <v>148</v>
      </c>
      <c r="D8" s="48" t="s">
        <v>151</v>
      </c>
    </row>
    <row r="9" customFormat="false" ht="30" hidden="false" customHeight="true" outlineLevel="0" collapsed="false">
      <c r="B9" s="45" t="s">
        <v>147</v>
      </c>
      <c r="C9" s="49" t="s">
        <v>152</v>
      </c>
      <c r="D9" s="48" t="s">
        <v>153</v>
      </c>
    </row>
    <row r="10" customFormat="false" ht="30" hidden="false" customHeight="true" outlineLevel="0" collapsed="false">
      <c r="B10" s="45" t="s">
        <v>147</v>
      </c>
      <c r="C10" s="49" t="s">
        <v>152</v>
      </c>
      <c r="D10" s="48" t="s">
        <v>154</v>
      </c>
    </row>
    <row r="11" customFormat="false" ht="30" hidden="false" customHeight="true" outlineLevel="0" collapsed="false">
      <c r="B11" s="45" t="s">
        <v>147</v>
      </c>
      <c r="C11" s="49" t="s">
        <v>152</v>
      </c>
      <c r="D11" s="48" t="s">
        <v>155</v>
      </c>
    </row>
    <row r="12" customFormat="false" ht="30" hidden="false" customHeight="true" outlineLevel="0" collapsed="false">
      <c r="B12" s="45" t="s">
        <v>147</v>
      </c>
      <c r="C12" s="50" t="s">
        <v>156</v>
      </c>
      <c r="D12" s="48" t="s">
        <v>157</v>
      </c>
    </row>
    <row r="13" customFormat="false" ht="30" hidden="false" customHeight="true" outlineLevel="0" collapsed="false">
      <c r="B13" s="45" t="s">
        <v>147</v>
      </c>
      <c r="C13" s="50" t="s">
        <v>156</v>
      </c>
      <c r="D13" s="48" t="s">
        <v>158</v>
      </c>
    </row>
    <row r="14" customFormat="false" ht="30" hidden="false" customHeight="true" outlineLevel="0" collapsed="false">
      <c r="B14" s="45" t="s">
        <v>147</v>
      </c>
      <c r="C14" s="50" t="s">
        <v>156</v>
      </c>
      <c r="D14" s="48" t="s">
        <v>159</v>
      </c>
    </row>
    <row r="15" customFormat="false" ht="30" hidden="false" customHeight="true" outlineLevel="0" collapsed="false">
      <c r="B15" s="45" t="s">
        <v>147</v>
      </c>
      <c r="C15" s="50" t="s">
        <v>156</v>
      </c>
      <c r="D15" s="48" t="s">
        <v>160</v>
      </c>
    </row>
    <row r="16" customFormat="false" ht="30" hidden="false" customHeight="true" outlineLevel="0" collapsed="false">
      <c r="B16" s="45" t="s">
        <v>147</v>
      </c>
      <c r="C16" s="50" t="s">
        <v>156</v>
      </c>
      <c r="D16" s="48" t="s">
        <v>161</v>
      </c>
    </row>
    <row r="17" customFormat="false" ht="30" hidden="false" customHeight="true" outlineLevel="0" collapsed="false">
      <c r="B17" s="45" t="s">
        <v>147</v>
      </c>
      <c r="C17" s="51" t="s">
        <v>162</v>
      </c>
      <c r="D17" s="48" t="s">
        <v>163</v>
      </c>
    </row>
    <row r="18" customFormat="false" ht="30" hidden="false" customHeight="true" outlineLevel="0" collapsed="false">
      <c r="B18" s="45" t="s">
        <v>147</v>
      </c>
      <c r="C18" s="51" t="s">
        <v>162</v>
      </c>
      <c r="D18" s="48" t="s">
        <v>164</v>
      </c>
    </row>
    <row r="19" customFormat="false" ht="30" hidden="false" customHeight="true" outlineLevel="0" collapsed="false">
      <c r="B19" s="45" t="s">
        <v>147</v>
      </c>
      <c r="C19" s="52" t="s">
        <v>165</v>
      </c>
      <c r="D19" s="48" t="s">
        <v>166</v>
      </c>
    </row>
    <row r="20" customFormat="false" ht="30" hidden="false" customHeight="true" outlineLevel="0" collapsed="false">
      <c r="B20" s="45" t="s">
        <v>147</v>
      </c>
      <c r="C20" s="53" t="s">
        <v>167</v>
      </c>
      <c r="D20" s="48" t="s">
        <v>168</v>
      </c>
    </row>
    <row r="21" customFormat="false" ht="30" hidden="false" customHeight="true" outlineLevel="0" collapsed="false">
      <c r="B21" s="45" t="s">
        <v>147</v>
      </c>
      <c r="C21" s="53" t="s">
        <v>167</v>
      </c>
      <c r="D21" s="48" t="s">
        <v>169</v>
      </c>
    </row>
    <row r="22" customFormat="false" ht="30" hidden="false" customHeight="true" outlineLevel="0" collapsed="false">
      <c r="B22" s="45" t="s">
        <v>147</v>
      </c>
      <c r="C22" s="54" t="s">
        <v>170</v>
      </c>
      <c r="D22" s="48" t="s">
        <v>171</v>
      </c>
    </row>
    <row r="23" customFormat="false" ht="30" hidden="false" customHeight="true" outlineLevel="0" collapsed="false">
      <c r="B23" s="45" t="s">
        <v>147</v>
      </c>
      <c r="C23" s="54" t="s">
        <v>170</v>
      </c>
      <c r="D23" s="48" t="s">
        <v>172</v>
      </c>
    </row>
    <row r="24" customFormat="false" ht="30" hidden="false" customHeight="true" outlineLevel="0" collapsed="false">
      <c r="B24" s="45" t="s">
        <v>147</v>
      </c>
      <c r="C24" s="54" t="s">
        <v>170</v>
      </c>
      <c r="D24" s="48" t="s">
        <v>173</v>
      </c>
    </row>
    <row r="25" customFormat="false" ht="30" hidden="false" customHeight="true" outlineLevel="0" collapsed="false">
      <c r="B25" s="45" t="s">
        <v>147</v>
      </c>
      <c r="C25" s="55" t="s">
        <v>174</v>
      </c>
      <c r="D25" s="47" t="s">
        <v>175</v>
      </c>
    </row>
    <row r="26" customFormat="false" ht="30" hidden="false" customHeight="true" outlineLevel="0" collapsed="false">
      <c r="B26" s="45" t="s">
        <v>147</v>
      </c>
      <c r="C26" s="55" t="s">
        <v>174</v>
      </c>
      <c r="D26" s="48" t="s">
        <v>176</v>
      </c>
    </row>
    <row r="27" customFormat="false" ht="30" hidden="false" customHeight="true" outlineLevel="0" collapsed="false">
      <c r="B27" s="45" t="s">
        <v>147</v>
      </c>
      <c r="C27" s="55" t="s">
        <v>174</v>
      </c>
      <c r="D27" s="48" t="s">
        <v>177</v>
      </c>
    </row>
    <row r="28" customFormat="false" ht="30" hidden="false" customHeight="true" outlineLevel="0" collapsed="false">
      <c r="B28" s="45" t="s">
        <v>147</v>
      </c>
      <c r="C28" s="55" t="s">
        <v>174</v>
      </c>
      <c r="D28" s="48" t="s">
        <v>178</v>
      </c>
    </row>
    <row r="29" customFormat="false" ht="30" hidden="false" customHeight="true" outlineLevel="0" collapsed="false">
      <c r="B29" s="45" t="s">
        <v>147</v>
      </c>
      <c r="C29" s="56" t="s">
        <v>179</v>
      </c>
      <c r="D29" s="48" t="s">
        <v>180</v>
      </c>
    </row>
    <row r="30" customFormat="false" ht="30" hidden="false" customHeight="true" outlineLevel="0" collapsed="false">
      <c r="B30" s="45" t="s">
        <v>147</v>
      </c>
      <c r="C30" s="56" t="s">
        <v>179</v>
      </c>
      <c r="D30" s="48" t="s">
        <v>181</v>
      </c>
    </row>
    <row r="31" customFormat="false" ht="30" hidden="false" customHeight="true" outlineLevel="0" collapsed="false">
      <c r="B31" s="45" t="s">
        <v>147</v>
      </c>
      <c r="C31" s="57" t="s">
        <v>182</v>
      </c>
      <c r="D31" s="48" t="s">
        <v>183</v>
      </c>
    </row>
    <row r="32" customFormat="false" ht="30" hidden="false" customHeight="true" outlineLevel="0" collapsed="false">
      <c r="B32" s="45" t="s">
        <v>147</v>
      </c>
      <c r="C32" s="57" t="s">
        <v>182</v>
      </c>
      <c r="D32" s="48" t="s">
        <v>184</v>
      </c>
    </row>
    <row r="33" customFormat="false" ht="30" hidden="false" customHeight="true" outlineLevel="0" collapsed="false">
      <c r="B33" s="45" t="s">
        <v>147</v>
      </c>
      <c r="C33" s="58" t="s">
        <v>185</v>
      </c>
      <c r="D33" s="48" t="s">
        <v>186</v>
      </c>
    </row>
    <row r="34" customFormat="false" ht="30" hidden="false" customHeight="true" outlineLevel="0" collapsed="false">
      <c r="B34" s="45" t="s">
        <v>147</v>
      </c>
      <c r="C34" s="58" t="s">
        <v>185</v>
      </c>
      <c r="D34" s="48" t="s">
        <v>187</v>
      </c>
    </row>
  </sheetData>
  <mergeCells count="2">
    <mergeCell ref="B2:D2"/>
    <mergeCell ref="B3:D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100"/>
    <col collapsed="false" customWidth="true" hidden="false" outlineLevel="0" max="3" min="3" style="0" width="2"/>
  </cols>
  <sheetData>
    <row r="2" customFormat="false" ht="30" hidden="false" customHeight="true" outlineLevel="0" collapsed="false">
      <c r="B2" s="59" t="s">
        <v>188</v>
      </c>
    </row>
    <row r="4" customFormat="false" ht="21.75" hidden="false" customHeight="true" outlineLevel="0" collapsed="false">
      <c r="B4" s="60" t="s">
        <v>189</v>
      </c>
    </row>
    <row r="5" customFormat="false" ht="63.75" hidden="false" customHeight="true" outlineLevel="0" collapsed="false">
      <c r="B5" s="61" t="s">
        <v>190</v>
      </c>
    </row>
    <row r="6" customFormat="false" ht="63.75" hidden="false" customHeight="true" outlineLevel="0" collapsed="false">
      <c r="B6" s="61" t="s">
        <v>191</v>
      </c>
    </row>
    <row r="7" customFormat="false" ht="63.75" hidden="false" customHeight="true" outlineLevel="0" collapsed="false">
      <c r="B7" s="61" t="s">
        <v>192</v>
      </c>
    </row>
    <row r="8" customFormat="false" ht="63.75" hidden="false" customHeight="true" outlineLevel="0" collapsed="false">
      <c r="B8" s="61" t="s">
        <v>193</v>
      </c>
    </row>
    <row r="10" customFormat="false" ht="21.75" hidden="false" customHeight="true" outlineLevel="0" collapsed="false">
      <c r="B10" s="60" t="s">
        <v>194</v>
      </c>
    </row>
    <row r="11" customFormat="false" ht="60" hidden="false" customHeight="true" outlineLevel="0" collapsed="false">
      <c r="B11" s="62" t="s">
        <v>195</v>
      </c>
    </row>
    <row r="12" customFormat="false" ht="60" hidden="false" customHeight="true" outlineLevel="0" collapsed="false">
      <c r="B12" s="62" t="s">
        <v>196</v>
      </c>
    </row>
    <row r="13" customFormat="false" ht="60" hidden="false" customHeight="true" outlineLevel="0" collapsed="false">
      <c r="B13" s="62" t="s">
        <v>197</v>
      </c>
    </row>
    <row r="15" customFormat="false" ht="21.75" hidden="false" customHeight="true" outlineLevel="0" collapsed="false">
      <c r="B15" s="60" t="s">
        <v>198</v>
      </c>
    </row>
    <row r="16" customFormat="false" ht="49.5" hidden="false" customHeight="true" outlineLevel="0" collapsed="false">
      <c r="B16" s="63" t="s">
        <v>199</v>
      </c>
    </row>
    <row r="17" customFormat="false" ht="49.5" hidden="false" customHeight="true" outlineLevel="0" collapsed="false">
      <c r="B17" s="63" t="s">
        <v>200</v>
      </c>
    </row>
    <row r="18" customFormat="false" ht="49.5" hidden="false" customHeight="true" outlineLevel="0" collapsed="false">
      <c r="B18" s="63" t="s">
        <v>201</v>
      </c>
    </row>
    <row r="19" customFormat="false" ht="49.5" hidden="false" customHeight="true" outlineLevel="0" collapsed="false">
      <c r="B19" s="63" t="s">
        <v>202</v>
      </c>
    </row>
    <row r="20" customFormat="false" ht="49.5" hidden="false" customHeight="true" outlineLevel="0" collapsed="false">
      <c r="B20" s="63" t="s">
        <v>203</v>
      </c>
    </row>
    <row r="21" customFormat="false" ht="49.5" hidden="false" customHeight="true" outlineLevel="0" collapsed="false">
      <c r="B21" s="63" t="s">
        <v>204</v>
      </c>
    </row>
    <row r="22" customFormat="false" ht="49.5" hidden="false" customHeight="true" outlineLevel="0" collapsed="false">
      <c r="B22" s="63" t="s">
        <v>205</v>
      </c>
    </row>
    <row r="23" customFormat="false" ht="49.5" hidden="false" customHeight="true" outlineLevel="0" collapsed="false">
      <c r="B23" s="63" t="s">
        <v>206</v>
      </c>
    </row>
    <row r="25" customFormat="false" ht="21.75" hidden="false" customHeight="true" outlineLevel="0" collapsed="false">
      <c r="B25" s="60" t="s">
        <v>207</v>
      </c>
    </row>
    <row r="26" customFormat="false" ht="21.75" hidden="false" customHeight="true" outlineLevel="0" collapsed="false">
      <c r="B26" s="48" t="s">
        <v>208</v>
      </c>
    </row>
    <row r="27" customFormat="false" ht="21.75" hidden="false" customHeight="true" outlineLevel="0" collapsed="false">
      <c r="B27" s="48" t="s">
        <v>209</v>
      </c>
    </row>
    <row r="28" customFormat="false" ht="21.75" hidden="false" customHeight="true" outlineLevel="0" collapsed="false">
      <c r="B28" s="48" t="s">
        <v>210</v>
      </c>
    </row>
    <row r="29" customFormat="false" ht="21.75" hidden="false" customHeight="true" outlineLevel="0" collapsed="false">
      <c r="B29" s="48" t="s">
        <v>211</v>
      </c>
    </row>
    <row r="30" customFormat="false" ht="21.75" hidden="false" customHeight="true" outlineLevel="0" collapsed="false">
      <c r="B30" s="48" t="s">
        <v>212</v>
      </c>
    </row>
    <row r="31" customFormat="false" ht="21.75" hidden="false" customHeight="true" outlineLevel="0" collapsed="false">
      <c r="B31" s="48" t="s">
        <v>213</v>
      </c>
    </row>
    <row r="32" customFormat="false" ht="21.75" hidden="false" customHeight="true" outlineLevel="0" collapsed="false">
      <c r="B32" s="48" t="s">
        <v>214</v>
      </c>
    </row>
    <row r="34" customFormat="false" ht="21.75" hidden="false" customHeight="true" outlineLevel="0" collapsed="false">
      <c r="B34" s="60" t="s">
        <v>215</v>
      </c>
    </row>
    <row r="35" customFormat="false" ht="24" hidden="false" customHeight="true" outlineLevel="0" collapsed="false">
      <c r="B35" s="47" t="s">
        <v>216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2026-04-13T08:45:06Z</dcterms:created>
  <dc:creator>openpyxl</dc:creator>
  <dc:description/>
  <dc:language>en-US</dc:language>
  <cp:lastModifiedBy/>
  <dcterms:modified xsi:type="dcterms:W3CDTF">2026-04-13T08:45:06Z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