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5年06月\03_初稿\"/>
    </mc:Choice>
  </mc:AlternateContent>
  <xr:revisionPtr revIDLastSave="0" documentId="8_{3CF4C103-ACF8-40B2-AE6F-5A8CE61CE043}" xr6:coauthVersionLast="47" xr6:coauthVersionMax="47" xr10:uidLastSave="{00000000-0000-0000-0000-000000000000}"/>
  <bookViews>
    <workbookView xWindow="0" yWindow="-16095" windowWidth="25260" windowHeight="15270" xr2:uid="{00000000-000D-0000-FFFF-FFFF00000000}"/>
  </bookViews>
  <sheets>
    <sheet name="厚生年金保険料計算" sheetId="1" r:id="rId1"/>
    <sheet name="標準報酬月額表" sheetId="2" r:id="rId2"/>
  </sheets>
  <definedNames>
    <definedName name="_xlnm.Print_Area" localSheetId="0">厚生年金保険料計算!$A$1:$F$46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5" i="1" s="1"/>
  <c r="D16" i="1" s="1"/>
  <c r="D12" i="1"/>
  <c r="D11" i="1"/>
  <c r="D10" i="1"/>
</calcChain>
</file>

<file path=xl/sharedStrings.xml><?xml version="1.0" encoding="utf-8"?>
<sst xmlns="http://schemas.openxmlformats.org/spreadsheetml/2006/main" count="15" uniqueCount="15">
  <si>
    <t>報酬額（円）</t>
  </si>
  <si>
    <t>賞与額（円）</t>
  </si>
  <si>
    <t>標準報酬月額（円）</t>
  </si>
  <si>
    <t>月額保険料（円・全額）</t>
  </si>
  <si>
    <t>月額保険料（円・折半）</t>
  </si>
  <si>
    <t>標準賞与額（円）</t>
  </si>
  <si>
    <t>賞与保険料（円・全額）</t>
  </si>
  <si>
    <t>賞与保険料（円・折半）</t>
  </si>
  <si>
    <t>下限</t>
  </si>
  <si>
    <t>標準報酬月額</t>
  </si>
  <si>
    <t>月額保険料(全額)</t>
  </si>
  <si>
    <t>月額保険料(折半)</t>
  </si>
  <si>
    <t>厚生年金保険料 計算シート（賞与含む）</t>
    <phoneticPr fontId="3"/>
  </si>
  <si>
    <r>
      <rPr>
        <b/>
        <sz val="14"/>
        <color theme="1"/>
        <rFont val="HG丸ｺﾞｼｯｸM-PRO"/>
        <family val="3"/>
        <charset val="128"/>
      </rPr>
      <t>■補足・注意事項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1．標準報酬月額の自動判定について</t>
    </r>
    <r>
      <rPr>
        <sz val="11"/>
        <color theme="1"/>
        <rFont val="HG丸ｺﾞｼｯｸM-PRO"/>
        <family val="3"/>
        <charset val="128"/>
      </rPr>
      <t xml:space="preserve">
・「報酬額」欄に月額（基本給＋各種手当）を入力すると、等級区分表に基づいて標準報酬月額が自動で表示されます。
・「報酬額」には、基本給・通勤手当・家族手当等を含め、見舞金や出張旅費などは含めません。　　　　　　　　　　　　　　　　　　　　・報酬月額が88,000円未満の場合は、厚生年金の適用等級が存在しないため、出力されません。
</t>
    </r>
    <r>
      <rPr>
        <b/>
        <sz val="11"/>
        <color theme="1"/>
        <rFont val="HG丸ｺﾞｼｯｸM-PRO"/>
        <family val="3"/>
        <charset val="128"/>
      </rPr>
      <t>2．賞与の扱い</t>
    </r>
    <r>
      <rPr>
        <sz val="11"/>
        <color theme="1"/>
        <rFont val="HG丸ｺﾞｼｯｸM-PRO"/>
        <family val="3"/>
        <charset val="128"/>
      </rPr>
      <t xml:space="preserve">
・「賞与額」欄は支給ごとに入力してください。
・1,000円未満は自動で切捨てられ、1回150万円を超える場合は150万円で計算されます。
・年4回以上支給される賞与は、月額報酬に含めて計算します。
</t>
    </r>
    <r>
      <rPr>
        <b/>
        <sz val="11"/>
        <color theme="1"/>
        <rFont val="HG丸ｺﾞｼｯｸM-PRO"/>
        <family val="3"/>
        <charset val="128"/>
      </rPr>
      <t>3．計算方法・保険料率</t>
    </r>
    <r>
      <rPr>
        <sz val="11"/>
        <color theme="1"/>
        <rFont val="HG丸ｺﾞｼｯｸM-PRO"/>
        <family val="3"/>
        <charset val="128"/>
      </rPr>
      <t xml:space="preserve">
・厚生年金保険の保険料率は、年金制度改正に基づいて平成16年から段階的に引き上げられてきましたが、平成29年9月以降は、厚生年金保険料率は18.3％で固定されています。
・将来的に料率改定や等級改定があった場合は「標準報酬月額表」シートを差し替えてご利用ください。
</t>
    </r>
    <r>
      <rPr>
        <b/>
        <sz val="11"/>
        <color theme="1"/>
        <rFont val="HG丸ｺﾞｼｯｸM-PRO"/>
        <family val="3"/>
        <charset val="128"/>
      </rPr>
      <t>4．労使折半の出力</t>
    </r>
    <r>
      <rPr>
        <sz val="11"/>
        <color theme="1"/>
        <rFont val="HG丸ｺﾞｼｯｸM-PRO"/>
        <family val="3"/>
        <charset val="128"/>
      </rPr>
      <t xml:space="preserve">
・「月額保険料（折半）」と「賞与保険料（折半）」は労使それぞれの負担額です。
・源泉徴収時等、実際の控除額として参考にしてください。
</t>
    </r>
    <r>
      <rPr>
        <b/>
        <sz val="11"/>
        <color theme="1"/>
        <rFont val="HG丸ｺﾞｼｯｸM-PRO"/>
        <family val="3"/>
        <charset val="128"/>
      </rPr>
      <t>5．子ども・子育て拠出金について</t>
    </r>
    <r>
      <rPr>
        <sz val="11"/>
        <color theme="1"/>
        <rFont val="HG丸ｺﾞｼｯｸM-PRO"/>
        <family val="3"/>
        <charset val="128"/>
      </rPr>
      <t xml:space="preserve">
・本シートの計算には含まれていません（必要に応じて別途計算してください）。
</t>
    </r>
    <r>
      <rPr>
        <b/>
        <sz val="11"/>
        <color theme="1"/>
        <rFont val="HG丸ｺﾞｼｯｸM-PRO"/>
        <family val="3"/>
        <charset val="128"/>
      </rPr>
      <t>6．その他</t>
    </r>
    <r>
      <rPr>
        <sz val="11"/>
        <color theme="1"/>
        <rFont val="HG丸ｺﾞｼｯｸM-PRO"/>
        <family val="3"/>
        <charset val="128"/>
      </rPr>
      <t xml:space="preserve">
・あくまでもシミュレーションであり、実際の保険料計算や給与処理では最新の法令や自治体・事業所ごとの規定も必ず確認してください。</t>
    </r>
    <phoneticPr fontId="3"/>
  </si>
  <si>
    <t>本シートでは、厚生年金保険料（賞与を含む）を簡単に計算することができます。オレンジ色のセルの報酬額や賞与額を入力するだけで、標準報酬月額や保険料額が自動計算されます。詳細については、「補足・注意事項」をご覧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</si>
</sst>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0" borderId="1" xfId="0" applyFont="1" applyBorder="1"/>
    <xf numFmtId="0" fontId="0" fillId="0" borderId="1" xfId="0" applyBorder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4" borderId="2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10"/>
  <sheetViews>
    <sheetView showGridLines="0" tabSelected="1" zoomScaleNormal="100" zoomScaleSheetLayoutView="100" workbookViewId="0"/>
  </sheetViews>
  <sheetFormatPr defaultRowHeight="19.5" customHeight="1" x14ac:dyDescent="0.2"/>
  <cols>
    <col min="1" max="1" width="5.54296875" customWidth="1"/>
    <col min="2" max="2" width="8.36328125" customWidth="1"/>
    <col min="3" max="3" width="23.36328125" customWidth="1"/>
    <col min="4" max="4" width="18" customWidth="1"/>
    <col min="6" max="6" width="5.54296875" customWidth="1"/>
  </cols>
  <sheetData>
    <row r="1" spans="2:5" ht="19.5" customHeight="1" x14ac:dyDescent="0.2">
      <c r="C1" s="1"/>
      <c r="D1" s="1"/>
      <c r="E1" s="1"/>
    </row>
    <row r="2" spans="2:5" ht="30" customHeight="1" x14ac:dyDescent="0.2">
      <c r="B2" s="13" t="s">
        <v>12</v>
      </c>
      <c r="C2" s="14"/>
      <c r="D2" s="14"/>
      <c r="E2" s="14"/>
    </row>
    <row r="3" spans="2:5" ht="63.75" customHeight="1" x14ac:dyDescent="0.2">
      <c r="B3" s="15" t="s">
        <v>14</v>
      </c>
      <c r="C3" s="16"/>
      <c r="D3" s="16"/>
      <c r="E3" s="16"/>
    </row>
    <row r="4" spans="2:5" ht="19.5" customHeight="1" x14ac:dyDescent="0.2">
      <c r="B4" s="2"/>
      <c r="C4" s="3"/>
      <c r="D4" s="3"/>
      <c r="E4" s="3"/>
    </row>
    <row r="5" spans="2:5" ht="19.5" customHeight="1" x14ac:dyDescent="0.2">
      <c r="B5" s="2"/>
      <c r="C5" s="4"/>
      <c r="D5" s="4"/>
      <c r="E5" s="3"/>
    </row>
    <row r="6" spans="2:5" ht="19.5" customHeight="1" x14ac:dyDescent="0.2">
      <c r="B6" s="2"/>
      <c r="C6" s="9" t="s">
        <v>0</v>
      </c>
      <c r="D6" s="19">
        <v>88000</v>
      </c>
      <c r="E6" s="3"/>
    </row>
    <row r="7" spans="2:5" ht="19.5" customHeight="1" x14ac:dyDescent="0.2">
      <c r="B7" s="2"/>
      <c r="C7" s="10" t="s">
        <v>1</v>
      </c>
      <c r="D7" s="20">
        <v>300000</v>
      </c>
      <c r="E7" s="3"/>
    </row>
    <row r="8" spans="2:5" ht="19.5" customHeight="1" x14ac:dyDescent="0.2">
      <c r="B8" s="2"/>
      <c r="C8" s="7"/>
      <c r="D8" s="8"/>
      <c r="E8" s="3"/>
    </row>
    <row r="9" spans="2:5" ht="19.5" customHeight="1" x14ac:dyDescent="0.2">
      <c r="B9" s="2"/>
      <c r="C9" s="4"/>
      <c r="D9" s="4"/>
      <c r="E9" s="3"/>
    </row>
    <row r="10" spans="2:5" ht="19.5" customHeight="1" x14ac:dyDescent="0.2">
      <c r="B10" s="2"/>
      <c r="C10" s="10" t="s">
        <v>2</v>
      </c>
      <c r="D10" s="5">
        <f>IF(D6="","",VLOOKUP(D6,標準報酬月額表!A2:D34,2,TRUE))</f>
        <v>88000</v>
      </c>
      <c r="E10" s="3"/>
    </row>
    <row r="11" spans="2:5" ht="19.5" customHeight="1" x14ac:dyDescent="0.2">
      <c r="B11" s="2"/>
      <c r="C11" s="10" t="s">
        <v>3</v>
      </c>
      <c r="D11" s="5">
        <f>IF(D6="","",VLOOKUP(D6,標準報酬月額表!A2:D34,3,TRUE))</f>
        <v>16104</v>
      </c>
      <c r="E11" s="3"/>
    </row>
    <row r="12" spans="2:5" ht="19.5" customHeight="1" x14ac:dyDescent="0.2">
      <c r="B12" s="2"/>
      <c r="C12" s="10" t="s">
        <v>4</v>
      </c>
      <c r="D12" s="5">
        <f>IF(D6="","",VLOOKUP(D6,標準報酬月額表!A2:D34,4,TRUE))</f>
        <v>8052</v>
      </c>
      <c r="E12" s="3"/>
    </row>
    <row r="13" spans="2:5" ht="19.5" customHeight="1" x14ac:dyDescent="0.2">
      <c r="B13" s="2"/>
      <c r="C13" s="3"/>
      <c r="D13" s="6"/>
      <c r="E13" s="3"/>
    </row>
    <row r="14" spans="2:5" ht="19.5" customHeight="1" x14ac:dyDescent="0.2">
      <c r="B14" s="2"/>
      <c r="C14" s="10" t="s">
        <v>5</v>
      </c>
      <c r="D14" s="5">
        <f>IF(D7="","",MIN(FLOOR(D7, 1000), 1500000))</f>
        <v>300000</v>
      </c>
      <c r="E14" s="3"/>
    </row>
    <row r="15" spans="2:5" ht="19.5" customHeight="1" x14ac:dyDescent="0.2">
      <c r="B15" s="2"/>
      <c r="C15" s="10" t="s">
        <v>6</v>
      </c>
      <c r="D15" s="5">
        <f>IF(D14="","",D14*0.183)</f>
        <v>54900</v>
      </c>
      <c r="E15" s="3"/>
    </row>
    <row r="16" spans="2:5" ht="19.5" customHeight="1" x14ac:dyDescent="0.2">
      <c r="B16" s="2"/>
      <c r="C16" s="10" t="s">
        <v>7</v>
      </c>
      <c r="D16" s="5">
        <f>IF(D15="","",D15/2)</f>
        <v>27450</v>
      </c>
      <c r="E16" s="3"/>
    </row>
    <row r="17" spans="2:5" ht="19.5" customHeight="1" x14ac:dyDescent="0.2">
      <c r="B17" s="2"/>
      <c r="C17" s="3"/>
      <c r="D17" s="3"/>
      <c r="E17" s="3"/>
    </row>
    <row r="18" spans="2:5" ht="19.5" customHeight="1" x14ac:dyDescent="0.2">
      <c r="B18" s="2"/>
      <c r="C18" s="3"/>
      <c r="D18" s="3"/>
      <c r="E18" s="3"/>
    </row>
    <row r="19" spans="2:5" ht="19.5" customHeight="1" x14ac:dyDescent="0.2">
      <c r="B19" s="2"/>
      <c r="C19" s="3"/>
      <c r="D19" s="3"/>
      <c r="E19" s="3"/>
    </row>
    <row r="20" spans="2:5" ht="19.5" customHeight="1" x14ac:dyDescent="0.2">
      <c r="B20" s="2"/>
      <c r="C20" s="2"/>
      <c r="D20" s="2"/>
      <c r="E20" s="2"/>
    </row>
    <row r="21" spans="2:5" ht="19.5" customHeight="1" x14ac:dyDescent="0.2">
      <c r="B21" s="17" t="s">
        <v>13</v>
      </c>
      <c r="C21" s="18"/>
      <c r="D21" s="18"/>
      <c r="E21" s="18"/>
    </row>
    <row r="22" spans="2:5" ht="19.5" customHeight="1" x14ac:dyDescent="0.2">
      <c r="B22" s="18"/>
      <c r="C22" s="18"/>
      <c r="D22" s="18"/>
      <c r="E22" s="18"/>
    </row>
    <row r="23" spans="2:5" ht="19.5" customHeight="1" x14ac:dyDescent="0.2">
      <c r="B23" s="18"/>
      <c r="C23" s="18"/>
      <c r="D23" s="18"/>
      <c r="E23" s="18"/>
    </row>
    <row r="24" spans="2:5" ht="19.5" customHeight="1" x14ac:dyDescent="0.2">
      <c r="B24" s="18"/>
      <c r="C24" s="18"/>
      <c r="D24" s="18"/>
      <c r="E24" s="18"/>
    </row>
    <row r="25" spans="2:5" ht="19.5" customHeight="1" x14ac:dyDescent="0.2">
      <c r="B25" s="18"/>
      <c r="C25" s="18"/>
      <c r="D25" s="18"/>
      <c r="E25" s="18"/>
    </row>
    <row r="26" spans="2:5" ht="19.5" customHeight="1" x14ac:dyDescent="0.2">
      <c r="B26" s="18"/>
      <c r="C26" s="18"/>
      <c r="D26" s="18"/>
      <c r="E26" s="18"/>
    </row>
    <row r="27" spans="2:5" ht="19.5" customHeight="1" x14ac:dyDescent="0.2">
      <c r="B27" s="18"/>
      <c r="C27" s="18"/>
      <c r="D27" s="18"/>
      <c r="E27" s="18"/>
    </row>
    <row r="28" spans="2:5" ht="19.5" customHeight="1" x14ac:dyDescent="0.2">
      <c r="B28" s="18"/>
      <c r="C28" s="18"/>
      <c r="D28" s="18"/>
      <c r="E28" s="18"/>
    </row>
    <row r="29" spans="2:5" ht="19.5" customHeight="1" x14ac:dyDescent="0.2">
      <c r="B29" s="18"/>
      <c r="C29" s="18"/>
      <c r="D29" s="18"/>
      <c r="E29" s="18"/>
    </row>
    <row r="30" spans="2:5" ht="19.5" customHeight="1" x14ac:dyDescent="0.2">
      <c r="B30" s="18"/>
      <c r="C30" s="18"/>
      <c r="D30" s="18"/>
      <c r="E30" s="18"/>
    </row>
    <row r="31" spans="2:5" ht="19.5" customHeight="1" x14ac:dyDescent="0.2">
      <c r="B31" s="18"/>
      <c r="C31" s="18"/>
      <c r="D31" s="18"/>
      <c r="E31" s="18"/>
    </row>
    <row r="32" spans="2:5" ht="19.5" customHeight="1" x14ac:dyDescent="0.2">
      <c r="B32" s="18"/>
      <c r="C32" s="18"/>
      <c r="D32" s="18"/>
      <c r="E32" s="18"/>
    </row>
    <row r="33" spans="2:5" ht="19.5" customHeight="1" x14ac:dyDescent="0.2">
      <c r="B33" s="18"/>
      <c r="C33" s="18"/>
      <c r="D33" s="18"/>
      <c r="E33" s="18"/>
    </row>
    <row r="34" spans="2:5" ht="19.5" customHeight="1" x14ac:dyDescent="0.2">
      <c r="B34" s="18"/>
      <c r="C34" s="18"/>
      <c r="D34" s="18"/>
      <c r="E34" s="18"/>
    </row>
    <row r="35" spans="2:5" ht="19.5" customHeight="1" x14ac:dyDescent="0.2">
      <c r="B35" s="18"/>
      <c r="C35" s="18"/>
      <c r="D35" s="18"/>
      <c r="E35" s="18"/>
    </row>
    <row r="36" spans="2:5" ht="19.5" customHeight="1" x14ac:dyDescent="0.2">
      <c r="B36" s="18"/>
      <c r="C36" s="18"/>
      <c r="D36" s="18"/>
      <c r="E36" s="18"/>
    </row>
    <row r="37" spans="2:5" ht="19.5" customHeight="1" x14ac:dyDescent="0.2">
      <c r="B37" s="18"/>
      <c r="C37" s="18"/>
      <c r="D37" s="18"/>
      <c r="E37" s="18"/>
    </row>
    <row r="38" spans="2:5" ht="19.5" customHeight="1" x14ac:dyDescent="0.2">
      <c r="B38" s="18"/>
      <c r="C38" s="18"/>
      <c r="D38" s="18"/>
      <c r="E38" s="18"/>
    </row>
    <row r="39" spans="2:5" ht="19.5" customHeight="1" x14ac:dyDescent="0.2">
      <c r="B39" s="18"/>
      <c r="C39" s="18"/>
      <c r="D39" s="18"/>
      <c r="E39" s="18"/>
    </row>
    <row r="40" spans="2:5" ht="19.5" customHeight="1" x14ac:dyDescent="0.2">
      <c r="B40" s="18"/>
      <c r="C40" s="18"/>
      <c r="D40" s="18"/>
      <c r="E40" s="18"/>
    </row>
    <row r="41" spans="2:5" ht="19.5" customHeight="1" x14ac:dyDescent="0.2">
      <c r="B41" s="18"/>
      <c r="C41" s="18"/>
      <c r="D41" s="18"/>
      <c r="E41" s="18"/>
    </row>
    <row r="42" spans="2:5" ht="19.5" customHeight="1" x14ac:dyDescent="0.2">
      <c r="B42" s="18"/>
      <c r="C42" s="18"/>
      <c r="D42" s="18"/>
      <c r="E42" s="18"/>
    </row>
    <row r="43" spans="2:5" ht="19.5" customHeight="1" x14ac:dyDescent="0.2">
      <c r="B43" s="18"/>
      <c r="C43" s="18"/>
      <c r="D43" s="18"/>
      <c r="E43" s="18"/>
    </row>
    <row r="44" spans="2:5" ht="19.5" customHeight="1" x14ac:dyDescent="0.2">
      <c r="B44" s="18"/>
      <c r="C44" s="18"/>
      <c r="D44" s="18"/>
      <c r="E44" s="18"/>
    </row>
    <row r="45" spans="2:5" ht="19.5" customHeight="1" x14ac:dyDescent="0.2">
      <c r="B45" s="18"/>
      <c r="C45" s="18"/>
      <c r="D45" s="18"/>
      <c r="E45" s="18"/>
    </row>
    <row r="46" spans="2:5" ht="19.5" customHeight="1" x14ac:dyDescent="0.2">
      <c r="B46" s="2"/>
      <c r="C46" s="2"/>
      <c r="D46" s="2"/>
      <c r="E46" s="2"/>
    </row>
    <row r="47" spans="2:5" ht="19.5" customHeight="1" x14ac:dyDescent="0.2">
      <c r="B47" s="2"/>
      <c r="C47" s="2"/>
      <c r="D47" s="2"/>
      <c r="E47" s="2"/>
    </row>
    <row r="48" spans="2:5" ht="19.5" customHeight="1" x14ac:dyDescent="0.2">
      <c r="B48" s="2"/>
      <c r="C48" s="2"/>
      <c r="D48" s="2"/>
      <c r="E48" s="2"/>
    </row>
    <row r="49" spans="2:5" ht="19.5" customHeight="1" x14ac:dyDescent="0.2">
      <c r="B49" s="2"/>
      <c r="C49" s="2"/>
      <c r="D49" s="2"/>
      <c r="E49" s="2"/>
    </row>
    <row r="50" spans="2:5" ht="19.5" customHeight="1" x14ac:dyDescent="0.2">
      <c r="B50" s="2"/>
      <c r="C50" s="2"/>
      <c r="D50" s="2"/>
      <c r="E50" s="2"/>
    </row>
    <row r="51" spans="2:5" ht="19.5" customHeight="1" x14ac:dyDescent="0.2">
      <c r="B51" s="2"/>
      <c r="C51" s="2"/>
      <c r="D51" s="2"/>
      <c r="E51" s="2"/>
    </row>
    <row r="52" spans="2:5" ht="19.5" customHeight="1" x14ac:dyDescent="0.2">
      <c r="B52" s="2"/>
      <c r="C52" s="2"/>
      <c r="D52" s="2"/>
      <c r="E52" s="2"/>
    </row>
    <row r="53" spans="2:5" ht="19.5" customHeight="1" x14ac:dyDescent="0.2">
      <c r="B53" s="2"/>
      <c r="C53" s="2"/>
      <c r="D53" s="2"/>
      <c r="E53" s="2"/>
    </row>
    <row r="54" spans="2:5" ht="19.5" customHeight="1" x14ac:dyDescent="0.2">
      <c r="B54" s="2"/>
      <c r="C54" s="2"/>
      <c r="D54" s="2"/>
      <c r="E54" s="2"/>
    </row>
    <row r="55" spans="2:5" ht="19.5" customHeight="1" x14ac:dyDescent="0.2">
      <c r="B55" s="2"/>
      <c r="C55" s="2"/>
      <c r="D55" s="2"/>
      <c r="E55" s="2"/>
    </row>
    <row r="56" spans="2:5" ht="19.5" customHeight="1" x14ac:dyDescent="0.2">
      <c r="B56" s="2"/>
      <c r="C56" s="2"/>
      <c r="D56" s="2"/>
      <c r="E56" s="2"/>
    </row>
    <row r="57" spans="2:5" ht="19.5" customHeight="1" x14ac:dyDescent="0.2">
      <c r="B57" s="2"/>
      <c r="C57" s="2"/>
      <c r="D57" s="2"/>
      <c r="E57" s="2"/>
    </row>
    <row r="58" spans="2:5" ht="19.5" customHeight="1" x14ac:dyDescent="0.2">
      <c r="B58" s="2"/>
      <c r="C58" s="2"/>
      <c r="D58" s="2"/>
      <c r="E58" s="2"/>
    </row>
    <row r="59" spans="2:5" ht="19.5" customHeight="1" x14ac:dyDescent="0.2">
      <c r="B59" s="2"/>
      <c r="C59" s="2"/>
      <c r="D59" s="2"/>
      <c r="E59" s="2"/>
    </row>
    <row r="60" spans="2:5" ht="19.5" customHeight="1" x14ac:dyDescent="0.2">
      <c r="B60" s="2"/>
      <c r="C60" s="2"/>
      <c r="D60" s="2"/>
      <c r="E60" s="2"/>
    </row>
    <row r="61" spans="2:5" ht="19.5" customHeight="1" x14ac:dyDescent="0.2">
      <c r="B61" s="2"/>
      <c r="C61" s="2"/>
      <c r="D61" s="2"/>
      <c r="E61" s="2"/>
    </row>
    <row r="62" spans="2:5" ht="19.5" customHeight="1" x14ac:dyDescent="0.2">
      <c r="B62" s="2"/>
      <c r="C62" s="2"/>
      <c r="D62" s="2"/>
      <c r="E62" s="2"/>
    </row>
    <row r="63" spans="2:5" ht="19.5" customHeight="1" x14ac:dyDescent="0.2">
      <c r="B63" s="2"/>
      <c r="C63" s="2"/>
      <c r="D63" s="2"/>
      <c r="E63" s="2"/>
    </row>
    <row r="64" spans="2:5" ht="19.5" customHeight="1" x14ac:dyDescent="0.2">
      <c r="B64" s="2"/>
      <c r="C64" s="2"/>
      <c r="D64" s="2"/>
      <c r="E64" s="2"/>
    </row>
    <row r="65" spans="2:5" ht="19.5" customHeight="1" x14ac:dyDescent="0.2">
      <c r="B65" s="2"/>
      <c r="C65" s="2"/>
      <c r="D65" s="2"/>
      <c r="E65" s="2"/>
    </row>
    <row r="66" spans="2:5" ht="19.5" customHeight="1" x14ac:dyDescent="0.2">
      <c r="B66" s="2"/>
      <c r="C66" s="2"/>
      <c r="D66" s="2"/>
      <c r="E66" s="2"/>
    </row>
    <row r="67" spans="2:5" ht="19.5" customHeight="1" x14ac:dyDescent="0.2">
      <c r="B67" s="2"/>
      <c r="C67" s="2"/>
      <c r="D67" s="2"/>
      <c r="E67" s="2"/>
    </row>
    <row r="68" spans="2:5" ht="19.5" customHeight="1" x14ac:dyDescent="0.2">
      <c r="B68" s="2"/>
      <c r="C68" s="2"/>
      <c r="D68" s="2"/>
      <c r="E68" s="2"/>
    </row>
    <row r="69" spans="2:5" ht="19.5" customHeight="1" x14ac:dyDescent="0.2">
      <c r="B69" s="2"/>
      <c r="C69" s="2"/>
      <c r="D69" s="2"/>
      <c r="E69" s="2"/>
    </row>
    <row r="70" spans="2:5" ht="19.5" customHeight="1" x14ac:dyDescent="0.2">
      <c r="B70" s="2"/>
      <c r="C70" s="2"/>
      <c r="D70" s="2"/>
      <c r="E70" s="2"/>
    </row>
    <row r="71" spans="2:5" ht="19.5" customHeight="1" x14ac:dyDescent="0.2">
      <c r="B71" s="2"/>
      <c r="C71" s="2"/>
      <c r="D71" s="2"/>
      <c r="E71" s="2"/>
    </row>
    <row r="72" spans="2:5" ht="19.5" customHeight="1" x14ac:dyDescent="0.2">
      <c r="B72" s="2"/>
      <c r="C72" s="2"/>
      <c r="D72" s="2"/>
      <c r="E72" s="2"/>
    </row>
    <row r="73" spans="2:5" ht="19.5" customHeight="1" x14ac:dyDescent="0.2">
      <c r="B73" s="2"/>
      <c r="C73" s="2"/>
      <c r="D73" s="2"/>
      <c r="E73" s="2"/>
    </row>
    <row r="74" spans="2:5" ht="19.5" customHeight="1" x14ac:dyDescent="0.2">
      <c r="B74" s="2"/>
      <c r="C74" s="2"/>
      <c r="D74" s="2"/>
      <c r="E74" s="2"/>
    </row>
    <row r="75" spans="2:5" ht="19.5" customHeight="1" x14ac:dyDescent="0.2">
      <c r="B75" s="2"/>
      <c r="C75" s="2"/>
      <c r="D75" s="2"/>
      <c r="E75" s="2"/>
    </row>
    <row r="76" spans="2:5" ht="19.5" customHeight="1" x14ac:dyDescent="0.2">
      <c r="B76" s="2"/>
      <c r="C76" s="2"/>
      <c r="D76" s="2"/>
      <c r="E76" s="2"/>
    </row>
    <row r="77" spans="2:5" ht="19.5" customHeight="1" x14ac:dyDescent="0.2">
      <c r="B77" s="2"/>
      <c r="C77" s="2"/>
      <c r="D77" s="2"/>
      <c r="E77" s="2"/>
    </row>
    <row r="78" spans="2:5" ht="19.5" customHeight="1" x14ac:dyDescent="0.2">
      <c r="B78" s="2"/>
      <c r="C78" s="2"/>
      <c r="D78" s="2"/>
      <c r="E78" s="2"/>
    </row>
    <row r="79" spans="2:5" ht="19.5" customHeight="1" x14ac:dyDescent="0.2">
      <c r="B79" s="2"/>
      <c r="C79" s="2"/>
      <c r="D79" s="2"/>
      <c r="E79" s="2"/>
    </row>
    <row r="80" spans="2:5" ht="19.5" customHeight="1" x14ac:dyDescent="0.2">
      <c r="B80" s="2"/>
      <c r="C80" s="2"/>
      <c r="D80" s="2"/>
      <c r="E80" s="2"/>
    </row>
    <row r="81" spans="2:5" ht="19.5" customHeight="1" x14ac:dyDescent="0.2">
      <c r="B81" s="2"/>
      <c r="C81" s="2"/>
      <c r="D81" s="2"/>
      <c r="E81" s="2"/>
    </row>
    <row r="82" spans="2:5" ht="19.5" customHeight="1" x14ac:dyDescent="0.2">
      <c r="B82" s="2"/>
      <c r="C82" s="2"/>
      <c r="D82" s="2"/>
      <c r="E82" s="2"/>
    </row>
    <row r="83" spans="2:5" ht="19.5" customHeight="1" x14ac:dyDescent="0.2">
      <c r="B83" s="2"/>
      <c r="C83" s="2"/>
      <c r="D83" s="2"/>
      <c r="E83" s="2"/>
    </row>
    <row r="84" spans="2:5" ht="19.5" customHeight="1" x14ac:dyDescent="0.2">
      <c r="B84" s="2"/>
      <c r="C84" s="2"/>
      <c r="D84" s="2"/>
      <c r="E84" s="2"/>
    </row>
    <row r="85" spans="2:5" ht="19.5" customHeight="1" x14ac:dyDescent="0.2">
      <c r="B85" s="2"/>
      <c r="C85" s="2"/>
      <c r="D85" s="2"/>
      <c r="E85" s="2"/>
    </row>
    <row r="86" spans="2:5" ht="19.5" customHeight="1" x14ac:dyDescent="0.2">
      <c r="B86" s="2"/>
      <c r="C86" s="2"/>
      <c r="D86" s="2"/>
      <c r="E86" s="2"/>
    </row>
    <row r="87" spans="2:5" ht="19.5" customHeight="1" x14ac:dyDescent="0.2">
      <c r="B87" s="2"/>
      <c r="C87" s="2"/>
      <c r="D87" s="2"/>
      <c r="E87" s="2"/>
    </row>
    <row r="88" spans="2:5" ht="19.5" customHeight="1" x14ac:dyDescent="0.2">
      <c r="B88" s="2"/>
      <c r="C88" s="2"/>
      <c r="D88" s="2"/>
      <c r="E88" s="2"/>
    </row>
    <row r="89" spans="2:5" ht="19.5" customHeight="1" x14ac:dyDescent="0.2">
      <c r="B89" s="2"/>
      <c r="C89" s="2"/>
      <c r="D89" s="2"/>
      <c r="E89" s="2"/>
    </row>
    <row r="90" spans="2:5" ht="19.5" customHeight="1" x14ac:dyDescent="0.2">
      <c r="B90" s="2"/>
      <c r="C90" s="2"/>
      <c r="D90" s="2"/>
      <c r="E90" s="2"/>
    </row>
    <row r="91" spans="2:5" ht="19.5" customHeight="1" x14ac:dyDescent="0.2">
      <c r="B91" s="2"/>
      <c r="C91" s="2"/>
      <c r="D91" s="2"/>
      <c r="E91" s="2"/>
    </row>
    <row r="92" spans="2:5" ht="19.5" customHeight="1" x14ac:dyDescent="0.2">
      <c r="B92" s="2"/>
      <c r="C92" s="2"/>
      <c r="D92" s="2"/>
      <c r="E92" s="2"/>
    </row>
    <row r="93" spans="2:5" ht="19.5" customHeight="1" x14ac:dyDescent="0.2">
      <c r="B93" s="2"/>
      <c r="C93" s="2"/>
      <c r="D93" s="2"/>
      <c r="E93" s="2"/>
    </row>
    <row r="94" spans="2:5" ht="19.5" customHeight="1" x14ac:dyDescent="0.2">
      <c r="B94" s="2"/>
      <c r="C94" s="2"/>
      <c r="D94" s="2"/>
      <c r="E94" s="2"/>
    </row>
    <row r="95" spans="2:5" ht="19.5" customHeight="1" x14ac:dyDescent="0.2">
      <c r="B95" s="2"/>
      <c r="C95" s="2"/>
      <c r="D95" s="2"/>
      <c r="E95" s="2"/>
    </row>
    <row r="96" spans="2:5" ht="19.5" customHeight="1" x14ac:dyDescent="0.2">
      <c r="B96" s="2"/>
      <c r="C96" s="2"/>
      <c r="D96" s="2"/>
      <c r="E96" s="2"/>
    </row>
    <row r="97" spans="2:5" ht="19.5" customHeight="1" x14ac:dyDescent="0.2">
      <c r="B97" s="2"/>
      <c r="C97" s="2"/>
      <c r="D97" s="2"/>
      <c r="E97" s="2"/>
    </row>
    <row r="98" spans="2:5" ht="19.5" customHeight="1" x14ac:dyDescent="0.2">
      <c r="B98" s="2"/>
      <c r="C98" s="2"/>
      <c r="D98" s="2"/>
      <c r="E98" s="2"/>
    </row>
    <row r="99" spans="2:5" ht="19.5" customHeight="1" x14ac:dyDescent="0.2">
      <c r="B99" s="2"/>
      <c r="C99" s="2"/>
      <c r="D99" s="2"/>
      <c r="E99" s="2"/>
    </row>
    <row r="100" spans="2:5" ht="19.5" customHeight="1" x14ac:dyDescent="0.2">
      <c r="B100" s="2"/>
      <c r="C100" s="2"/>
      <c r="D100" s="2"/>
      <c r="E100" s="2"/>
    </row>
    <row r="101" spans="2:5" ht="19.5" customHeight="1" x14ac:dyDescent="0.2">
      <c r="B101" s="2"/>
      <c r="C101" s="2"/>
      <c r="D101" s="2"/>
      <c r="E101" s="2"/>
    </row>
    <row r="102" spans="2:5" ht="19.5" customHeight="1" x14ac:dyDescent="0.2">
      <c r="B102" s="2"/>
      <c r="C102" s="2"/>
      <c r="D102" s="2"/>
      <c r="E102" s="2"/>
    </row>
    <row r="103" spans="2:5" ht="19.5" customHeight="1" x14ac:dyDescent="0.2">
      <c r="B103" s="2"/>
      <c r="C103" s="2"/>
      <c r="D103" s="2"/>
      <c r="E103" s="2"/>
    </row>
    <row r="104" spans="2:5" ht="19.5" customHeight="1" x14ac:dyDescent="0.2">
      <c r="B104" s="2"/>
      <c r="C104" s="2"/>
      <c r="D104" s="2"/>
      <c r="E104" s="2"/>
    </row>
    <row r="105" spans="2:5" ht="19.5" customHeight="1" x14ac:dyDescent="0.2">
      <c r="B105" s="2"/>
      <c r="C105" s="2"/>
      <c r="D105" s="2"/>
      <c r="E105" s="2"/>
    </row>
    <row r="106" spans="2:5" ht="19.5" customHeight="1" x14ac:dyDescent="0.2">
      <c r="B106" s="2"/>
      <c r="C106" s="2"/>
      <c r="D106" s="2"/>
      <c r="E106" s="2"/>
    </row>
    <row r="107" spans="2:5" ht="19.5" customHeight="1" x14ac:dyDescent="0.2">
      <c r="B107" s="2"/>
      <c r="C107" s="2"/>
      <c r="D107" s="2"/>
      <c r="E107" s="2"/>
    </row>
    <row r="108" spans="2:5" ht="19.5" customHeight="1" x14ac:dyDescent="0.2">
      <c r="B108" s="2"/>
      <c r="C108" s="2"/>
      <c r="D108" s="2"/>
      <c r="E108" s="2"/>
    </row>
    <row r="109" spans="2:5" ht="19.5" customHeight="1" x14ac:dyDescent="0.2">
      <c r="B109" s="2"/>
      <c r="C109" s="2"/>
      <c r="D109" s="2"/>
      <c r="E109" s="2"/>
    </row>
    <row r="110" spans="2:5" ht="19.5" customHeight="1" x14ac:dyDescent="0.2">
      <c r="B110" s="2"/>
      <c r="C110" s="2"/>
      <c r="D110" s="2"/>
      <c r="E110" s="2"/>
    </row>
  </sheetData>
  <mergeCells count="3">
    <mergeCell ref="B2:E2"/>
    <mergeCell ref="B3:E3"/>
    <mergeCell ref="B21:E45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126" orientation="portrait" horizontalDpi="4294967293" r:id="rId1"/>
  <rowBreaks count="1" manualBreakCount="1">
    <brk id="1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workbookViewId="0">
      <selection activeCell="G11" sqref="G11"/>
    </sheetView>
  </sheetViews>
  <sheetFormatPr defaultRowHeight="13" x14ac:dyDescent="0.2"/>
  <cols>
    <col min="1" max="2" width="15" customWidth="1"/>
    <col min="3" max="4" width="20" customWidth="1"/>
  </cols>
  <sheetData>
    <row r="1" spans="1:4" x14ac:dyDescent="0.2">
      <c r="A1" s="11" t="s">
        <v>8</v>
      </c>
      <c r="B1" s="11" t="s">
        <v>9</v>
      </c>
      <c r="C1" s="11" t="s">
        <v>10</v>
      </c>
      <c r="D1" s="11" t="s">
        <v>11</v>
      </c>
    </row>
    <row r="2" spans="1:4" x14ac:dyDescent="0.2">
      <c r="A2" s="12">
        <v>88000</v>
      </c>
      <c r="B2" s="12">
        <v>88000</v>
      </c>
      <c r="C2" s="12">
        <v>16104</v>
      </c>
      <c r="D2" s="12">
        <v>8052</v>
      </c>
    </row>
    <row r="3" spans="1:4" x14ac:dyDescent="0.2">
      <c r="A3" s="12">
        <v>93000</v>
      </c>
      <c r="B3" s="12">
        <v>98000</v>
      </c>
      <c r="C3" s="12">
        <v>17934</v>
      </c>
      <c r="D3" s="12">
        <v>8967</v>
      </c>
    </row>
    <row r="4" spans="1:4" x14ac:dyDescent="0.2">
      <c r="A4" s="12">
        <v>101000</v>
      </c>
      <c r="B4" s="12">
        <v>104000</v>
      </c>
      <c r="C4" s="12">
        <v>19032</v>
      </c>
      <c r="D4" s="12">
        <v>9516</v>
      </c>
    </row>
    <row r="5" spans="1:4" x14ac:dyDescent="0.2">
      <c r="A5" s="12">
        <v>107000</v>
      </c>
      <c r="B5" s="12">
        <v>110000</v>
      </c>
      <c r="C5" s="12">
        <v>20130</v>
      </c>
      <c r="D5" s="12">
        <v>10065</v>
      </c>
    </row>
    <row r="6" spans="1:4" x14ac:dyDescent="0.2">
      <c r="A6" s="12">
        <v>114000</v>
      </c>
      <c r="B6" s="12">
        <v>118000</v>
      </c>
      <c r="C6" s="12">
        <v>21594</v>
      </c>
      <c r="D6" s="12">
        <v>10797</v>
      </c>
    </row>
    <row r="7" spans="1:4" x14ac:dyDescent="0.2">
      <c r="A7" s="12">
        <v>122000</v>
      </c>
      <c r="B7" s="12">
        <v>126000</v>
      </c>
      <c r="C7" s="12">
        <v>23058</v>
      </c>
      <c r="D7" s="12">
        <v>11529</v>
      </c>
    </row>
    <row r="8" spans="1:4" x14ac:dyDescent="0.2">
      <c r="A8" s="12">
        <v>130000</v>
      </c>
      <c r="B8" s="12">
        <v>134000</v>
      </c>
      <c r="C8" s="12">
        <v>24522</v>
      </c>
      <c r="D8" s="12">
        <v>12261</v>
      </c>
    </row>
    <row r="9" spans="1:4" x14ac:dyDescent="0.2">
      <c r="A9" s="12">
        <v>138000</v>
      </c>
      <c r="B9" s="12">
        <v>142000</v>
      </c>
      <c r="C9" s="12">
        <v>25986</v>
      </c>
      <c r="D9" s="12">
        <v>12993</v>
      </c>
    </row>
    <row r="10" spans="1:4" x14ac:dyDescent="0.2">
      <c r="A10" s="12">
        <v>146000</v>
      </c>
      <c r="B10" s="12">
        <v>150000</v>
      </c>
      <c r="C10" s="12">
        <v>27450</v>
      </c>
      <c r="D10" s="12">
        <v>13725</v>
      </c>
    </row>
    <row r="11" spans="1:4" x14ac:dyDescent="0.2">
      <c r="A11" s="12">
        <v>155000</v>
      </c>
      <c r="B11" s="12">
        <v>160000</v>
      </c>
      <c r="C11" s="12">
        <v>29280</v>
      </c>
      <c r="D11" s="12">
        <v>14640</v>
      </c>
    </row>
    <row r="12" spans="1:4" x14ac:dyDescent="0.2">
      <c r="A12" s="12">
        <v>165000</v>
      </c>
      <c r="B12" s="12">
        <v>170000</v>
      </c>
      <c r="C12" s="12">
        <v>31110</v>
      </c>
      <c r="D12" s="12">
        <v>15555</v>
      </c>
    </row>
    <row r="13" spans="1:4" x14ac:dyDescent="0.2">
      <c r="A13" s="12">
        <v>175000</v>
      </c>
      <c r="B13" s="12">
        <v>180000</v>
      </c>
      <c r="C13" s="12">
        <v>32940</v>
      </c>
      <c r="D13" s="12">
        <v>16470</v>
      </c>
    </row>
    <row r="14" spans="1:4" x14ac:dyDescent="0.2">
      <c r="A14" s="12">
        <v>185000</v>
      </c>
      <c r="B14" s="12">
        <v>190000</v>
      </c>
      <c r="C14" s="12">
        <v>34770</v>
      </c>
      <c r="D14" s="12">
        <v>17385</v>
      </c>
    </row>
    <row r="15" spans="1:4" x14ac:dyDescent="0.2">
      <c r="A15" s="12">
        <v>195000</v>
      </c>
      <c r="B15" s="12">
        <v>200000</v>
      </c>
      <c r="C15" s="12">
        <v>36600</v>
      </c>
      <c r="D15" s="12">
        <v>18300</v>
      </c>
    </row>
    <row r="16" spans="1:4" x14ac:dyDescent="0.2">
      <c r="A16" s="12">
        <v>210000</v>
      </c>
      <c r="B16" s="12">
        <v>220000</v>
      </c>
      <c r="C16" s="12">
        <v>40260</v>
      </c>
      <c r="D16" s="12">
        <v>20130</v>
      </c>
    </row>
    <row r="17" spans="1:4" x14ac:dyDescent="0.2">
      <c r="A17" s="12">
        <v>230000</v>
      </c>
      <c r="B17" s="12">
        <v>240000</v>
      </c>
      <c r="C17" s="12">
        <v>43920</v>
      </c>
      <c r="D17" s="12">
        <v>21960</v>
      </c>
    </row>
    <row r="18" spans="1:4" x14ac:dyDescent="0.2">
      <c r="A18" s="12">
        <v>250000</v>
      </c>
      <c r="B18" s="12">
        <v>260000</v>
      </c>
      <c r="C18" s="12">
        <v>47580</v>
      </c>
      <c r="D18" s="12">
        <v>23790</v>
      </c>
    </row>
    <row r="19" spans="1:4" x14ac:dyDescent="0.2">
      <c r="A19" s="12">
        <v>270000</v>
      </c>
      <c r="B19" s="12">
        <v>280000</v>
      </c>
      <c r="C19" s="12">
        <v>51240</v>
      </c>
      <c r="D19" s="12">
        <v>25620</v>
      </c>
    </row>
    <row r="20" spans="1:4" x14ac:dyDescent="0.2">
      <c r="A20" s="12">
        <v>290000</v>
      </c>
      <c r="B20" s="12">
        <v>300000</v>
      </c>
      <c r="C20" s="12">
        <v>54900</v>
      </c>
      <c r="D20" s="12">
        <v>27450</v>
      </c>
    </row>
    <row r="21" spans="1:4" x14ac:dyDescent="0.2">
      <c r="A21" s="12">
        <v>310000</v>
      </c>
      <c r="B21" s="12">
        <v>320000</v>
      </c>
      <c r="C21" s="12">
        <v>58560</v>
      </c>
      <c r="D21" s="12">
        <v>29280</v>
      </c>
    </row>
    <row r="22" spans="1:4" x14ac:dyDescent="0.2">
      <c r="A22" s="12">
        <v>330000</v>
      </c>
      <c r="B22" s="12">
        <v>340000</v>
      </c>
      <c r="C22" s="12">
        <v>62220</v>
      </c>
      <c r="D22" s="12">
        <v>31110</v>
      </c>
    </row>
    <row r="23" spans="1:4" x14ac:dyDescent="0.2">
      <c r="A23" s="12">
        <v>350000</v>
      </c>
      <c r="B23" s="12">
        <v>360000</v>
      </c>
      <c r="C23" s="12">
        <v>65880</v>
      </c>
      <c r="D23" s="12">
        <v>32940</v>
      </c>
    </row>
    <row r="24" spans="1:4" x14ac:dyDescent="0.2">
      <c r="A24" s="12">
        <v>370000</v>
      </c>
      <c r="B24" s="12">
        <v>380000</v>
      </c>
      <c r="C24" s="12">
        <v>69540</v>
      </c>
      <c r="D24" s="12">
        <v>34770</v>
      </c>
    </row>
    <row r="25" spans="1:4" x14ac:dyDescent="0.2">
      <c r="A25" s="12">
        <v>395000</v>
      </c>
      <c r="B25" s="12">
        <v>410000</v>
      </c>
      <c r="C25" s="12">
        <v>75030</v>
      </c>
      <c r="D25" s="12">
        <v>37515</v>
      </c>
    </row>
    <row r="26" spans="1:4" x14ac:dyDescent="0.2">
      <c r="A26" s="12">
        <v>425000</v>
      </c>
      <c r="B26" s="12">
        <v>440000</v>
      </c>
      <c r="C26" s="12">
        <v>80520</v>
      </c>
      <c r="D26" s="12">
        <v>40260</v>
      </c>
    </row>
    <row r="27" spans="1:4" x14ac:dyDescent="0.2">
      <c r="A27" s="12">
        <v>455000</v>
      </c>
      <c r="B27" s="12">
        <v>470000</v>
      </c>
      <c r="C27" s="12">
        <v>86010</v>
      </c>
      <c r="D27" s="12">
        <v>43005</v>
      </c>
    </row>
    <row r="28" spans="1:4" x14ac:dyDescent="0.2">
      <c r="A28" s="12">
        <v>485000</v>
      </c>
      <c r="B28" s="12">
        <v>500000</v>
      </c>
      <c r="C28" s="12">
        <v>91500</v>
      </c>
      <c r="D28" s="12">
        <v>45750</v>
      </c>
    </row>
    <row r="29" spans="1:4" x14ac:dyDescent="0.2">
      <c r="A29" s="12">
        <v>515000</v>
      </c>
      <c r="B29" s="12">
        <v>530000</v>
      </c>
      <c r="C29" s="12">
        <v>96990</v>
      </c>
      <c r="D29" s="12">
        <v>48495</v>
      </c>
    </row>
    <row r="30" spans="1:4" x14ac:dyDescent="0.2">
      <c r="A30" s="12">
        <v>545000</v>
      </c>
      <c r="B30" s="12">
        <v>560000</v>
      </c>
      <c r="C30" s="12">
        <v>102480</v>
      </c>
      <c r="D30" s="12">
        <v>51240</v>
      </c>
    </row>
    <row r="31" spans="1:4" x14ac:dyDescent="0.2">
      <c r="A31" s="12">
        <v>575000</v>
      </c>
      <c r="B31" s="12">
        <v>590000</v>
      </c>
      <c r="C31" s="12">
        <v>107970</v>
      </c>
      <c r="D31" s="12">
        <v>53985</v>
      </c>
    </row>
    <row r="32" spans="1:4" x14ac:dyDescent="0.2">
      <c r="A32" s="12">
        <v>605000</v>
      </c>
      <c r="B32" s="12">
        <v>620000</v>
      </c>
      <c r="C32" s="12">
        <v>113460</v>
      </c>
      <c r="D32" s="12">
        <v>56730</v>
      </c>
    </row>
    <row r="33" spans="1:4" x14ac:dyDescent="0.2">
      <c r="A33" s="12">
        <v>635000</v>
      </c>
      <c r="B33" s="12">
        <v>650000</v>
      </c>
      <c r="C33" s="12">
        <v>118950</v>
      </c>
      <c r="D33" s="12">
        <v>59475</v>
      </c>
    </row>
  </sheetData>
  <phoneticPr fontId="3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厚生年金保険料計算</vt:lpstr>
      <vt:lpstr>標準報酬月額表</vt:lpstr>
      <vt:lpstr>厚生年金保険料計算!Print_Area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2025-06-26T07:37:16Z</cp:lastPrinted>
  <dcterms:created xsi:type="dcterms:W3CDTF">2025-05-31T17:48:53Z</dcterms:created>
  <dcterms:modified xsi:type="dcterms:W3CDTF">2025-06-26T07:37:26Z</dcterms:modified>
</cp:coreProperties>
</file>