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社会保険料計算" sheetId="1" r:id="rId4"/>
    <sheet state="visible" name="補足・注意事項" sheetId="2" r:id="rId5"/>
  </sheets>
  <definedNames/>
  <calcPr/>
  <extLst>
    <ext uri="GoogleSheetsCustomDataVersion2">
      <go:sheetsCustomData xmlns:go="http://customooxmlschemas.google.com/" r:id="rId6" roundtripDataChecksum="K2aRllArwl69Y5d2j5qN9ucltKTmuXkrGp08MmI8hd0="/>
    </ext>
  </extLst>
</workbook>
</file>

<file path=xl/sharedStrings.xml><?xml version="1.0" encoding="utf-8"?>
<sst xmlns="http://schemas.openxmlformats.org/spreadsheetml/2006/main" count="21" uniqueCount="21">
  <si>
    <t>標準報酬月額かんたん確認＆社会保険料計算シート
（東京都版）
※令和8年度（2026年3月分～）の東京都の保険料率（健康保険9.85％・介護保険1.62％・厚生年金18.3％）に基づきます。</t>
  </si>
  <si>
    <t>■補足・注意事項
1. 対象地域は「東京都」
このシートは東京都の保険料率に基づいています。他県で保険料率が異なる場合は等級表や料率の見直しが必要です。
2. 標準報酬月額の等級判定は「月額給与」に基づく
入力した「月額給与額」が等級の下限値に基づいて照合され、自動的に標準報酬月額が判定されます。年収や賞与は含めず、「月給ベース」で入力してください。
3. 介護保険料は40歳以上が対象
「40歳未満（はい：1、いいえ：2）」で「2（いいえ）」を選んだ場合のみ、介護保険料が加算されます。誤入力に注意してください。
4. 端数処理について
各保険料の折半額（被保険者負担分）は、50銭以下切捨て・50銭超切上げの1円単位で処理しています。
5. 計算式の仕組み
入力値に対して該当等級を検索し、保険料を出力します。等級表はシート内のI～N列（下限・上限・標準報酬・健康保険料・介護保険料・厚生年金保険料の折半額）に格納されています。必要に応じて表示できます。
6. 保険料は月額ベース（1カ月分）
出力される金額はすべて月額ベースです。年間保険料を計算する場合は12倍してください（賞与時の保険料は別途計算が必要です）。
7. 将来の保険料率改定に注意
健康保険料率・介護保険料率・厚生年金保険料率は毎年見直される可能性があります。最新の標準報酬等級表をご確認ください。</t>
  </si>
  <si>
    <t>入力項目の黄色のセルに必要事項を入力してください。標準報酬月額のほか、社会保険料が自動計算されます。シートの詳細は、「補足・注意事項」のシートをご覧ください。</t>
  </si>
  <si>
    <t>【入力項目】</t>
  </si>
  <si>
    <t>下限</t>
  </si>
  <si>
    <t>上限</t>
  </si>
  <si>
    <t>標準報酬</t>
  </si>
  <si>
    <t>健康保険料</t>
  </si>
  <si>
    <t>介護保険料</t>
  </si>
  <si>
    <t>厚生年金保険料</t>
  </si>
  <si>
    <t>月額給与額（円）</t>
  </si>
  <si>
    <t>40歳未満（はい：1、いいえ：2）</t>
  </si>
  <si>
    <t>標準報酬月額（円）</t>
  </si>
  <si>
    <t>健康保険料_全額（円）</t>
  </si>
  <si>
    <t>健康保険料_折半（円）</t>
  </si>
  <si>
    <t>介護保険料_全額（円）</t>
  </si>
  <si>
    <t>介護保険料_折半（円）</t>
  </si>
  <si>
    <t>厚生年金保険料_全額（円）</t>
  </si>
  <si>
    <t>厚生年金保険料_折半（円）</t>
  </si>
  <si>
    <t>社会保険料合計_全額（円）</t>
  </si>
  <si>
    <t>社会保険料合計_折半（円）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</si>
</sst>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4.0"/>
      <color theme="1"/>
      <name val="HG丸ｺﾞｼｯｸM-PRO"/>
    </font>
    <font>
      <sz val="11.0"/>
      <color theme="1"/>
      <name val="HG丸ｺﾞｼｯｸM-PRO"/>
    </font>
    <font/>
    <font>
      <color theme="1"/>
      <name val="Calibri"/>
      <scheme val="minor"/>
    </font>
    <font>
      <sz val="11.0"/>
      <color theme="1"/>
      <name val="MS PGothic"/>
    </font>
    <font>
      <sz val="10.0"/>
      <color theme="1"/>
      <name val="HG丸ｺﾞｼｯｸM-PRO"/>
    </font>
  </fonts>
  <fills count="5">
    <fill>
      <patternFill patternType="none"/>
    </fill>
    <fill>
      <patternFill patternType="lightGray"/>
    </fill>
    <fill>
      <patternFill patternType="solid">
        <fgColor rgb="FFF8CBAD"/>
        <bgColor rgb="FFF8CBAD"/>
      </patternFill>
    </fill>
    <fill>
      <patternFill patternType="solid">
        <fgColor rgb="FFDAEEF3"/>
        <bgColor rgb="FFDAEEF3"/>
      </patternFill>
    </fill>
    <fill>
      <patternFill patternType="solid">
        <fgColor rgb="FFFABF8F"/>
        <bgColor rgb="FFFABF8F"/>
      </patternFill>
    </fill>
  </fills>
  <borders count="14">
    <border/>
    <border>
      <left/>
      <top/>
      <bottom/>
    </border>
    <border>
      <left/>
      <top/>
    </border>
    <border>
      <top/>
    </border>
    <border>
      <top/>
      <bottom/>
    </border>
    <border>
      <right/>
      <top/>
    </border>
    <border>
      <right/>
      <top/>
      <bottom/>
    </border>
    <border>
      <left/>
    </border>
    <border>
      <right/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bottom/>
    </border>
    <border>
      <bottom/>
    </border>
    <border>
      <right/>
      <bottom/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2" numFmtId="0" xfId="0" applyAlignment="1" applyBorder="1" applyFont="1">
      <alignment horizontal="left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0" fillId="0" fontId="2" numFmtId="0" xfId="0" applyFont="1"/>
    <xf borderId="0" fillId="0" fontId="2" numFmtId="0" xfId="0" applyAlignment="1" applyFont="1">
      <alignment horizontal="left" shrinkToFit="0" vertical="center" wrapText="1"/>
    </xf>
    <xf borderId="0" fillId="0" fontId="2" numFmtId="0" xfId="0" applyAlignment="1" applyFont="1">
      <alignment vertical="center"/>
    </xf>
    <xf borderId="0" fillId="0" fontId="4" numFmtId="0" xfId="0" applyFont="1"/>
    <xf borderId="9" fillId="2" fontId="5" numFmtId="0" xfId="0" applyBorder="1" applyFont="1"/>
    <xf borderId="10" fillId="3" fontId="6" numFmtId="0" xfId="0" applyAlignment="1" applyBorder="1" applyFill="1" applyFont="1">
      <alignment vertical="center"/>
    </xf>
    <xf borderId="11" fillId="0" fontId="3" numFmtId="0" xfId="0" applyBorder="1" applyFont="1"/>
    <xf borderId="10" fillId="4" fontId="2" numFmtId="0" xfId="0" applyAlignment="1" applyBorder="1" applyFill="1" applyFont="1">
      <alignment vertical="center"/>
    </xf>
    <xf borderId="12" fillId="0" fontId="3" numFmtId="0" xfId="0" applyBorder="1" applyFont="1"/>
    <xf borderId="13" fillId="0" fontId="3" numFmtId="0" xfId="0" applyBorder="1" applyFont="1"/>
    <xf borderId="0" fillId="0" fontId="6" numFmtId="0" xfId="0" applyAlignment="1" applyFont="1">
      <alignment vertical="center"/>
    </xf>
    <xf borderId="10" fillId="0" fontId="2" numFmtId="0" xfId="0" applyAlignment="1" applyBorder="1" applyFont="1">
      <alignment vertical="center"/>
    </xf>
    <xf borderId="10" fillId="2" fontId="2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4.0"/>
    <col customWidth="1" min="3" max="3" width="8.71"/>
    <col customWidth="1" min="4" max="4" width="32.0"/>
    <col customWidth="1" min="5" max="5" width="15.0"/>
    <col customWidth="1" min="6" max="6" width="8.71"/>
    <col customWidth="1" min="7" max="7" width="3.86"/>
    <col customWidth="1" min="8" max="8" width="8.71"/>
    <col customWidth="1" hidden="1" min="9" max="13" width="13.0"/>
    <col customWidth="1" hidden="1" min="14" max="14" width="2.14"/>
    <col customWidth="1" min="15" max="26" width="8.71"/>
  </cols>
  <sheetData>
    <row r="1" ht="12.75" customHeight="1"/>
    <row r="2" ht="42.75" customHeight="1">
      <c r="C2" s="1" t="s">
        <v>0</v>
      </c>
      <c r="D2" s="4"/>
      <c r="E2" s="4"/>
      <c r="F2" s="6"/>
    </row>
    <row r="3" ht="18.0" customHeight="1">
      <c r="C3" s="9"/>
      <c r="D3" s="9"/>
      <c r="E3" s="9"/>
      <c r="F3" s="9"/>
    </row>
    <row r="4" ht="54.0" customHeight="1">
      <c r="C4" s="10" t="s">
        <v>2</v>
      </c>
    </row>
    <row r="5" ht="12.75" customHeight="1">
      <c r="C5" s="9"/>
      <c r="D5" s="9"/>
      <c r="E5" s="9"/>
      <c r="F5" s="9"/>
    </row>
    <row r="6" ht="12.75" customHeight="1">
      <c r="C6" s="9"/>
      <c r="D6" s="11" t="s">
        <v>3</v>
      </c>
      <c r="E6" s="11"/>
      <c r="F6" s="9"/>
      <c r="I6" s="12" t="s">
        <v>4</v>
      </c>
      <c r="J6" s="12" t="s">
        <v>5</v>
      </c>
      <c r="K6" s="12" t="s">
        <v>6</v>
      </c>
      <c r="L6" s="13" t="s">
        <v>7</v>
      </c>
      <c r="M6" s="13" t="s">
        <v>8</v>
      </c>
      <c r="N6" s="12" t="s">
        <v>9</v>
      </c>
    </row>
    <row r="7" ht="21.0" customHeight="1">
      <c r="C7" s="9"/>
      <c r="D7" s="14" t="s">
        <v>10</v>
      </c>
      <c r="E7" s="16">
        <v>400000.0</v>
      </c>
      <c r="F7" s="9"/>
      <c r="I7" s="12">
        <v>0.0</v>
      </c>
      <c r="J7" s="12">
        <v>63000.0</v>
      </c>
      <c r="K7" s="12">
        <v>58000.0</v>
      </c>
      <c r="L7" s="12">
        <v>2856.5</v>
      </c>
      <c r="M7" s="12">
        <v>469.8</v>
      </c>
      <c r="N7" s="12">
        <v>8052.0</v>
      </c>
    </row>
    <row r="8" ht="21.75" customHeight="1">
      <c r="C8" s="9"/>
      <c r="D8" s="14" t="s">
        <v>11</v>
      </c>
      <c r="E8" s="16">
        <v>2.0</v>
      </c>
      <c r="F8" s="9"/>
      <c r="I8" s="12">
        <v>63000.0</v>
      </c>
      <c r="J8" s="12">
        <v>73000.0</v>
      </c>
      <c r="K8" s="12">
        <v>68000.0</v>
      </c>
      <c r="L8" s="12">
        <v>3349.0</v>
      </c>
      <c r="M8" s="12">
        <v>550.8</v>
      </c>
      <c r="N8" s="12">
        <v>8052.0</v>
      </c>
    </row>
    <row r="9" ht="12.75" customHeight="1">
      <c r="C9" s="9"/>
      <c r="D9" s="19"/>
      <c r="E9" s="11"/>
      <c r="F9" s="9"/>
      <c r="I9" s="12">
        <v>73000.0</v>
      </c>
      <c r="J9" s="12">
        <v>83000.0</v>
      </c>
      <c r="K9" s="12">
        <v>78000.0</v>
      </c>
      <c r="L9" s="12">
        <v>3841.5</v>
      </c>
      <c r="M9" s="12">
        <v>631.8</v>
      </c>
      <c r="N9" s="12">
        <v>8052.0</v>
      </c>
    </row>
    <row r="10" ht="12.75" customHeight="1">
      <c r="C10" s="9"/>
      <c r="D10" s="19"/>
      <c r="E10" s="11"/>
      <c r="F10" s="9"/>
      <c r="I10" s="12">
        <v>83000.0</v>
      </c>
      <c r="J10" s="12">
        <v>93000.0</v>
      </c>
      <c r="K10" s="12">
        <v>88000.0</v>
      </c>
      <c r="L10" s="12">
        <v>4334.0</v>
      </c>
      <c r="M10" s="12">
        <v>712.8</v>
      </c>
      <c r="N10" s="12">
        <v>8052.0</v>
      </c>
    </row>
    <row r="11" ht="21.0" customHeight="1">
      <c r="C11" s="9"/>
      <c r="D11" s="14" t="s">
        <v>12</v>
      </c>
      <c r="E11" s="20">
        <f t="array" ref="E11">IFERROR(INDEX(K7:K105, MATCH(E7, I7:I105, 1)), "")</f>
        <v>410000</v>
      </c>
      <c r="F11" s="9"/>
    </row>
    <row r="12" ht="21.0" customHeight="1">
      <c r="C12" s="9"/>
      <c r="D12" s="14" t="s">
        <v>13</v>
      </c>
      <c r="E12" s="21">
        <f t="array" ref="E12">IFERROR(INDEX(L7:L105, MATCH(E7, I7:I105, 1))*2, "")</f>
        <v>40385</v>
      </c>
      <c r="F12" s="9"/>
      <c r="I12" s="12">
        <v>93000.0</v>
      </c>
      <c r="J12" s="12">
        <v>101000.0</v>
      </c>
      <c r="K12" s="12">
        <v>98000.0</v>
      </c>
      <c r="L12" s="12">
        <v>4826.5</v>
      </c>
      <c r="M12" s="12">
        <v>793.8</v>
      </c>
      <c r="N12" s="12">
        <v>8967.0</v>
      </c>
    </row>
    <row r="13" ht="21.0" customHeight="1">
      <c r="C13" s="9"/>
      <c r="D13" s="14" t="s">
        <v>14</v>
      </c>
      <c r="E13" s="21">
        <f>IF(E12="", "", ROUNDUP(E12/2-0.5, 0))</f>
        <v>20192</v>
      </c>
      <c r="F13" s="9"/>
      <c r="I13" s="12">
        <v>101000.0</v>
      </c>
      <c r="J13" s="12">
        <v>107000.0</v>
      </c>
      <c r="K13" s="12">
        <v>104000.0</v>
      </c>
      <c r="L13" s="12">
        <v>5122.0</v>
      </c>
      <c r="M13" s="12">
        <v>842.4</v>
      </c>
      <c r="N13" s="12">
        <v>9516.0</v>
      </c>
    </row>
    <row r="14" ht="21.0" customHeight="1">
      <c r="C14" s="9"/>
      <c r="D14" s="14" t="s">
        <v>15</v>
      </c>
      <c r="E14" s="21">
        <f t="array" ref="E14">IF(E8=2, IFERROR(INDEX(M7:M105, MATCH(E7, I7:I105, 1))*2, ""), 0)</f>
        <v>6642</v>
      </c>
      <c r="F14" s="9"/>
      <c r="I14" s="12">
        <v>107000.0</v>
      </c>
      <c r="J14" s="12">
        <v>114000.0</v>
      </c>
      <c r="K14" s="12">
        <v>110000.0</v>
      </c>
      <c r="L14" s="12">
        <v>5417.5</v>
      </c>
      <c r="M14" s="12">
        <v>891.0</v>
      </c>
      <c r="N14" s="12">
        <v>10065.0</v>
      </c>
    </row>
    <row r="15" ht="21.0" customHeight="1">
      <c r="C15" s="9"/>
      <c r="D15" s="14" t="s">
        <v>16</v>
      </c>
      <c r="E15" s="21">
        <f>IF(E14="", "", IF(E14=0, 0, ROUNDUP(E14/2-0.5, 0)))</f>
        <v>3321</v>
      </c>
      <c r="F15" s="9"/>
      <c r="I15" s="12">
        <v>114000.0</v>
      </c>
      <c r="J15" s="12">
        <v>122000.0</v>
      </c>
      <c r="K15" s="12">
        <v>118000.0</v>
      </c>
      <c r="L15" s="12">
        <v>5811.5</v>
      </c>
      <c r="M15" s="12">
        <v>955.8</v>
      </c>
      <c r="N15" s="12">
        <v>10797.0</v>
      </c>
    </row>
    <row r="16" ht="21.0" customHeight="1">
      <c r="C16" s="9"/>
      <c r="D16" s="14" t="s">
        <v>17</v>
      </c>
      <c r="E16" s="21">
        <f t="array" ref="E16">IFERROR(INDEX(N7:N105, MATCH(E7, I7:I105, 1))*2, "")</f>
        <v>75030</v>
      </c>
      <c r="F16" s="9"/>
      <c r="I16" s="12">
        <v>122000.0</v>
      </c>
      <c r="J16" s="12">
        <v>130000.0</v>
      </c>
      <c r="K16" s="12">
        <v>126000.0</v>
      </c>
      <c r="L16" s="12">
        <v>6205.5</v>
      </c>
      <c r="M16" s="12">
        <v>1020.6</v>
      </c>
      <c r="N16" s="12">
        <v>11529.0</v>
      </c>
    </row>
    <row r="17" ht="21.0" customHeight="1">
      <c r="C17" s="9"/>
      <c r="D17" s="14" t="s">
        <v>18</v>
      </c>
      <c r="E17" s="21">
        <f>IF(E16="", "", ROUNDUP(E16/2-0.5, 0))</f>
        <v>37515</v>
      </c>
      <c r="F17" s="9"/>
      <c r="I17" s="12">
        <v>130000.0</v>
      </c>
      <c r="J17" s="12">
        <v>138000.0</v>
      </c>
      <c r="K17" s="12">
        <v>134000.0</v>
      </c>
      <c r="L17" s="12">
        <v>6599.5</v>
      </c>
      <c r="M17" s="12">
        <v>1085.4</v>
      </c>
      <c r="N17" s="12">
        <v>12261.0</v>
      </c>
    </row>
    <row r="18" ht="21.0" customHeight="1">
      <c r="C18" s="9"/>
      <c r="D18" s="14" t="s">
        <v>19</v>
      </c>
      <c r="E18" s="20">
        <f t="shared" ref="E18:E19" si="1">IF(OR(E12="", E14="", E16=""), "", E12 + E14 + E16)</f>
        <v>122057</v>
      </c>
      <c r="F18" s="9"/>
      <c r="I18" s="12">
        <v>138000.0</v>
      </c>
      <c r="J18" s="12">
        <v>146000.0</v>
      </c>
      <c r="K18" s="12">
        <v>142000.0</v>
      </c>
      <c r="L18" s="12">
        <v>6993.5</v>
      </c>
      <c r="M18" s="12">
        <v>1150.2</v>
      </c>
      <c r="N18" s="12">
        <v>12993.0</v>
      </c>
    </row>
    <row r="19" ht="21.0" customHeight="1">
      <c r="C19" s="9"/>
      <c r="D19" s="14" t="s">
        <v>20</v>
      </c>
      <c r="E19" s="20">
        <f t="shared" si="1"/>
        <v>61028</v>
      </c>
      <c r="F19" s="9"/>
      <c r="I19" s="12">
        <v>146000.0</v>
      </c>
      <c r="J19" s="12">
        <v>155000.0</v>
      </c>
      <c r="K19" s="12">
        <v>150000.0</v>
      </c>
      <c r="L19" s="12">
        <v>7387.5</v>
      </c>
      <c r="M19" s="12">
        <v>1215.0</v>
      </c>
      <c r="N19" s="12">
        <v>13725.0</v>
      </c>
    </row>
    <row r="20" ht="12.75" customHeight="1">
      <c r="C20" s="9"/>
      <c r="D20" s="9"/>
      <c r="E20" s="9"/>
      <c r="F20" s="9"/>
      <c r="I20" s="12">
        <v>155000.0</v>
      </c>
      <c r="J20" s="12">
        <v>165000.0</v>
      </c>
      <c r="K20" s="12">
        <v>160000.0</v>
      </c>
      <c r="L20" s="12">
        <v>7880.0</v>
      </c>
      <c r="M20" s="12">
        <v>1296.0</v>
      </c>
      <c r="N20" s="12">
        <v>14640.0</v>
      </c>
    </row>
    <row r="21" ht="12.75" customHeight="1">
      <c r="C21" s="9"/>
      <c r="D21" s="9"/>
      <c r="E21" s="9"/>
      <c r="F21" s="9"/>
      <c r="I21" s="12">
        <v>165000.0</v>
      </c>
      <c r="J21" s="12">
        <v>175000.0</v>
      </c>
      <c r="K21" s="12">
        <v>170000.0</v>
      </c>
      <c r="L21" s="12">
        <v>8372.5</v>
      </c>
      <c r="M21" s="12">
        <v>1377.0</v>
      </c>
      <c r="N21" s="12">
        <v>15555.0</v>
      </c>
    </row>
    <row r="22" ht="12.75" customHeight="1">
      <c r="C22" s="9"/>
      <c r="D22" s="9"/>
      <c r="E22" s="9"/>
      <c r="F22" s="9"/>
      <c r="I22" s="12">
        <v>175000.0</v>
      </c>
      <c r="J22" s="12">
        <v>185000.0</v>
      </c>
      <c r="K22" s="12">
        <v>180000.0</v>
      </c>
      <c r="L22" s="12">
        <v>8865.0</v>
      </c>
      <c r="M22" s="12">
        <v>1458.0</v>
      </c>
      <c r="N22" s="12">
        <v>16470.0</v>
      </c>
    </row>
    <row r="23" ht="12.75" customHeight="1">
      <c r="C23" s="9"/>
      <c r="D23" s="9"/>
      <c r="E23" s="9"/>
      <c r="F23" s="9"/>
      <c r="I23" s="12">
        <v>185000.0</v>
      </c>
      <c r="J23" s="12">
        <v>195000.0</v>
      </c>
      <c r="K23" s="12">
        <v>190000.0</v>
      </c>
      <c r="L23" s="12">
        <v>9357.5</v>
      </c>
      <c r="M23" s="12">
        <v>1539.0</v>
      </c>
      <c r="N23" s="12">
        <v>17385.0</v>
      </c>
    </row>
    <row r="24" ht="12.75" customHeight="1">
      <c r="C24" s="9"/>
      <c r="D24" s="9"/>
      <c r="E24" s="9"/>
      <c r="F24" s="9"/>
      <c r="I24" s="12">
        <v>195000.0</v>
      </c>
      <c r="J24" s="12">
        <v>210000.0</v>
      </c>
      <c r="K24" s="12">
        <v>200000.0</v>
      </c>
      <c r="L24" s="12">
        <v>9850.0</v>
      </c>
      <c r="M24" s="12">
        <v>1620.0</v>
      </c>
      <c r="N24" s="12">
        <v>18300.0</v>
      </c>
    </row>
    <row r="25" ht="12.75" customHeight="1">
      <c r="C25" s="9"/>
      <c r="D25" s="9"/>
      <c r="E25" s="9"/>
      <c r="F25" s="9"/>
      <c r="I25" s="12">
        <v>210000.0</v>
      </c>
      <c r="J25" s="12">
        <v>230000.0</v>
      </c>
      <c r="K25" s="12">
        <v>220000.0</v>
      </c>
      <c r="L25" s="12">
        <v>10835.0</v>
      </c>
      <c r="M25" s="12">
        <v>1782.0</v>
      </c>
      <c r="N25" s="12">
        <v>20130.0</v>
      </c>
    </row>
    <row r="26" ht="12.75" customHeight="1">
      <c r="C26" s="9"/>
      <c r="D26" s="9"/>
      <c r="E26" s="9"/>
      <c r="F26" s="9"/>
      <c r="I26" s="12">
        <v>230000.0</v>
      </c>
      <c r="J26" s="12">
        <v>250000.0</v>
      </c>
      <c r="K26" s="12">
        <v>240000.0</v>
      </c>
      <c r="L26" s="12">
        <v>11820.0</v>
      </c>
      <c r="M26" s="12">
        <v>1944.0</v>
      </c>
      <c r="N26" s="12">
        <v>21960.0</v>
      </c>
    </row>
    <row r="27" ht="12.75" customHeight="1">
      <c r="I27" s="12">
        <v>250000.0</v>
      </c>
      <c r="J27" s="12">
        <v>270000.0</v>
      </c>
      <c r="K27" s="12">
        <v>260000.0</v>
      </c>
      <c r="L27" s="12">
        <v>12805.0</v>
      </c>
      <c r="M27" s="12">
        <v>2106.0</v>
      </c>
      <c r="N27" s="12">
        <v>23790.0</v>
      </c>
    </row>
    <row r="28" ht="12.75" customHeight="1">
      <c r="I28" s="12">
        <v>270000.0</v>
      </c>
      <c r="J28" s="12">
        <v>290000.0</v>
      </c>
      <c r="K28" s="12">
        <v>280000.0</v>
      </c>
      <c r="L28" s="12">
        <v>13790.0</v>
      </c>
      <c r="M28" s="12">
        <v>2268.0</v>
      </c>
      <c r="N28" s="12">
        <v>25620.0</v>
      </c>
    </row>
    <row r="29" ht="12.75" customHeight="1">
      <c r="I29" s="12">
        <v>290000.0</v>
      </c>
      <c r="J29" s="12">
        <v>310000.0</v>
      </c>
      <c r="K29" s="12">
        <v>300000.0</v>
      </c>
      <c r="L29" s="12">
        <v>14775.0</v>
      </c>
      <c r="M29" s="12">
        <v>2430.0</v>
      </c>
      <c r="N29" s="12">
        <v>27450.0</v>
      </c>
    </row>
    <row r="30" ht="12.75" customHeight="1">
      <c r="I30" s="12">
        <v>310000.0</v>
      </c>
      <c r="J30" s="12">
        <v>330000.0</v>
      </c>
      <c r="K30" s="12">
        <v>320000.0</v>
      </c>
      <c r="L30" s="12">
        <v>15760.0</v>
      </c>
      <c r="M30" s="12">
        <v>2592.0</v>
      </c>
      <c r="N30" s="12">
        <v>29280.0</v>
      </c>
    </row>
    <row r="31" ht="12.75" customHeight="1">
      <c r="I31" s="12">
        <v>330000.0</v>
      </c>
      <c r="J31" s="12">
        <v>350000.0</v>
      </c>
      <c r="K31" s="12">
        <v>340000.0</v>
      </c>
      <c r="L31" s="12">
        <v>16745.0</v>
      </c>
      <c r="M31" s="12">
        <v>2754.0</v>
      </c>
      <c r="N31" s="12">
        <v>31110.0</v>
      </c>
    </row>
    <row r="32" ht="12.75" customHeight="1">
      <c r="I32" s="12">
        <v>350000.0</v>
      </c>
      <c r="J32" s="12">
        <v>370000.0</v>
      </c>
      <c r="K32" s="12">
        <v>360000.0</v>
      </c>
      <c r="L32" s="12">
        <v>17730.0</v>
      </c>
      <c r="M32" s="12">
        <v>2916.0</v>
      </c>
      <c r="N32" s="12">
        <v>32940.0</v>
      </c>
    </row>
    <row r="33" ht="12.75" customHeight="1">
      <c r="I33" s="12">
        <v>370000.0</v>
      </c>
      <c r="J33" s="12">
        <v>395000.0</v>
      </c>
      <c r="K33" s="12">
        <v>380000.0</v>
      </c>
      <c r="L33" s="12">
        <v>18715.0</v>
      </c>
      <c r="M33" s="12">
        <v>3078.0</v>
      </c>
      <c r="N33" s="12">
        <v>34770.0</v>
      </c>
    </row>
    <row r="34" ht="12.75" customHeight="1">
      <c r="I34" s="12">
        <v>395000.0</v>
      </c>
      <c r="J34" s="12">
        <v>425000.0</v>
      </c>
      <c r="K34" s="12">
        <v>410000.0</v>
      </c>
      <c r="L34" s="12">
        <v>20192.5</v>
      </c>
      <c r="M34" s="12">
        <v>3321.0</v>
      </c>
      <c r="N34" s="12">
        <v>37515.0</v>
      </c>
    </row>
    <row r="35" ht="12.75" customHeight="1">
      <c r="I35" s="12">
        <v>425000.0</v>
      </c>
      <c r="J35" s="12">
        <v>455000.0</v>
      </c>
      <c r="K35" s="12">
        <v>440000.0</v>
      </c>
      <c r="L35" s="12">
        <v>21670.0</v>
      </c>
      <c r="M35" s="12">
        <v>3564.0</v>
      </c>
      <c r="N35" s="12">
        <v>40260.0</v>
      </c>
    </row>
    <row r="36" ht="12.75" customHeight="1">
      <c r="I36" s="12">
        <v>455000.0</v>
      </c>
      <c r="J36" s="12">
        <v>485000.0</v>
      </c>
      <c r="K36" s="12">
        <v>470000.0</v>
      </c>
      <c r="L36" s="12">
        <v>23147.5</v>
      </c>
      <c r="M36" s="12">
        <v>3807.0</v>
      </c>
      <c r="N36" s="12">
        <v>43005.0</v>
      </c>
    </row>
    <row r="37" ht="12.75" customHeight="1">
      <c r="I37" s="12">
        <v>485000.0</v>
      </c>
      <c r="J37" s="12">
        <v>515000.0</v>
      </c>
      <c r="K37" s="12">
        <v>500000.0</v>
      </c>
      <c r="L37" s="12">
        <v>24625.0</v>
      </c>
      <c r="M37" s="12">
        <v>4050.0</v>
      </c>
      <c r="N37" s="12">
        <v>45750.0</v>
      </c>
    </row>
    <row r="38" ht="12.75" customHeight="1">
      <c r="I38" s="12">
        <v>515000.0</v>
      </c>
      <c r="J38" s="12">
        <v>545000.0</v>
      </c>
      <c r="K38" s="12">
        <v>530000.0</v>
      </c>
      <c r="L38" s="12">
        <v>26102.5</v>
      </c>
      <c r="M38" s="12">
        <v>4293.0</v>
      </c>
      <c r="N38" s="12">
        <v>48495.0</v>
      </c>
    </row>
    <row r="39" ht="12.75" customHeight="1">
      <c r="I39" s="12">
        <v>545000.0</v>
      </c>
      <c r="J39" s="12">
        <v>575000.0</v>
      </c>
      <c r="K39" s="12">
        <v>560000.0</v>
      </c>
      <c r="L39" s="12">
        <v>27580.0</v>
      </c>
      <c r="M39" s="12">
        <v>4536.0</v>
      </c>
      <c r="N39" s="12">
        <v>51240.0</v>
      </c>
    </row>
    <row r="40" ht="12.75" customHeight="1">
      <c r="I40" s="12">
        <v>575000.0</v>
      </c>
      <c r="J40" s="12">
        <v>605000.0</v>
      </c>
      <c r="K40" s="12">
        <v>590000.0</v>
      </c>
      <c r="L40" s="12">
        <v>29057.5</v>
      </c>
      <c r="M40" s="12">
        <v>4779.0</v>
      </c>
      <c r="N40" s="12">
        <v>53985.0</v>
      </c>
    </row>
    <row r="41" ht="12.75" customHeight="1">
      <c r="I41" s="12">
        <v>605000.0</v>
      </c>
      <c r="J41" s="12">
        <v>635000.0</v>
      </c>
      <c r="K41" s="12">
        <v>620000.0</v>
      </c>
      <c r="L41" s="12">
        <v>30535.0</v>
      </c>
      <c r="M41" s="12">
        <v>5022.0</v>
      </c>
      <c r="N41" s="12">
        <v>56730.0</v>
      </c>
    </row>
    <row r="42" ht="12.75" customHeight="1">
      <c r="I42" s="12">
        <v>635000.0</v>
      </c>
      <c r="J42" s="12">
        <v>665000.0</v>
      </c>
      <c r="K42" s="12">
        <v>650000.0</v>
      </c>
      <c r="L42" s="12">
        <v>32012.5</v>
      </c>
      <c r="M42" s="12">
        <v>5265.0</v>
      </c>
      <c r="N42" s="12">
        <v>59475.0</v>
      </c>
    </row>
    <row r="43" ht="12.75" customHeight="1">
      <c r="I43" s="12">
        <v>665000.0</v>
      </c>
      <c r="J43" s="12">
        <v>695000.0</v>
      </c>
      <c r="K43" s="12">
        <v>680000.0</v>
      </c>
      <c r="L43" s="12">
        <v>33490.0</v>
      </c>
      <c r="M43" s="12">
        <v>5508.0</v>
      </c>
      <c r="N43" s="12">
        <v>59475.0</v>
      </c>
    </row>
    <row r="44" ht="12.75" customHeight="1">
      <c r="I44" s="12">
        <v>695000.0</v>
      </c>
      <c r="J44" s="12">
        <v>730000.0</v>
      </c>
      <c r="K44" s="12">
        <v>710000.0</v>
      </c>
      <c r="L44" s="12">
        <v>34967.5</v>
      </c>
      <c r="M44" s="12">
        <v>5751.0</v>
      </c>
      <c r="N44" s="12">
        <v>59475.0</v>
      </c>
    </row>
    <row r="45" ht="12.75" customHeight="1">
      <c r="I45" s="12">
        <v>730000.0</v>
      </c>
      <c r="J45" s="12">
        <v>770000.0</v>
      </c>
      <c r="K45" s="12">
        <v>750000.0</v>
      </c>
      <c r="L45" s="12">
        <v>36937.5</v>
      </c>
      <c r="M45" s="12">
        <v>6075.0</v>
      </c>
      <c r="N45" s="12">
        <v>59475.0</v>
      </c>
    </row>
    <row r="46" ht="12.75" customHeight="1">
      <c r="I46" s="12">
        <v>770000.0</v>
      </c>
      <c r="J46" s="12">
        <v>810000.0</v>
      </c>
      <c r="K46" s="12">
        <v>790000.0</v>
      </c>
      <c r="L46" s="12">
        <v>38907.5</v>
      </c>
      <c r="M46" s="12">
        <v>6399.0</v>
      </c>
      <c r="N46" s="12">
        <v>59475.0</v>
      </c>
    </row>
    <row r="47" ht="12.75" customHeight="1">
      <c r="I47" s="12">
        <v>810000.0</v>
      </c>
      <c r="J47" s="12">
        <v>855000.0</v>
      </c>
      <c r="K47" s="12">
        <v>830000.0</v>
      </c>
      <c r="L47" s="12">
        <v>40877.5</v>
      </c>
      <c r="M47" s="12">
        <v>6723.0</v>
      </c>
      <c r="N47" s="12">
        <v>59475.0</v>
      </c>
    </row>
    <row r="48" ht="12.75" customHeight="1">
      <c r="I48" s="12">
        <v>855000.0</v>
      </c>
      <c r="J48" s="12">
        <v>905000.0</v>
      </c>
      <c r="K48" s="12">
        <v>880000.0</v>
      </c>
      <c r="L48" s="12">
        <v>43340.0</v>
      </c>
      <c r="M48" s="12">
        <v>7128.0</v>
      </c>
      <c r="N48" s="12">
        <v>59475.0</v>
      </c>
    </row>
    <row r="49" ht="12.75" customHeight="1">
      <c r="I49" s="12">
        <v>905000.0</v>
      </c>
      <c r="J49" s="12">
        <v>955000.0</v>
      </c>
      <c r="K49" s="12">
        <v>930000.0</v>
      </c>
      <c r="L49" s="12">
        <v>45802.5</v>
      </c>
      <c r="M49" s="12">
        <v>7533.0</v>
      </c>
      <c r="N49" s="12">
        <v>59475.0</v>
      </c>
    </row>
    <row r="50" ht="12.75" customHeight="1">
      <c r="I50" s="12">
        <v>955000.0</v>
      </c>
      <c r="J50" s="12">
        <v>1005000.0</v>
      </c>
      <c r="K50" s="12">
        <v>980000.0</v>
      </c>
      <c r="L50" s="12">
        <v>48265.0</v>
      </c>
      <c r="M50" s="12">
        <v>7938.0</v>
      </c>
      <c r="N50" s="12">
        <v>59475.0</v>
      </c>
    </row>
    <row r="51" ht="12.75" customHeight="1">
      <c r="I51" s="12">
        <v>1005000.0</v>
      </c>
      <c r="J51" s="12">
        <v>1055000.0</v>
      </c>
      <c r="K51" s="12">
        <v>1030000.0</v>
      </c>
      <c r="L51" s="12">
        <v>50727.5</v>
      </c>
      <c r="M51" s="12">
        <v>8343.0</v>
      </c>
      <c r="N51" s="12">
        <v>59475.0</v>
      </c>
    </row>
    <row r="52" ht="12.75" customHeight="1">
      <c r="I52" s="12">
        <v>1055000.0</v>
      </c>
      <c r="J52" s="12">
        <v>1115000.0</v>
      </c>
      <c r="K52" s="12">
        <v>1090000.0</v>
      </c>
      <c r="L52" s="12">
        <v>53682.5</v>
      </c>
      <c r="M52" s="12">
        <v>8829.0</v>
      </c>
      <c r="N52" s="12">
        <v>59475.0</v>
      </c>
    </row>
    <row r="53" ht="12.75" customHeight="1">
      <c r="I53" s="12">
        <v>1115000.0</v>
      </c>
      <c r="J53" s="12">
        <v>1175000.0</v>
      </c>
      <c r="K53" s="12">
        <v>1150000.0</v>
      </c>
      <c r="L53" s="12">
        <v>56637.5</v>
      </c>
      <c r="M53" s="12">
        <v>9315.0</v>
      </c>
      <c r="N53" s="12">
        <v>59475.0</v>
      </c>
    </row>
    <row r="54" ht="12.75" customHeight="1">
      <c r="I54" s="12">
        <v>1175000.0</v>
      </c>
      <c r="J54" s="12">
        <v>1235000.0</v>
      </c>
      <c r="K54" s="12">
        <v>1210000.0</v>
      </c>
      <c r="L54" s="12">
        <v>59592.5</v>
      </c>
      <c r="M54" s="12">
        <v>9801.0</v>
      </c>
      <c r="N54" s="12">
        <v>59475.0</v>
      </c>
    </row>
    <row r="55" ht="12.75" customHeight="1">
      <c r="I55" s="12">
        <v>1235000.0</v>
      </c>
      <c r="J55" s="12">
        <v>1295000.0</v>
      </c>
      <c r="K55" s="12">
        <v>1270000.0</v>
      </c>
      <c r="L55" s="12">
        <v>62547.5</v>
      </c>
      <c r="M55" s="12">
        <v>10287.0</v>
      </c>
      <c r="N55" s="12">
        <v>59475.0</v>
      </c>
    </row>
    <row r="56" ht="12.75" customHeight="1">
      <c r="I56" s="12">
        <v>1295000.0</v>
      </c>
      <c r="J56" s="12">
        <v>1355000.0</v>
      </c>
      <c r="K56" s="12">
        <v>1330000.0</v>
      </c>
      <c r="L56" s="12">
        <v>65502.5</v>
      </c>
      <c r="M56" s="12">
        <v>10773.0</v>
      </c>
      <c r="N56" s="12">
        <v>59475.0</v>
      </c>
    </row>
    <row r="57" ht="12.75" customHeight="1">
      <c r="I57" s="12">
        <v>1355000.0</v>
      </c>
      <c r="J57" s="12">
        <v>9999999.0</v>
      </c>
      <c r="K57" s="12">
        <v>1390000.0</v>
      </c>
      <c r="L57" s="12">
        <v>68457.5</v>
      </c>
      <c r="M57" s="12">
        <v>11259.0</v>
      </c>
      <c r="N57" s="12">
        <v>59475.0</v>
      </c>
    </row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">
    <mergeCell ref="C2:F2"/>
    <mergeCell ref="C4:F4"/>
  </mergeCells>
  <printOptions horizontalCentered="1"/>
  <pageMargins bottom="0.5118110236220472" footer="0.0" header="0.0" left="0.5118110236220472" right="0.5118110236220472" top="0.5118110236220472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0"/>
    <col customWidth="1" min="2" max="2" width="8.71"/>
    <col customWidth="1" min="3" max="3" width="12.86"/>
    <col customWidth="1" min="4" max="4" width="9.43"/>
    <col customWidth="1" min="5" max="5" width="11.43"/>
    <col customWidth="1" min="6" max="6" width="15.0"/>
    <col customWidth="1" min="7" max="7" width="10.14"/>
    <col customWidth="1" min="8" max="8" width="12.0"/>
    <col customWidth="1" min="9" max="26" width="8.71"/>
  </cols>
  <sheetData>
    <row r="1" ht="12.75" customHeight="1"/>
    <row r="2" ht="12.75" customHeight="1"/>
    <row r="3" ht="12.75" customHeight="1">
      <c r="B3" s="2" t="s">
        <v>1</v>
      </c>
      <c r="C3" s="3"/>
      <c r="D3" s="3"/>
      <c r="E3" s="3"/>
      <c r="F3" s="3"/>
      <c r="G3" s="3"/>
      <c r="H3" s="5"/>
    </row>
    <row r="4" ht="12.75" customHeight="1">
      <c r="B4" s="7"/>
      <c r="H4" s="8"/>
    </row>
    <row r="5" ht="12.75" customHeight="1">
      <c r="B5" s="7"/>
      <c r="H5" s="8"/>
    </row>
    <row r="6" ht="12.75" customHeight="1">
      <c r="B6" s="7"/>
      <c r="H6" s="8"/>
    </row>
    <row r="7" ht="12.75" customHeight="1">
      <c r="B7" s="7"/>
      <c r="H7" s="8"/>
    </row>
    <row r="8" ht="12.75" customHeight="1">
      <c r="B8" s="7"/>
      <c r="H8" s="8"/>
    </row>
    <row r="9" ht="12.75" customHeight="1">
      <c r="B9" s="7"/>
      <c r="H9" s="8"/>
    </row>
    <row r="10" ht="12.75" customHeight="1">
      <c r="B10" s="7"/>
      <c r="H10" s="8"/>
    </row>
    <row r="11" ht="12.75" customHeight="1">
      <c r="B11" s="7"/>
      <c r="H11" s="8"/>
    </row>
    <row r="12" ht="12.75" customHeight="1">
      <c r="B12" s="7"/>
      <c r="H12" s="8"/>
    </row>
    <row r="13" ht="12.75" customHeight="1">
      <c r="B13" s="7"/>
      <c r="H13" s="8"/>
    </row>
    <row r="14" ht="12.75" customHeight="1">
      <c r="B14" s="7"/>
      <c r="H14" s="8"/>
    </row>
    <row r="15" ht="12.75" customHeight="1">
      <c r="B15" s="7"/>
      <c r="H15" s="8"/>
    </row>
    <row r="16" ht="12.75" customHeight="1">
      <c r="B16" s="7"/>
      <c r="H16" s="8"/>
    </row>
    <row r="17" ht="12.75" customHeight="1">
      <c r="B17" s="7"/>
      <c r="H17" s="8"/>
    </row>
    <row r="18" ht="12.75" customHeight="1">
      <c r="B18" s="7"/>
      <c r="H18" s="8"/>
    </row>
    <row r="19" ht="12.75" customHeight="1">
      <c r="B19" s="7"/>
      <c r="H19" s="8"/>
    </row>
    <row r="20" ht="12.75" customHeight="1">
      <c r="B20" s="7"/>
      <c r="H20" s="8"/>
    </row>
    <row r="21" ht="12.75" customHeight="1">
      <c r="B21" s="7"/>
      <c r="H21" s="8"/>
    </row>
    <row r="22" ht="12.75" customHeight="1">
      <c r="B22" s="7"/>
      <c r="H22" s="8"/>
    </row>
    <row r="23" ht="12.75" customHeight="1">
      <c r="B23" s="7"/>
      <c r="H23" s="8"/>
    </row>
    <row r="24" ht="12.75" customHeight="1">
      <c r="B24" s="7"/>
      <c r="H24" s="8"/>
    </row>
    <row r="25" ht="12.75" customHeight="1">
      <c r="B25" s="7"/>
      <c r="H25" s="8"/>
    </row>
    <row r="26" ht="12.75" customHeight="1">
      <c r="B26" s="7"/>
      <c r="H26" s="8"/>
    </row>
    <row r="27" ht="12.75" customHeight="1">
      <c r="B27" s="7"/>
      <c r="H27" s="8"/>
    </row>
    <row r="28" ht="12.75" customHeight="1">
      <c r="B28" s="7"/>
      <c r="H28" s="8"/>
    </row>
    <row r="29" ht="12.75" customHeight="1">
      <c r="B29" s="7"/>
      <c r="H29" s="8"/>
    </row>
    <row r="30" ht="12.75" customHeight="1">
      <c r="B30" s="7"/>
      <c r="H30" s="8"/>
    </row>
    <row r="31" ht="12.75" customHeight="1">
      <c r="B31" s="7"/>
      <c r="H31" s="8"/>
    </row>
    <row r="32" ht="12.75" customHeight="1">
      <c r="B32" s="7"/>
      <c r="H32" s="8"/>
    </row>
    <row r="33" ht="12.75" customHeight="1">
      <c r="B33" s="7"/>
      <c r="H33" s="8"/>
    </row>
    <row r="34" ht="12.75" customHeight="1">
      <c r="B34" s="7"/>
      <c r="H34" s="8"/>
    </row>
    <row r="35" ht="12.75" customHeight="1">
      <c r="B35" s="15"/>
      <c r="C35" s="17"/>
      <c r="D35" s="17"/>
      <c r="E35" s="17"/>
      <c r="F35" s="17"/>
      <c r="G35" s="17"/>
      <c r="H35" s="18"/>
    </row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B3:H35"/>
  </mergeCells>
  <printOptions horizontalCentered="1"/>
  <pageMargins bottom="0.7480314960629921" footer="0.0" header="0.0" left="0.7086614173228347" right="0.7086614173228347" top="0.7480314960629921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2025-05-17T22:03:31Z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0x010100103861D96B82734D8CA43F9350814366</vt:lpwstr>
  </property>
  <property fmtid="{D5CDD505-2E9C-101B-9397-08002B2CF9AE}" pid="3" name="MediaServiceImageTags">
    <vt:lpwstr/>
  </property>
</Properties>
</file>