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0000\Desktop\校正前_マネフォ労務テンプレ\神山対応分\"/>
    </mc:Choice>
  </mc:AlternateContent>
  <xr:revisionPtr revIDLastSave="0" documentId="13_ncr:1_{F76D9083-34B3-4552-B71B-53F5AD40C498}" xr6:coauthVersionLast="47" xr6:coauthVersionMax="47" xr10:uidLastSave="{00000000-0000-0000-0000-000000000000}"/>
  <bookViews>
    <workbookView xWindow="570" yWindow="-15630" windowWidth="18330" windowHeight="15210" xr2:uid="{DDCF0936-F633-4CF8-AA68-62EBDCD1A0EA}"/>
  </bookViews>
  <sheets>
    <sheet name="※使い方" sheetId="8" r:id="rId1"/>
    <sheet name="①労災保険料自動計算シート" sheetId="4" r:id="rId2"/>
    <sheet name="②雇用保険料自動計算シート" sheetId="9" r:id="rId3"/>
    <sheet name="③労働保険料集計シート" sheetId="7" r:id="rId4"/>
    <sheet name="④労災保険率表" sheetId="5" r:id="rId5"/>
    <sheet name="⑤労務比率表" sheetId="6" r:id="rId6"/>
    <sheet name="⑥雇用保険料率表" sheetId="3" r:id="rId7"/>
  </sheets>
  <externalReferences>
    <externalReference r:id="rId8"/>
    <externalReference r:id="rId9"/>
  </externalReferences>
  <definedNames>
    <definedName name="_xlnm.Print_Area" localSheetId="1">①労災保険料自動計算シート!$A$1:$E$21</definedName>
    <definedName name="_xlnm.Print_Area" localSheetId="2">②雇用保険料自動計算シート!$A$1:$D$19</definedName>
    <definedName name="_xlnm.Print_Area" localSheetId="3">③労働保険料集計シート!$A$1:$E$17</definedName>
    <definedName name="_xlnm.Print_Area" localSheetId="5">⑤労務比率表!$A$1:$E$16</definedName>
    <definedName name="_xlnm.Print_Area" localSheetId="6">⑥雇用保険料率表!$A$1:$F$8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9" l="1"/>
  <c r="D15" i="7"/>
  <c r="D17" i="4"/>
  <c r="D20" i="4" s="1"/>
</calcChain>
</file>

<file path=xl/sharedStrings.xml><?xml version="1.0" encoding="utf-8"?>
<sst xmlns="http://schemas.openxmlformats.org/spreadsheetml/2006/main" count="113" uniqueCount="110">
  <si>
    <t>建設業</t>
  </si>
  <si>
    <t>農林水産・清酒製造業</t>
  </si>
  <si>
    <t>一般の事業</t>
  </si>
  <si>
    <t>事業主負担率（％）</t>
    <phoneticPr fontId="4"/>
  </si>
  <si>
    <t>労働者負担率（％）</t>
    <phoneticPr fontId="4"/>
  </si>
  <si>
    <t>業種名</t>
  </si>
  <si>
    <t>業種番号</t>
  </si>
  <si>
    <t>1．業種番号</t>
    <phoneticPr fontId="4"/>
  </si>
  <si>
    <t>2．賃金総額（円）（請負による建設業以外）</t>
    <phoneticPr fontId="4"/>
  </si>
  <si>
    <t>3．請負金額（円）（請負による建設業の場合）</t>
    <phoneticPr fontId="4"/>
  </si>
  <si>
    <t>3が記入された場合の賃金総額（円）　　　　　　※自動計算</t>
    <rPh sb="10" eb="14">
      <t>チンギンソウガク</t>
    </rPh>
    <rPh sb="15" eb="16">
      <t>エン</t>
    </rPh>
    <rPh sb="24" eb="26">
      <t>ジドウ</t>
    </rPh>
    <rPh sb="26" eb="28">
      <t>ケイサン</t>
    </rPh>
    <phoneticPr fontId="4"/>
  </si>
  <si>
    <t>労災保険料（円）</t>
    <phoneticPr fontId="1"/>
  </si>
  <si>
    <t>労災保険料（円）</t>
    <phoneticPr fontId="4"/>
  </si>
  <si>
    <t>令和7年度</t>
    <rPh sb="0" eb="2">
      <t>レイワ</t>
    </rPh>
    <rPh sb="3" eb="5">
      <t>ネンド</t>
    </rPh>
    <phoneticPr fontId="4"/>
  </si>
  <si>
    <t>業種内容</t>
  </si>
  <si>
    <t>労災保険料率（‰）</t>
    <phoneticPr fontId="4"/>
  </si>
  <si>
    <t>林業</t>
    <rPh sb="0" eb="2">
      <t>リンギョウ</t>
    </rPh>
    <phoneticPr fontId="4"/>
  </si>
  <si>
    <t>林業</t>
  </si>
  <si>
    <t>漁業</t>
    <rPh sb="0" eb="2">
      <t>ギョギョウ</t>
    </rPh>
    <phoneticPr fontId="4"/>
  </si>
  <si>
    <t>海面漁業（定置網等除く）</t>
  </si>
  <si>
    <t>定置網漁業・養殖業</t>
  </si>
  <si>
    <t>鉱業</t>
    <rPh sb="0" eb="2">
      <t>コウギョウ</t>
    </rPh>
    <phoneticPr fontId="4"/>
  </si>
  <si>
    <t>金属・非金属・石炭鉱業</t>
  </si>
  <si>
    <t>石灰石・ドロマイト鉱業</t>
  </si>
  <si>
    <t>原油・天然ガス鉱業</t>
  </si>
  <si>
    <t>採石業</t>
  </si>
  <si>
    <t>その他の鉱業</t>
  </si>
  <si>
    <t>建設事業</t>
    <rPh sb="0" eb="2">
      <t>ケンセツ</t>
    </rPh>
    <rPh sb="2" eb="4">
      <t>ジギョウ</t>
    </rPh>
    <phoneticPr fontId="4"/>
  </si>
  <si>
    <t>水力・ずい道等新設</t>
  </si>
  <si>
    <t>道路新設</t>
  </si>
  <si>
    <t>舗装工事</t>
  </si>
  <si>
    <t>鉄道・軌道新設</t>
  </si>
  <si>
    <t>建築事業（既設建築物設備工事業を除く。）</t>
    <phoneticPr fontId="4"/>
  </si>
  <si>
    <t>既設建築設備工事</t>
    <phoneticPr fontId="4"/>
  </si>
  <si>
    <t>機械装置組立・据付</t>
  </si>
  <si>
    <t>その他の建設事業</t>
  </si>
  <si>
    <t>製造業</t>
    <rPh sb="0" eb="3">
      <t>セイゾウギョウ</t>
    </rPh>
    <phoneticPr fontId="4"/>
  </si>
  <si>
    <t>食料品製造</t>
  </si>
  <si>
    <t>繊維工業</t>
  </si>
  <si>
    <t>木材・木製品製造</t>
  </si>
  <si>
    <t>パルプ・紙製造</t>
  </si>
  <si>
    <t>印刷・製本業</t>
  </si>
  <si>
    <t>化学工業</t>
  </si>
  <si>
    <t>ガラス・セメント製造</t>
  </si>
  <si>
    <t>コンクリート製造</t>
  </si>
  <si>
    <t>陶磁器製造</t>
  </si>
  <si>
    <t>その他窯業</t>
  </si>
  <si>
    <t>金属精錬</t>
  </si>
  <si>
    <t>非鉄金属精錬</t>
  </si>
  <si>
    <t>金属材料品製造</t>
  </si>
  <si>
    <t>鋳物業</t>
  </si>
  <si>
    <t>金属製品・加工業</t>
  </si>
  <si>
    <t>洋食器等製造</t>
  </si>
  <si>
    <t>めっき業</t>
  </si>
  <si>
    <t>機械器具製造</t>
  </si>
  <si>
    <t>電気機械器具製造</t>
  </si>
  <si>
    <t>輸送用機械器具製造</t>
  </si>
  <si>
    <t>船舶製造・修理</t>
  </si>
  <si>
    <t>計量器・光学機械等製造</t>
  </si>
  <si>
    <t>装身具・皮革製品製造</t>
  </si>
  <si>
    <t>その他の製造業</t>
  </si>
  <si>
    <t>運輸業</t>
    <rPh sb="0" eb="3">
      <t>ウンユギョウ</t>
    </rPh>
    <phoneticPr fontId="4"/>
  </si>
  <si>
    <t>交通運輸</t>
  </si>
  <si>
    <t>貨物取扱（港湾除く）</t>
  </si>
  <si>
    <t>港湾貨物取扱</t>
  </si>
  <si>
    <t>港湾荷役業</t>
  </si>
  <si>
    <t>電気等事業</t>
    <rPh sb="0" eb="2">
      <t>デンキ</t>
    </rPh>
    <rPh sb="2" eb="3">
      <t>トウ</t>
    </rPh>
    <rPh sb="3" eb="5">
      <t>ジギョウ</t>
    </rPh>
    <phoneticPr fontId="4"/>
  </si>
  <si>
    <t>電気・ガス・水道供給</t>
  </si>
  <si>
    <t>その他事業</t>
    <rPh sb="2" eb="3">
      <t>タ</t>
    </rPh>
    <rPh sb="3" eb="5">
      <t>ジギョウ</t>
    </rPh>
    <phoneticPr fontId="4"/>
  </si>
  <si>
    <t>その他の漁業</t>
  </si>
  <si>
    <t>清掃・火葬・と畜</t>
  </si>
  <si>
    <t>ビルメンテナンス</t>
  </si>
  <si>
    <t>倉庫・警備・消毒等</t>
  </si>
  <si>
    <t>通信・放送・出版</t>
  </si>
  <si>
    <t>卸売・小売・飲食・宿泊</t>
  </si>
  <si>
    <t>金融・保険・不動産</t>
  </si>
  <si>
    <t>その他の事業</t>
  </si>
  <si>
    <t>船舶所有者</t>
    <rPh sb="0" eb="2">
      <t>センパク</t>
    </rPh>
    <rPh sb="2" eb="5">
      <t>ショユウシャ</t>
    </rPh>
    <phoneticPr fontId="4"/>
  </si>
  <si>
    <t>船舶所有者</t>
  </si>
  <si>
    <t>建設業種番号</t>
  </si>
  <si>
    <t>労務比率（％）</t>
  </si>
  <si>
    <t>水力発電施設，ずい道等新設事業</t>
    <phoneticPr fontId="4"/>
  </si>
  <si>
    <t>道路新設事業</t>
    <phoneticPr fontId="4"/>
  </si>
  <si>
    <t>舗装工事業</t>
    <phoneticPr fontId="4"/>
  </si>
  <si>
    <t>既設建築物設備工事業</t>
    <phoneticPr fontId="4"/>
  </si>
  <si>
    <t>機械装置の組立て・据付けに関する事業</t>
    <rPh sb="13" eb="14">
      <t>カン</t>
    </rPh>
    <phoneticPr fontId="4"/>
  </si>
  <si>
    <t>機械装置の組立て等でその他のもの</t>
    <rPh sb="8" eb="9">
      <t>トウ</t>
    </rPh>
    <rPh sb="12" eb="13">
      <t>タ</t>
    </rPh>
    <phoneticPr fontId="4"/>
  </si>
  <si>
    <t>その他の建設事業</t>
    <phoneticPr fontId="4"/>
  </si>
  <si>
    <t>雇用保険料（円）</t>
    <rPh sb="0" eb="2">
      <t>コヨウ</t>
    </rPh>
    <rPh sb="2" eb="5">
      <t>ホケンリョウ</t>
    </rPh>
    <rPh sb="6" eb="7">
      <t>エン</t>
    </rPh>
    <phoneticPr fontId="1"/>
  </si>
  <si>
    <t>・事業主負担分</t>
    <rPh sb="1" eb="4">
      <t>ジギョウヌシ</t>
    </rPh>
    <rPh sb="4" eb="6">
      <t>フタン</t>
    </rPh>
    <rPh sb="6" eb="7">
      <t>ブン</t>
    </rPh>
    <phoneticPr fontId="1"/>
  </si>
  <si>
    <t>・労働者負担分</t>
    <rPh sb="1" eb="4">
      <t>ロウドウシャ</t>
    </rPh>
    <rPh sb="4" eb="6">
      <t>フタン</t>
    </rPh>
    <rPh sb="6" eb="7">
      <t>ブン</t>
    </rPh>
    <phoneticPr fontId="1"/>
  </si>
  <si>
    <t>労働保険料（円）</t>
    <rPh sb="0" eb="2">
      <t>ロウドウ</t>
    </rPh>
    <rPh sb="2" eb="5">
      <t>ホケンリョウ</t>
    </rPh>
    <rPh sb="6" eb="7">
      <t>エン</t>
    </rPh>
    <phoneticPr fontId="1"/>
  </si>
  <si>
    <t>雇用保険料自動計算シート</t>
    <rPh sb="0" eb="2">
      <t>コヨウ</t>
    </rPh>
    <rPh sb="2" eb="5">
      <t>ホケンリョウ</t>
    </rPh>
    <rPh sb="5" eb="7">
      <t>ジドウ</t>
    </rPh>
    <rPh sb="7" eb="9">
      <t>ケイサン</t>
    </rPh>
    <phoneticPr fontId="1"/>
  </si>
  <si>
    <t>①「労災保険料自動計算シート」の労災保険料と②「雇用保険料自動計算シート」の雇用保険料を入力してください。</t>
    <rPh sb="2" eb="4">
      <t>ロウサイ</t>
    </rPh>
    <rPh sb="4" eb="6">
      <t>ホケン</t>
    </rPh>
    <rPh sb="6" eb="7">
      <t>リョウ</t>
    </rPh>
    <rPh sb="7" eb="9">
      <t>ジドウ</t>
    </rPh>
    <rPh sb="9" eb="11">
      <t>ケイサン</t>
    </rPh>
    <rPh sb="16" eb="18">
      <t>ロウサイ</t>
    </rPh>
    <rPh sb="18" eb="20">
      <t>ホケン</t>
    </rPh>
    <rPh sb="20" eb="21">
      <t>リョウ</t>
    </rPh>
    <rPh sb="24" eb="26">
      <t>コヨウ</t>
    </rPh>
    <rPh sb="26" eb="29">
      <t>ホケンリョウ</t>
    </rPh>
    <rPh sb="29" eb="31">
      <t>ジドウ</t>
    </rPh>
    <rPh sb="31" eb="33">
      <t>ケイサン</t>
    </rPh>
    <rPh sb="38" eb="40">
      <t>コヨウ</t>
    </rPh>
    <rPh sb="40" eb="43">
      <t>ホケンリョウ</t>
    </rPh>
    <rPh sb="44" eb="46">
      <t>ニュウリョク</t>
    </rPh>
    <phoneticPr fontId="1"/>
  </si>
  <si>
    <t>⑥雇用保険料率表</t>
    <rPh sb="5" eb="6">
      <t>リョウ</t>
    </rPh>
    <phoneticPr fontId="1"/>
  </si>
  <si>
    <t>③労働保険料集計シート</t>
    <rPh sb="1" eb="3">
      <t>ロウドウ</t>
    </rPh>
    <rPh sb="3" eb="6">
      <t>ホケンリョウ</t>
    </rPh>
    <rPh sb="6" eb="8">
      <t>シュウケイ</t>
    </rPh>
    <phoneticPr fontId="1"/>
  </si>
  <si>
    <t>①労災保険料自動計算シート</t>
    <phoneticPr fontId="1"/>
  </si>
  <si>
    <t>④「労災保険料率表」で業種番号を確認のうえ、色付けされた以下のセルに入力します。
・「業種番号」
・「賃金総額（円）」（建設業以外の場合）
※賃金総額に千円未満の端数があるときは、その端数を切り捨てた額を入力します。
・「請負金額（円）」（建設業で請負の場合）
※千円未満の端数を切り捨てて入力すれば、自動的に労務比率表によって賃金総額に換算します。</t>
    <rPh sb="169" eb="171">
      <t>カンサン</t>
    </rPh>
    <phoneticPr fontId="4"/>
  </si>
  <si>
    <t>はじめに：労働保険料計算シミュレーションシートの使い方</t>
    <rPh sb="5" eb="7">
      <t>ロウドウ</t>
    </rPh>
    <rPh sb="7" eb="10">
      <t>ホケンリョウ</t>
    </rPh>
    <rPh sb="10" eb="12">
      <t>ケイサン</t>
    </rPh>
    <rPh sb="24" eb="25">
      <t>ツカ</t>
    </rPh>
    <rPh sb="26" eb="27">
      <t>カタ</t>
    </rPh>
    <phoneticPr fontId="1"/>
  </si>
  <si>
    <t>賃金総額・業種</t>
    <rPh sb="0" eb="2">
      <t>チンギン</t>
    </rPh>
    <rPh sb="2" eb="4">
      <t>ソウガク</t>
    </rPh>
    <rPh sb="5" eb="7">
      <t>ギョウシュ</t>
    </rPh>
    <phoneticPr fontId="1"/>
  </si>
  <si>
    <t>賃金総額年額（円）</t>
    <rPh sb="0" eb="2">
      <t>チンギン</t>
    </rPh>
    <rPh sb="2" eb="4">
      <t>ソウガク</t>
    </rPh>
    <phoneticPr fontId="1"/>
  </si>
  <si>
    <t>雇用保険料　　　　　（労使合計・年額）</t>
    <phoneticPr fontId="1"/>
  </si>
  <si>
    <t>雇用保険料</t>
    <rPh sb="0" eb="2">
      <t>コヨウ</t>
    </rPh>
    <rPh sb="2" eb="5">
      <t>ホケンリョウ</t>
    </rPh>
    <phoneticPr fontId="1"/>
  </si>
  <si>
    <r>
      <t>業種　　　　　　　　　　</t>
    </r>
    <r>
      <rPr>
        <sz val="9"/>
        <color theme="1"/>
        <rFont val="HG丸ｺﾞｼｯｸM-PRO"/>
        <family val="3"/>
        <charset val="128"/>
      </rPr>
      <t>1:一般、2:農林水産、3:建設</t>
    </r>
    <phoneticPr fontId="1"/>
  </si>
  <si>
    <t>・被保険者に支払う（支払った）1年度の賃金総額と業種を黄色セルに入力すると、被保険者と事業主が負担する年間の雇用保険料が自動計算されます。
・全労働者が対象となる労災保険と異なり、雇用保険では被保険者の要件を満たした者だけが対象となります。</t>
    <rPh sb="27" eb="29">
      <t>キイロ</t>
    </rPh>
    <phoneticPr fontId="1"/>
  </si>
  <si>
    <t>料率が改正された場合は、この料率表の数値を修正すれば対応できます。</t>
    <rPh sb="0" eb="2">
      <t>リョウリツ</t>
    </rPh>
    <rPh sb="3" eb="5">
      <t>カイセイ</t>
    </rPh>
    <rPh sb="8" eb="10">
      <t>バアイ</t>
    </rPh>
    <rPh sb="14" eb="15">
      <t>リョウ</t>
    </rPh>
    <rPh sb="15" eb="16">
      <t>リツ</t>
    </rPh>
    <rPh sb="16" eb="17">
      <t>ヒョウ</t>
    </rPh>
    <rPh sb="18" eb="20">
      <t>スウチ</t>
    </rPh>
    <rPh sb="21" eb="23">
      <t>シュウセイ</t>
    </rPh>
    <rPh sb="26" eb="28">
      <t>タイオウ</t>
    </rPh>
    <phoneticPr fontId="1"/>
  </si>
  <si>
    <t>料率が改正された場合は、この料率表の数値を修正すれば対応できます。</t>
    <phoneticPr fontId="1"/>
  </si>
  <si>
    <t>この労働保険料計算シミュレーションシートは、以下のシートで構成されています。
①労災保険料自動計算シート
②雇用保険料自動計算シート
③労働保険料集計シート
④労災保険率表
⑤労務比率表
⑥雇用保険料率表
労働保険料の計算式は、次の通りです。
労働保険料＝労災保険料（全額事業主負担）＋雇用保険料（事業主負担分＋労働者負担分）
「労災保険料」は、労働時間など関係なく1年度にすべての労働者（パート、アルバイト含む）に支払う賃金総額が対象であり、全額が事業主負担です。
一方、「雇用保険料」は、1年度に雇用保険の被保険者だけに支払う賃金総額が対象であり、被保険者の要件を満たしていない短時間労働者（パート、アルバイトなど）は除外されます。保険料は、被保険者も負担します。
また、労災保険料率、雇用保険料率は、それぞれのルールに従って業種によって異なります。
こうしたことから、労働保険料の計算は、このシミュレーションシートでは、ステップを分けて計算します。
①と②のシートで労災保険料と雇用保険料を算出し、③のシートで合算して労働保険料を集計することになります。</t>
    <phoneticPr fontId="1"/>
  </si>
  <si>
    <t>労災保険率表</t>
    <phoneticPr fontId="1"/>
  </si>
  <si>
    <t>鉄道または軌道新設事業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</si>
</sst>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1"/>
      <color theme="1"/>
      <name val="游ゴシック"/>
      <family val="2"/>
      <scheme val="minor"/>
    </font>
    <font>
      <sz val="6"/>
      <name val="游ゴシック"/>
      <family val="3"/>
      <charset val="128"/>
      <scheme val="minor"/>
    </font>
    <font>
      <b/>
      <sz val="14"/>
      <color theme="1"/>
      <name val="HG丸ｺﾞｼｯｸM-PRO"/>
      <family val="3"/>
      <charset val="128"/>
    </font>
    <font>
      <b/>
      <sz val="11"/>
      <name val="HG丸ｺﾞｼｯｸM-PRO"/>
      <family val="3"/>
      <charset val="128"/>
    </font>
    <font>
      <sz val="10"/>
      <color theme="1"/>
      <name val="HG丸ｺﾞｼｯｸM-PRO"/>
      <family val="3"/>
      <charset val="128"/>
    </font>
    <font>
      <sz val="8"/>
      <color theme="1"/>
      <name val="HG丸ｺﾞｼｯｸM-PRO"/>
      <family val="3"/>
      <charset val="128"/>
    </font>
    <font>
      <b/>
      <sz val="16"/>
      <color theme="1"/>
      <name val="HG丸ｺﾞｼｯｸM-PRO"/>
      <family val="3"/>
      <charset val="128"/>
    </font>
    <font>
      <sz val="9"/>
      <color theme="1"/>
      <name val="HG丸ｺﾞｼｯｸM-PRO"/>
      <family val="3"/>
      <charset val="128"/>
    </font>
    <font>
      <b/>
      <sz val="11"/>
      <color theme="1"/>
      <name val="HG丸ｺﾞｼｯｸM-PRO"/>
      <family val="3"/>
      <charset val="128"/>
    </font>
    <font>
      <b/>
      <sz val="12"/>
      <color theme="1"/>
      <name val="HG丸ｺﾞｼｯｸM-PRO"/>
      <family val="3"/>
      <charset val="128"/>
    </font>
    <font>
      <sz val="8"/>
      <color theme="1"/>
      <name val="游ゴシック"/>
      <family val="2"/>
      <charset val="128"/>
      <scheme val="minor"/>
    </font>
    <font>
      <b/>
      <sz val="26"/>
      <color theme="1"/>
      <name val="HG丸ｺﾞｼｯｸM-PRO"/>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rgb="FFFFFACD"/>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cellStyleXfs>
  <cellXfs count="46">
    <xf numFmtId="0" fontId="0" fillId="0" borderId="0" xfId="0">
      <alignment vertical="center"/>
    </xf>
    <xf numFmtId="0" fontId="2" fillId="0" borderId="0" xfId="0" applyFont="1">
      <alignment vertical="center"/>
    </xf>
    <xf numFmtId="0" fontId="3"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7" fillId="0" borderId="0" xfId="1" applyFont="1" applyAlignment="1">
      <alignment horizontal="left" vertical="center" wrapText="1"/>
    </xf>
    <xf numFmtId="0" fontId="7" fillId="0" borderId="0" xfId="1" applyFont="1"/>
    <xf numFmtId="0" fontId="7" fillId="0" borderId="1" xfId="1" applyFont="1" applyBorder="1" applyProtection="1">
      <protection locked="0"/>
    </xf>
    <xf numFmtId="0" fontId="8" fillId="0" borderId="0" xfId="1" applyFont="1" applyAlignment="1">
      <alignment horizontal="center"/>
    </xf>
    <xf numFmtId="0" fontId="8" fillId="3" borderId="1" xfId="1" applyFont="1" applyFill="1" applyBorder="1"/>
    <xf numFmtId="0" fontId="8" fillId="3" borderId="1" xfId="1" applyFont="1" applyFill="1" applyBorder="1" applyAlignment="1">
      <alignment horizontal="center" vertical="center"/>
    </xf>
    <xf numFmtId="0" fontId="8" fillId="0" borderId="1" xfId="1" applyFont="1" applyBorder="1"/>
    <xf numFmtId="0" fontId="7" fillId="3" borderId="1" xfId="1" applyFont="1" applyFill="1" applyBorder="1"/>
    <xf numFmtId="0" fontId="7" fillId="3" borderId="1" xfId="1" applyFont="1" applyFill="1" applyBorder="1" applyAlignment="1">
      <alignment horizontal="center" vertical="center"/>
    </xf>
    <xf numFmtId="0" fontId="7" fillId="0" borderId="1" xfId="1" applyFont="1" applyBorder="1"/>
    <xf numFmtId="0" fontId="2" fillId="0" borderId="1" xfId="0" applyFont="1" applyBorder="1" applyProtection="1">
      <alignment vertical="center"/>
      <protection locked="0"/>
    </xf>
    <xf numFmtId="0" fontId="3" fillId="0" borderId="0" xfId="1" applyAlignment="1">
      <alignment horizontal="center" vertical="center"/>
    </xf>
    <xf numFmtId="0" fontId="2" fillId="0" borderId="1" xfId="1" applyFont="1" applyBorder="1" applyAlignment="1" applyProtection="1">
      <alignment horizontal="center" vertical="center"/>
      <protection locked="0"/>
    </xf>
    <xf numFmtId="0" fontId="5"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7" fillId="0" borderId="0" xfId="1" applyFont="1" applyAlignment="1">
      <alignment horizontal="left" vertical="center" wrapText="1"/>
    </xf>
    <xf numFmtId="0" fontId="9" fillId="0" borderId="0" xfId="1" applyFont="1" applyAlignment="1">
      <alignment horizontal="center" vertical="center" wrapText="1"/>
    </xf>
    <xf numFmtId="0" fontId="9" fillId="0" borderId="0" xfId="0" applyFont="1" applyAlignment="1">
      <alignment horizontal="center" vertical="center" wrapText="1"/>
    </xf>
    <xf numFmtId="0" fontId="5" fillId="0" borderId="0" xfId="1" applyFont="1" applyAlignment="1">
      <alignment horizontal="center" vertical="center"/>
    </xf>
    <xf numFmtId="0" fontId="5" fillId="0" borderId="0" xfId="0" applyFont="1" applyAlignment="1">
      <alignment horizontal="center" vertical="center"/>
    </xf>
    <xf numFmtId="0" fontId="2" fillId="0" borderId="0" xfId="1" applyFont="1" applyAlignment="1">
      <alignment horizontal="left" vertical="center" wrapText="1"/>
    </xf>
    <xf numFmtId="0" fontId="11" fillId="3" borderId="1" xfId="1" applyFont="1" applyFill="1" applyBorder="1" applyAlignment="1">
      <alignment horizontal="center" vertical="center"/>
    </xf>
    <xf numFmtId="0" fontId="11" fillId="3" borderId="1" xfId="0" applyFont="1" applyFill="1" applyBorder="1" applyAlignment="1">
      <alignment horizontal="center" vertical="center"/>
    </xf>
    <xf numFmtId="0" fontId="12" fillId="3" borderId="1" xfId="1" applyFont="1" applyFill="1" applyBorder="1" applyAlignment="1">
      <alignment horizontal="center" vertical="center"/>
    </xf>
    <xf numFmtId="0" fontId="12" fillId="3" borderId="1" xfId="0" applyFont="1" applyFill="1" applyBorder="1" applyAlignment="1">
      <alignment horizontal="center" vertical="center"/>
    </xf>
    <xf numFmtId="0" fontId="8" fillId="0" borderId="0" xfId="1" applyFont="1" applyAlignment="1">
      <alignment horizontal="left" vertical="center"/>
    </xf>
    <xf numFmtId="0" fontId="13" fillId="0" borderId="0" xfId="0" applyFont="1" applyAlignment="1">
      <alignment horizontal="left" vertical="center"/>
    </xf>
    <xf numFmtId="0" fontId="8" fillId="0" borderId="0" xfId="1" applyFont="1" applyAlignment="1">
      <alignment horizontal="left" vertical="center" wrapText="1"/>
    </xf>
    <xf numFmtId="0" fontId="8" fillId="0" borderId="0" xfId="0" applyFont="1" applyAlignment="1">
      <alignment horizontal="left" vertical="center" wrapText="1"/>
    </xf>
    <xf numFmtId="0" fontId="5" fillId="0" borderId="0" xfId="1" applyFont="1" applyAlignment="1">
      <alignment horizontal="center" vertical="center" wrapText="1"/>
    </xf>
    <xf numFmtId="0" fontId="13" fillId="0" borderId="0" xfId="0" applyFont="1" applyAlignment="1">
      <alignment horizontal="left" vertical="center" wrapText="1"/>
    </xf>
    <xf numFmtId="0" fontId="14" fillId="0" borderId="0" xfId="1" applyFont="1" applyAlignment="1">
      <alignment horizontal="center" vertical="center"/>
    </xf>
    <xf numFmtId="0" fontId="8" fillId="4" borderId="1" xfId="1" applyFont="1" applyFill="1" applyBorder="1" applyAlignment="1">
      <alignment horizontal="center" vertical="center"/>
    </xf>
    <xf numFmtId="0" fontId="8" fillId="4" borderId="1" xfId="1" applyFont="1" applyFill="1" applyBorder="1"/>
    <xf numFmtId="0" fontId="2" fillId="5" borderId="1" xfId="0" applyFont="1" applyFill="1" applyBorder="1">
      <alignment vertical="center"/>
    </xf>
    <xf numFmtId="0" fontId="2" fillId="6" borderId="1" xfId="1" applyFont="1" applyFill="1" applyBorder="1" applyAlignment="1">
      <alignment horizontal="center" vertical="center"/>
    </xf>
    <xf numFmtId="0" fontId="7" fillId="0" borderId="1" xfId="1" applyFont="1" applyFill="1" applyBorder="1"/>
  </cellXfs>
  <cellStyles count="2">
    <cellStyle name="標準" xfId="0" builtinId="0"/>
    <cellStyle name="標準 2" xfId="1" xr:uid="{3589BFB0-86EB-49AB-8FFF-B4D0439A3A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1</xdr:col>
      <xdr:colOff>1392472</xdr:colOff>
      <xdr:row>0</xdr:row>
      <xdr:rowOff>151410</xdr:rowOff>
    </xdr:from>
    <xdr:ext cx="1987082" cy="559192"/>
    <xdr:sp macro="" textlink="">
      <xdr:nvSpPr>
        <xdr:cNvPr id="2" name="正方形/長方形 1">
          <a:extLst>
            <a:ext uri="{FF2B5EF4-FFF2-40B4-BE49-F238E27FC236}">
              <a16:creationId xmlns:a16="http://schemas.microsoft.com/office/drawing/2014/main" id="{6401EA22-BBED-457F-B33B-B4EF9B5E13B6}"/>
            </a:ext>
          </a:extLst>
        </xdr:cNvPr>
        <xdr:cNvSpPr/>
      </xdr:nvSpPr>
      <xdr:spPr>
        <a:xfrm>
          <a:off x="1649647" y="151410"/>
          <a:ext cx="1987082" cy="559192"/>
        </a:xfrm>
        <a:prstGeom prst="rect">
          <a:avLst/>
        </a:prstGeom>
        <a:noFill/>
      </xdr:spPr>
      <xdr:txBody>
        <a:bodyPr wrap="none" lIns="91440" tIns="45720" rIns="91440" bIns="45720">
          <a:spAutoFit/>
        </a:bodyPr>
        <a:lstStyle/>
        <a:p>
          <a:pPr algn="ctr"/>
          <a:r>
            <a:rPr lang="ja-JP" altLang="en-US" sz="2800" b="1"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労務比率表</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26989;&#21209;&#38306;&#20418;\&#9679;&#12473;&#12479;&#12472;&#12458;&#12539;&#12454;&#12540;&#12501;&#12540;\&#9679;&#12510;&#12493;&#12540;&#12501;&#12457;&#12527;&#12540;&#12489;\&#21271;&#26449;&#12373;&#12435;&#26696;&#20214;\8.&#21172;&#28797;&#20445;&#38522;&#26009;&#29575;&#26089;&#35211;&#34920;&#65286;&#35336;&#31639;&#12486;&#12531;&#12503;&#12524;&#12540;&#12488;.xlsx" TargetMode="External"/><Relationship Id="rId1" Type="http://schemas.openxmlformats.org/officeDocument/2006/relationships/externalLinkPath" Target="file:///F:\&#26989;&#21209;&#38306;&#20418;\&#9679;&#12473;&#12479;&#12472;&#12458;&#12539;&#12454;&#12540;&#12501;&#12540;\&#9679;&#12510;&#12493;&#12540;&#12501;&#12457;&#12527;&#12540;&#12489;\&#21271;&#26449;&#12373;&#12435;&#26696;&#20214;\8.&#21172;&#28797;&#20445;&#38522;&#26009;&#29575;&#26089;&#35211;&#34920;&#65286;&#35336;&#31639;&#12486;&#12531;&#12503;&#12524;&#12540;&#1248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ukes\Downloads\&#38599;&#29992;&#20445;&#38522;&#26009;_&#35336;&#31639;&#12471;&#12511;&#12517;&#12524;&#12540;&#12471;&#12519;&#12531;_&#24180;&#38989;&#29256;_&#20837;&#21147;&#27396;&#20184;&#12365;.xlsx" TargetMode="External"/><Relationship Id="rId1" Type="http://schemas.openxmlformats.org/officeDocument/2006/relationships/externalLinkPath" Target="/Users/sukes/Downloads/&#38599;&#29992;&#20445;&#38522;&#26009;_&#35336;&#31639;&#12471;&#12511;&#12517;&#12524;&#12540;&#12471;&#12519;&#12531;_&#24180;&#38989;&#29256;_&#20837;&#21147;&#27396;&#20184;&#123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労災保険料率表"/>
      <sheetName val="シミュレーション"/>
      <sheetName val="備考・注意事項"/>
      <sheetName val="労務比率DB"/>
    </sheetNames>
    <sheetDataSet>
      <sheetData sheetId="0">
        <row r="7">
          <cell r="D7" t="str">
            <v>令和7年度</v>
          </cell>
        </row>
        <row r="8">
          <cell r="B8" t="str">
            <v>業種番号</v>
          </cell>
          <cell r="C8" t="str">
            <v>業種内容</v>
          </cell>
          <cell r="D8" t="str">
            <v>労災保険料率（‰）</v>
          </cell>
        </row>
        <row r="9">
          <cell r="B9">
            <v>1</v>
          </cell>
          <cell r="C9" t="str">
            <v>林業</v>
          </cell>
          <cell r="D9">
            <v>52</v>
          </cell>
        </row>
        <row r="10">
          <cell r="B10">
            <v>11</v>
          </cell>
          <cell r="C10" t="str">
            <v>海面漁業（定置網等除く）</v>
          </cell>
          <cell r="D10">
            <v>18</v>
          </cell>
        </row>
        <row r="11">
          <cell r="B11">
            <v>12</v>
          </cell>
          <cell r="C11" t="str">
            <v>定置網漁業・養殖業</v>
          </cell>
          <cell r="D11">
            <v>37</v>
          </cell>
        </row>
        <row r="12">
          <cell r="B12">
            <v>21</v>
          </cell>
          <cell r="C12" t="str">
            <v>金属・非金属・石炭鉱業</v>
          </cell>
          <cell r="D12">
            <v>88</v>
          </cell>
        </row>
        <row r="13">
          <cell r="B13">
            <v>23</v>
          </cell>
          <cell r="C13" t="str">
            <v>石灰石・ドロマイト鉱業</v>
          </cell>
          <cell r="D13">
            <v>13</v>
          </cell>
        </row>
        <row r="14">
          <cell r="B14">
            <v>24</v>
          </cell>
          <cell r="C14" t="str">
            <v>原油・天然ガス鉱業</v>
          </cell>
          <cell r="D14">
            <v>2.5</v>
          </cell>
        </row>
        <row r="15">
          <cell r="B15">
            <v>25</v>
          </cell>
          <cell r="C15" t="str">
            <v>採石業</v>
          </cell>
          <cell r="D15">
            <v>37</v>
          </cell>
        </row>
        <row r="16">
          <cell r="B16">
            <v>26</v>
          </cell>
          <cell r="C16" t="str">
            <v>その他の鉱業</v>
          </cell>
          <cell r="D16">
            <v>26</v>
          </cell>
        </row>
        <row r="17">
          <cell r="B17">
            <v>31</v>
          </cell>
          <cell r="C17" t="str">
            <v>水力・ずい道等新設</v>
          </cell>
          <cell r="D17">
            <v>34</v>
          </cell>
        </row>
        <row r="18">
          <cell r="B18">
            <v>32</v>
          </cell>
          <cell r="C18" t="str">
            <v>道路新設</v>
          </cell>
          <cell r="D18">
            <v>11</v>
          </cell>
        </row>
        <row r="19">
          <cell r="B19">
            <v>33</v>
          </cell>
          <cell r="C19" t="str">
            <v>舗装工事</v>
          </cell>
          <cell r="D19">
            <v>9</v>
          </cell>
        </row>
        <row r="20">
          <cell r="B20">
            <v>34</v>
          </cell>
          <cell r="C20" t="str">
            <v>鉄道・軌道新設</v>
          </cell>
          <cell r="D20">
            <v>9</v>
          </cell>
        </row>
        <row r="21">
          <cell r="B21">
            <v>35</v>
          </cell>
          <cell r="C21" t="str">
            <v>建築事業（既設建築物設備工事業を除く。）</v>
          </cell>
          <cell r="D21">
            <v>9.5</v>
          </cell>
        </row>
        <row r="22">
          <cell r="B22">
            <v>38</v>
          </cell>
          <cell r="C22" t="str">
            <v>既設建築設備工事</v>
          </cell>
          <cell r="D22">
            <v>12</v>
          </cell>
        </row>
        <row r="23">
          <cell r="B23">
            <v>36</v>
          </cell>
          <cell r="C23" t="str">
            <v>機械装置組立・据付</v>
          </cell>
          <cell r="D23">
            <v>6</v>
          </cell>
        </row>
        <row r="24">
          <cell r="B24">
            <v>37</v>
          </cell>
          <cell r="C24" t="str">
            <v>その他の建設事業</v>
          </cell>
          <cell r="D24">
            <v>15</v>
          </cell>
        </row>
        <row r="25">
          <cell r="B25">
            <v>41</v>
          </cell>
          <cell r="C25" t="str">
            <v>食料品製造</v>
          </cell>
          <cell r="D25">
            <v>5.5</v>
          </cell>
        </row>
        <row r="26">
          <cell r="B26">
            <v>42</v>
          </cell>
          <cell r="C26" t="str">
            <v>繊維工業</v>
          </cell>
          <cell r="D26">
            <v>4</v>
          </cell>
        </row>
        <row r="27">
          <cell r="B27">
            <v>44</v>
          </cell>
          <cell r="C27" t="str">
            <v>木材・木製品製造</v>
          </cell>
          <cell r="D27">
            <v>13</v>
          </cell>
        </row>
        <row r="28">
          <cell r="B28">
            <v>45</v>
          </cell>
          <cell r="C28" t="str">
            <v>パルプ・紙製造</v>
          </cell>
          <cell r="D28">
            <v>7</v>
          </cell>
        </row>
        <row r="29">
          <cell r="B29">
            <v>46</v>
          </cell>
          <cell r="C29" t="str">
            <v>印刷・製本業</v>
          </cell>
          <cell r="D29">
            <v>3.5</v>
          </cell>
        </row>
        <row r="30">
          <cell r="B30">
            <v>47</v>
          </cell>
          <cell r="C30" t="str">
            <v>化学工業</v>
          </cell>
          <cell r="D30">
            <v>4.5</v>
          </cell>
        </row>
        <row r="31">
          <cell r="B31">
            <v>48</v>
          </cell>
          <cell r="C31" t="str">
            <v>ガラス・セメント製造</v>
          </cell>
          <cell r="D31">
            <v>6</v>
          </cell>
        </row>
        <row r="32">
          <cell r="B32">
            <v>66</v>
          </cell>
          <cell r="C32" t="str">
            <v>コンクリート製造</v>
          </cell>
          <cell r="D32">
            <v>13</v>
          </cell>
        </row>
        <row r="33">
          <cell r="B33">
            <v>62</v>
          </cell>
          <cell r="C33" t="str">
            <v>陶磁器製造</v>
          </cell>
          <cell r="D33">
            <v>17</v>
          </cell>
        </row>
        <row r="34">
          <cell r="B34">
            <v>49</v>
          </cell>
          <cell r="C34" t="str">
            <v>その他窯業</v>
          </cell>
          <cell r="D34">
            <v>23</v>
          </cell>
        </row>
        <row r="35">
          <cell r="B35">
            <v>50</v>
          </cell>
          <cell r="C35" t="str">
            <v>金属精錬</v>
          </cell>
          <cell r="D35">
            <v>6.5</v>
          </cell>
        </row>
        <row r="36">
          <cell r="B36">
            <v>51</v>
          </cell>
          <cell r="C36" t="str">
            <v>非鉄金属精錬</v>
          </cell>
          <cell r="D36">
            <v>7</v>
          </cell>
        </row>
        <row r="37">
          <cell r="B37">
            <v>52</v>
          </cell>
          <cell r="C37" t="str">
            <v>金属材料品製造</v>
          </cell>
          <cell r="D37">
            <v>5</v>
          </cell>
        </row>
        <row r="38">
          <cell r="B38">
            <v>53</v>
          </cell>
          <cell r="C38" t="str">
            <v>鋳物業</v>
          </cell>
          <cell r="D38">
            <v>16</v>
          </cell>
        </row>
        <row r="39">
          <cell r="B39">
            <v>54</v>
          </cell>
          <cell r="C39" t="str">
            <v>金属製品・加工業</v>
          </cell>
          <cell r="D39">
            <v>9</v>
          </cell>
        </row>
        <row r="40">
          <cell r="B40">
            <v>63</v>
          </cell>
          <cell r="C40" t="str">
            <v>洋食器等製造</v>
          </cell>
          <cell r="D40">
            <v>6.5</v>
          </cell>
        </row>
        <row r="41">
          <cell r="B41">
            <v>55</v>
          </cell>
          <cell r="C41" t="str">
            <v>めっき業</v>
          </cell>
          <cell r="D41">
            <v>6.5</v>
          </cell>
        </row>
        <row r="42">
          <cell r="B42">
            <v>56</v>
          </cell>
          <cell r="C42" t="str">
            <v>機械器具製造</v>
          </cell>
          <cell r="D42">
            <v>5</v>
          </cell>
        </row>
        <row r="43">
          <cell r="B43">
            <v>57</v>
          </cell>
          <cell r="C43" t="str">
            <v>電気機械器具製造</v>
          </cell>
          <cell r="D43">
            <v>3</v>
          </cell>
        </row>
        <row r="44">
          <cell r="B44">
            <v>58</v>
          </cell>
          <cell r="C44" t="str">
            <v>輸送用機械器具製造</v>
          </cell>
          <cell r="D44">
            <v>4</v>
          </cell>
        </row>
        <row r="45">
          <cell r="B45">
            <v>59</v>
          </cell>
          <cell r="C45" t="str">
            <v>船舶製造・修理</v>
          </cell>
          <cell r="D45">
            <v>23</v>
          </cell>
        </row>
        <row r="46">
          <cell r="B46">
            <v>60</v>
          </cell>
          <cell r="C46" t="str">
            <v>計量器・光学機械等製造</v>
          </cell>
          <cell r="D46">
            <v>2.5</v>
          </cell>
        </row>
        <row r="47">
          <cell r="B47">
            <v>64</v>
          </cell>
          <cell r="C47" t="str">
            <v>装身具・皮革製品製造</v>
          </cell>
          <cell r="D47">
            <v>3.5</v>
          </cell>
        </row>
        <row r="48">
          <cell r="B48">
            <v>61</v>
          </cell>
          <cell r="C48" t="str">
            <v>その他の製造業</v>
          </cell>
          <cell r="D48">
            <v>6</v>
          </cell>
        </row>
        <row r="49">
          <cell r="B49">
            <v>71</v>
          </cell>
          <cell r="C49" t="str">
            <v>交通運輸</v>
          </cell>
          <cell r="D49">
            <v>4</v>
          </cell>
        </row>
        <row r="50">
          <cell r="B50">
            <v>72</v>
          </cell>
          <cell r="C50" t="str">
            <v>貨物取扱（港湾除く）</v>
          </cell>
          <cell r="D50">
            <v>8.5</v>
          </cell>
        </row>
        <row r="51">
          <cell r="B51">
            <v>73</v>
          </cell>
          <cell r="C51" t="str">
            <v>港湾貨物取扱</v>
          </cell>
          <cell r="D51">
            <v>9</v>
          </cell>
        </row>
        <row r="52">
          <cell r="B52">
            <v>74</v>
          </cell>
          <cell r="C52" t="str">
            <v>港湾荷役業</v>
          </cell>
          <cell r="D52">
            <v>12</v>
          </cell>
        </row>
        <row r="53">
          <cell r="B53">
            <v>81</v>
          </cell>
          <cell r="C53" t="str">
            <v>電気・ガス・水道供給</v>
          </cell>
          <cell r="D53">
            <v>3</v>
          </cell>
        </row>
        <row r="54">
          <cell r="B54">
            <v>95</v>
          </cell>
          <cell r="C54" t="str">
            <v>その他の漁業</v>
          </cell>
          <cell r="D54">
            <v>13</v>
          </cell>
        </row>
        <row r="55">
          <cell r="B55">
            <v>91</v>
          </cell>
          <cell r="C55" t="str">
            <v>清掃・火葬・と畜</v>
          </cell>
          <cell r="D55">
            <v>13</v>
          </cell>
        </row>
        <row r="56">
          <cell r="B56">
            <v>93</v>
          </cell>
          <cell r="C56" t="str">
            <v>ビルメンテナンス</v>
          </cell>
          <cell r="D56">
            <v>6</v>
          </cell>
        </row>
        <row r="57">
          <cell r="B57">
            <v>96</v>
          </cell>
          <cell r="C57" t="str">
            <v>倉庫・警備・消毒等</v>
          </cell>
          <cell r="D57">
            <v>6.5</v>
          </cell>
        </row>
        <row r="58">
          <cell r="B58">
            <v>97</v>
          </cell>
          <cell r="C58" t="str">
            <v>通信・放送・出版</v>
          </cell>
          <cell r="D58">
            <v>2.5</v>
          </cell>
        </row>
        <row r="59">
          <cell r="B59">
            <v>98</v>
          </cell>
          <cell r="C59" t="str">
            <v>卸売・小売・飲食・宿泊</v>
          </cell>
          <cell r="D59">
            <v>3</v>
          </cell>
        </row>
        <row r="60">
          <cell r="B60">
            <v>99</v>
          </cell>
          <cell r="C60" t="str">
            <v>金融・保険・不動産</v>
          </cell>
          <cell r="D60">
            <v>2.5</v>
          </cell>
        </row>
        <row r="61">
          <cell r="B61">
            <v>94</v>
          </cell>
          <cell r="C61" t="str">
            <v>その他の事業</v>
          </cell>
          <cell r="D61">
            <v>3</v>
          </cell>
        </row>
        <row r="62">
          <cell r="B62">
            <v>90</v>
          </cell>
          <cell r="C62" t="str">
            <v>船舶所有者</v>
          </cell>
          <cell r="D62">
            <v>42</v>
          </cell>
        </row>
      </sheetData>
      <sheetData sheetId="1" refreshError="1"/>
      <sheetData sheetId="2" refreshError="1"/>
      <sheetData sheetId="3">
        <row r="6">
          <cell r="C6" t="str">
            <v>建設業種番号</v>
          </cell>
          <cell r="D6" t="str">
            <v>労務比率（％）</v>
          </cell>
        </row>
        <row r="7">
          <cell r="C7">
            <v>31</v>
          </cell>
          <cell r="D7">
            <v>19</v>
          </cell>
        </row>
        <row r="8">
          <cell r="C8">
            <v>32</v>
          </cell>
          <cell r="D8">
            <v>19</v>
          </cell>
        </row>
        <row r="9">
          <cell r="C9">
            <v>33</v>
          </cell>
          <cell r="D9">
            <v>17</v>
          </cell>
        </row>
        <row r="10">
          <cell r="C10">
            <v>34</v>
          </cell>
          <cell r="D10">
            <v>24</v>
          </cell>
        </row>
        <row r="11">
          <cell r="C11">
            <v>35</v>
          </cell>
          <cell r="D11">
            <v>23</v>
          </cell>
        </row>
        <row r="12">
          <cell r="C12">
            <v>38</v>
          </cell>
          <cell r="D12">
            <v>23</v>
          </cell>
        </row>
        <row r="13">
          <cell r="C13">
            <v>3601</v>
          </cell>
          <cell r="D13">
            <v>38</v>
          </cell>
        </row>
        <row r="14">
          <cell r="C14">
            <v>3602</v>
          </cell>
          <cell r="D14">
            <v>21</v>
          </cell>
        </row>
        <row r="15">
          <cell r="C15">
            <v>37</v>
          </cell>
          <cell r="D15">
            <v>24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計算シート（年額）"/>
      <sheetName val="保険料率表"/>
    </sheetNames>
    <sheetDataSet>
      <sheetData sheetId="0" refreshError="1"/>
      <sheetData sheetId="1">
        <row r="2">
          <cell r="C2">
            <v>5.5</v>
          </cell>
          <cell r="D2">
            <v>9</v>
          </cell>
        </row>
        <row r="3">
          <cell r="C3">
            <v>6.5</v>
          </cell>
          <cell r="D3">
            <v>10</v>
          </cell>
        </row>
        <row r="4">
          <cell r="C4">
            <v>6.5</v>
          </cell>
          <cell r="D4">
            <v>11</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A0449-29EC-4A80-9A79-729C28192F25}">
  <dimension ref="B2:T26"/>
  <sheetViews>
    <sheetView showGridLines="0" tabSelected="1" workbookViewId="0"/>
  </sheetViews>
  <sheetFormatPr defaultColWidth="3.75" defaultRowHeight="18" x14ac:dyDescent="0.55000000000000004"/>
  <sheetData>
    <row r="2" spans="2:20" x14ac:dyDescent="0.55000000000000004">
      <c r="B2" s="20" t="s">
        <v>98</v>
      </c>
      <c r="C2" s="20"/>
      <c r="D2" s="20"/>
      <c r="E2" s="20"/>
      <c r="F2" s="20"/>
      <c r="G2" s="20"/>
      <c r="H2" s="20"/>
      <c r="I2" s="20"/>
      <c r="J2" s="20"/>
      <c r="K2" s="20"/>
      <c r="L2" s="20"/>
      <c r="M2" s="20"/>
      <c r="N2" s="20"/>
      <c r="O2" s="20"/>
      <c r="P2" s="20"/>
      <c r="Q2" s="20"/>
      <c r="R2" s="20"/>
      <c r="S2" s="20"/>
      <c r="T2" s="20"/>
    </row>
    <row r="4" spans="2:20" x14ac:dyDescent="0.55000000000000004">
      <c r="B4" s="21" t="s">
        <v>107</v>
      </c>
      <c r="C4" s="22"/>
      <c r="D4" s="22"/>
      <c r="E4" s="22"/>
      <c r="F4" s="22"/>
      <c r="G4" s="22"/>
      <c r="H4" s="22"/>
      <c r="I4" s="22"/>
      <c r="J4" s="22"/>
      <c r="K4" s="22"/>
      <c r="L4" s="22"/>
      <c r="M4" s="22"/>
      <c r="N4" s="22"/>
      <c r="O4" s="22"/>
      <c r="P4" s="22"/>
      <c r="Q4" s="22"/>
      <c r="R4" s="22"/>
      <c r="S4" s="22"/>
      <c r="T4" s="22"/>
    </row>
    <row r="5" spans="2:20" x14ac:dyDescent="0.55000000000000004">
      <c r="B5" s="22"/>
      <c r="C5" s="22"/>
      <c r="D5" s="22"/>
      <c r="E5" s="22"/>
      <c r="F5" s="22"/>
      <c r="G5" s="22"/>
      <c r="H5" s="22"/>
      <c r="I5" s="22"/>
      <c r="J5" s="22"/>
      <c r="K5" s="22"/>
      <c r="L5" s="22"/>
      <c r="M5" s="22"/>
      <c r="N5" s="22"/>
      <c r="O5" s="22"/>
      <c r="P5" s="22"/>
      <c r="Q5" s="22"/>
      <c r="R5" s="22"/>
      <c r="S5" s="22"/>
      <c r="T5" s="22"/>
    </row>
    <row r="6" spans="2:20" x14ac:dyDescent="0.55000000000000004">
      <c r="B6" s="22"/>
      <c r="C6" s="22"/>
      <c r="D6" s="22"/>
      <c r="E6" s="22"/>
      <c r="F6" s="22"/>
      <c r="G6" s="22"/>
      <c r="H6" s="22"/>
      <c r="I6" s="22"/>
      <c r="J6" s="22"/>
      <c r="K6" s="22"/>
      <c r="L6" s="22"/>
      <c r="M6" s="22"/>
      <c r="N6" s="22"/>
      <c r="O6" s="22"/>
      <c r="P6" s="22"/>
      <c r="Q6" s="22"/>
      <c r="R6" s="22"/>
      <c r="S6" s="22"/>
      <c r="T6" s="22"/>
    </row>
    <row r="7" spans="2:20" x14ac:dyDescent="0.55000000000000004">
      <c r="B7" s="22"/>
      <c r="C7" s="22"/>
      <c r="D7" s="22"/>
      <c r="E7" s="22"/>
      <c r="F7" s="22"/>
      <c r="G7" s="22"/>
      <c r="H7" s="22"/>
      <c r="I7" s="22"/>
      <c r="J7" s="22"/>
      <c r="K7" s="22"/>
      <c r="L7" s="22"/>
      <c r="M7" s="22"/>
      <c r="N7" s="22"/>
      <c r="O7" s="22"/>
      <c r="P7" s="22"/>
      <c r="Q7" s="22"/>
      <c r="R7" s="22"/>
      <c r="S7" s="22"/>
      <c r="T7" s="22"/>
    </row>
    <row r="8" spans="2:20" x14ac:dyDescent="0.55000000000000004">
      <c r="B8" s="22"/>
      <c r="C8" s="22"/>
      <c r="D8" s="22"/>
      <c r="E8" s="22"/>
      <c r="F8" s="22"/>
      <c r="G8" s="22"/>
      <c r="H8" s="22"/>
      <c r="I8" s="22"/>
      <c r="J8" s="22"/>
      <c r="K8" s="22"/>
      <c r="L8" s="22"/>
      <c r="M8" s="22"/>
      <c r="N8" s="22"/>
      <c r="O8" s="22"/>
      <c r="P8" s="22"/>
      <c r="Q8" s="22"/>
      <c r="R8" s="22"/>
      <c r="S8" s="22"/>
      <c r="T8" s="22"/>
    </row>
    <row r="9" spans="2:20" x14ac:dyDescent="0.55000000000000004">
      <c r="B9" s="22"/>
      <c r="C9" s="22"/>
      <c r="D9" s="22"/>
      <c r="E9" s="22"/>
      <c r="F9" s="22"/>
      <c r="G9" s="22"/>
      <c r="H9" s="22"/>
      <c r="I9" s="22"/>
      <c r="J9" s="22"/>
      <c r="K9" s="22"/>
      <c r="L9" s="22"/>
      <c r="M9" s="22"/>
      <c r="N9" s="22"/>
      <c r="O9" s="22"/>
      <c r="P9" s="22"/>
      <c r="Q9" s="22"/>
      <c r="R9" s="22"/>
      <c r="S9" s="22"/>
      <c r="T9" s="22"/>
    </row>
    <row r="10" spans="2:20" x14ac:dyDescent="0.55000000000000004">
      <c r="B10" s="22"/>
      <c r="C10" s="22"/>
      <c r="D10" s="22"/>
      <c r="E10" s="22"/>
      <c r="F10" s="22"/>
      <c r="G10" s="22"/>
      <c r="H10" s="22"/>
      <c r="I10" s="22"/>
      <c r="J10" s="22"/>
      <c r="K10" s="22"/>
      <c r="L10" s="22"/>
      <c r="M10" s="22"/>
      <c r="N10" s="22"/>
      <c r="O10" s="22"/>
      <c r="P10" s="22"/>
      <c r="Q10" s="22"/>
      <c r="R10" s="22"/>
      <c r="S10" s="22"/>
      <c r="T10" s="22"/>
    </row>
    <row r="11" spans="2:20" x14ac:dyDescent="0.55000000000000004">
      <c r="B11" s="22"/>
      <c r="C11" s="22"/>
      <c r="D11" s="22"/>
      <c r="E11" s="22"/>
      <c r="F11" s="22"/>
      <c r="G11" s="22"/>
      <c r="H11" s="22"/>
      <c r="I11" s="22"/>
      <c r="J11" s="22"/>
      <c r="K11" s="22"/>
      <c r="L11" s="22"/>
      <c r="M11" s="22"/>
      <c r="N11" s="22"/>
      <c r="O11" s="22"/>
      <c r="P11" s="22"/>
      <c r="Q11" s="22"/>
      <c r="R11" s="22"/>
      <c r="S11" s="22"/>
      <c r="T11" s="22"/>
    </row>
    <row r="12" spans="2:20" x14ac:dyDescent="0.55000000000000004">
      <c r="B12" s="22"/>
      <c r="C12" s="22"/>
      <c r="D12" s="22"/>
      <c r="E12" s="22"/>
      <c r="F12" s="22"/>
      <c r="G12" s="22"/>
      <c r="H12" s="22"/>
      <c r="I12" s="22"/>
      <c r="J12" s="22"/>
      <c r="K12" s="22"/>
      <c r="L12" s="22"/>
      <c r="M12" s="22"/>
      <c r="N12" s="22"/>
      <c r="O12" s="22"/>
      <c r="P12" s="22"/>
      <c r="Q12" s="22"/>
      <c r="R12" s="22"/>
      <c r="S12" s="22"/>
      <c r="T12" s="22"/>
    </row>
    <row r="13" spans="2:20" x14ac:dyDescent="0.55000000000000004">
      <c r="B13" s="22"/>
      <c r="C13" s="22"/>
      <c r="D13" s="22"/>
      <c r="E13" s="22"/>
      <c r="F13" s="22"/>
      <c r="G13" s="22"/>
      <c r="H13" s="22"/>
      <c r="I13" s="22"/>
      <c r="J13" s="22"/>
      <c r="K13" s="22"/>
      <c r="L13" s="22"/>
      <c r="M13" s="22"/>
      <c r="N13" s="22"/>
      <c r="O13" s="22"/>
      <c r="P13" s="22"/>
      <c r="Q13" s="22"/>
      <c r="R13" s="22"/>
      <c r="S13" s="22"/>
      <c r="T13" s="22"/>
    </row>
    <row r="14" spans="2:20" x14ac:dyDescent="0.55000000000000004">
      <c r="B14" s="22"/>
      <c r="C14" s="22"/>
      <c r="D14" s="22"/>
      <c r="E14" s="22"/>
      <c r="F14" s="22"/>
      <c r="G14" s="22"/>
      <c r="H14" s="22"/>
      <c r="I14" s="22"/>
      <c r="J14" s="22"/>
      <c r="K14" s="22"/>
      <c r="L14" s="22"/>
      <c r="M14" s="22"/>
      <c r="N14" s="22"/>
      <c r="O14" s="22"/>
      <c r="P14" s="22"/>
      <c r="Q14" s="22"/>
      <c r="R14" s="22"/>
      <c r="S14" s="22"/>
      <c r="T14" s="22"/>
    </row>
    <row r="15" spans="2:20" x14ac:dyDescent="0.55000000000000004">
      <c r="B15" s="22"/>
      <c r="C15" s="22"/>
      <c r="D15" s="22"/>
      <c r="E15" s="22"/>
      <c r="F15" s="22"/>
      <c r="G15" s="22"/>
      <c r="H15" s="22"/>
      <c r="I15" s="22"/>
      <c r="J15" s="22"/>
      <c r="K15" s="22"/>
      <c r="L15" s="22"/>
      <c r="M15" s="22"/>
      <c r="N15" s="22"/>
      <c r="O15" s="22"/>
      <c r="P15" s="22"/>
      <c r="Q15" s="22"/>
      <c r="R15" s="22"/>
      <c r="S15" s="22"/>
      <c r="T15" s="22"/>
    </row>
    <row r="16" spans="2:20" x14ac:dyDescent="0.55000000000000004">
      <c r="B16" s="23"/>
      <c r="C16" s="23"/>
      <c r="D16" s="23"/>
      <c r="E16" s="23"/>
      <c r="F16" s="23"/>
      <c r="G16" s="23"/>
      <c r="H16" s="23"/>
      <c r="I16" s="23"/>
      <c r="J16" s="23"/>
      <c r="K16" s="23"/>
      <c r="L16" s="23"/>
      <c r="M16" s="23"/>
      <c r="N16" s="23"/>
      <c r="O16" s="23"/>
      <c r="P16" s="23"/>
      <c r="Q16" s="23"/>
      <c r="R16" s="23"/>
      <c r="S16" s="23"/>
      <c r="T16" s="23"/>
    </row>
    <row r="17" spans="2:20" x14ac:dyDescent="0.55000000000000004">
      <c r="B17" s="23"/>
      <c r="C17" s="23"/>
      <c r="D17" s="23"/>
      <c r="E17" s="23"/>
      <c r="F17" s="23"/>
      <c r="G17" s="23"/>
      <c r="H17" s="23"/>
      <c r="I17" s="23"/>
      <c r="J17" s="23"/>
      <c r="K17" s="23"/>
      <c r="L17" s="23"/>
      <c r="M17" s="23"/>
      <c r="N17" s="23"/>
      <c r="O17" s="23"/>
      <c r="P17" s="23"/>
      <c r="Q17" s="23"/>
      <c r="R17" s="23"/>
      <c r="S17" s="23"/>
      <c r="T17" s="23"/>
    </row>
    <row r="18" spans="2:20" x14ac:dyDescent="0.55000000000000004">
      <c r="B18" s="23"/>
      <c r="C18" s="23"/>
      <c r="D18" s="23"/>
      <c r="E18" s="23"/>
      <c r="F18" s="23"/>
      <c r="G18" s="23"/>
      <c r="H18" s="23"/>
      <c r="I18" s="23"/>
      <c r="J18" s="23"/>
      <c r="K18" s="23"/>
      <c r="L18" s="23"/>
      <c r="M18" s="23"/>
      <c r="N18" s="23"/>
      <c r="O18" s="23"/>
      <c r="P18" s="23"/>
      <c r="Q18" s="23"/>
      <c r="R18" s="23"/>
      <c r="S18" s="23"/>
      <c r="T18" s="23"/>
    </row>
    <row r="19" spans="2:20" x14ac:dyDescent="0.55000000000000004">
      <c r="B19" s="23"/>
      <c r="C19" s="23"/>
      <c r="D19" s="23"/>
      <c r="E19" s="23"/>
      <c r="F19" s="23"/>
      <c r="G19" s="23"/>
      <c r="H19" s="23"/>
      <c r="I19" s="23"/>
      <c r="J19" s="23"/>
      <c r="K19" s="23"/>
      <c r="L19" s="23"/>
      <c r="M19" s="23"/>
      <c r="N19" s="23"/>
      <c r="O19" s="23"/>
      <c r="P19" s="23"/>
      <c r="Q19" s="23"/>
      <c r="R19" s="23"/>
      <c r="S19" s="23"/>
      <c r="T19" s="23"/>
    </row>
    <row r="20" spans="2:20" x14ac:dyDescent="0.55000000000000004">
      <c r="B20" s="23"/>
      <c r="C20" s="23"/>
      <c r="D20" s="23"/>
      <c r="E20" s="23"/>
      <c r="F20" s="23"/>
      <c r="G20" s="23"/>
      <c r="H20" s="23"/>
      <c r="I20" s="23"/>
      <c r="J20" s="23"/>
      <c r="K20" s="23"/>
      <c r="L20" s="23"/>
      <c r="M20" s="23"/>
      <c r="N20" s="23"/>
      <c r="O20" s="23"/>
      <c r="P20" s="23"/>
      <c r="Q20" s="23"/>
      <c r="R20" s="23"/>
      <c r="S20" s="23"/>
      <c r="T20" s="23"/>
    </row>
    <row r="21" spans="2:20" x14ac:dyDescent="0.55000000000000004">
      <c r="B21" s="23"/>
      <c r="C21" s="23"/>
      <c r="D21" s="23"/>
      <c r="E21" s="23"/>
      <c r="F21" s="23"/>
      <c r="G21" s="23"/>
      <c r="H21" s="23"/>
      <c r="I21" s="23"/>
      <c r="J21" s="23"/>
      <c r="K21" s="23"/>
      <c r="L21" s="23"/>
      <c r="M21" s="23"/>
      <c r="N21" s="23"/>
      <c r="O21" s="23"/>
      <c r="P21" s="23"/>
      <c r="Q21" s="23"/>
      <c r="R21" s="23"/>
      <c r="S21" s="23"/>
      <c r="T21" s="23"/>
    </row>
    <row r="22" spans="2:20" x14ac:dyDescent="0.55000000000000004">
      <c r="B22" s="23"/>
      <c r="C22" s="23"/>
      <c r="D22" s="23"/>
      <c r="E22" s="23"/>
      <c r="F22" s="23"/>
      <c r="G22" s="23"/>
      <c r="H22" s="23"/>
      <c r="I22" s="23"/>
      <c r="J22" s="23"/>
      <c r="K22" s="23"/>
      <c r="L22" s="23"/>
      <c r="M22" s="23"/>
      <c r="N22" s="23"/>
      <c r="O22" s="23"/>
      <c r="P22" s="23"/>
      <c r="Q22" s="23"/>
      <c r="R22" s="23"/>
      <c r="S22" s="23"/>
      <c r="T22" s="23"/>
    </row>
    <row r="23" spans="2:20" x14ac:dyDescent="0.55000000000000004">
      <c r="B23" s="23"/>
      <c r="C23" s="23"/>
      <c r="D23" s="23"/>
      <c r="E23" s="23"/>
      <c r="F23" s="23"/>
      <c r="G23" s="23"/>
      <c r="H23" s="23"/>
      <c r="I23" s="23"/>
      <c r="J23" s="23"/>
      <c r="K23" s="23"/>
      <c r="L23" s="23"/>
      <c r="M23" s="23"/>
      <c r="N23" s="23"/>
      <c r="O23" s="23"/>
      <c r="P23" s="23"/>
      <c r="Q23" s="23"/>
      <c r="R23" s="23"/>
      <c r="S23" s="23"/>
      <c r="T23" s="23"/>
    </row>
    <row r="24" spans="2:20" x14ac:dyDescent="0.55000000000000004">
      <c r="B24" s="23"/>
      <c r="C24" s="23"/>
      <c r="D24" s="23"/>
      <c r="E24" s="23"/>
      <c r="F24" s="23"/>
      <c r="G24" s="23"/>
      <c r="H24" s="23"/>
      <c r="I24" s="23"/>
      <c r="J24" s="23"/>
      <c r="K24" s="23"/>
      <c r="L24" s="23"/>
      <c r="M24" s="23"/>
      <c r="N24" s="23"/>
      <c r="O24" s="23"/>
      <c r="P24" s="23"/>
      <c r="Q24" s="23"/>
      <c r="R24" s="23"/>
      <c r="S24" s="23"/>
      <c r="T24" s="23"/>
    </row>
    <row r="25" spans="2:20" x14ac:dyDescent="0.55000000000000004">
      <c r="B25" s="23"/>
      <c r="C25" s="23"/>
      <c r="D25" s="23"/>
      <c r="E25" s="23"/>
      <c r="F25" s="23"/>
      <c r="G25" s="23"/>
      <c r="H25" s="23"/>
      <c r="I25" s="23"/>
      <c r="J25" s="23"/>
      <c r="K25" s="23"/>
      <c r="L25" s="23"/>
      <c r="M25" s="23"/>
      <c r="N25" s="23"/>
      <c r="O25" s="23"/>
      <c r="P25" s="23"/>
      <c r="Q25" s="23"/>
      <c r="R25" s="23"/>
      <c r="S25" s="23"/>
      <c r="T25" s="23"/>
    </row>
    <row r="26" spans="2:20" x14ac:dyDescent="0.55000000000000004">
      <c r="B26" s="23"/>
      <c r="C26" s="23"/>
      <c r="D26" s="23"/>
      <c r="E26" s="23"/>
      <c r="F26" s="23"/>
      <c r="G26" s="23"/>
      <c r="H26" s="23"/>
      <c r="I26" s="23"/>
      <c r="J26" s="23"/>
      <c r="K26" s="23"/>
      <c r="L26" s="23"/>
      <c r="M26" s="23"/>
      <c r="N26" s="23"/>
      <c r="O26" s="23"/>
      <c r="P26" s="23"/>
      <c r="Q26" s="23"/>
      <c r="R26" s="23"/>
      <c r="S26" s="23"/>
      <c r="T26" s="23"/>
    </row>
  </sheetData>
  <mergeCells count="2">
    <mergeCell ref="B2:T2"/>
    <mergeCell ref="B4:T26"/>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486A3-2BBE-4C7A-A5AE-0B8D81793551}">
  <dimension ref="B2:D20"/>
  <sheetViews>
    <sheetView showGridLines="0" zoomScaleNormal="100" workbookViewId="0">
      <selection activeCell="E23" sqref="E23"/>
    </sheetView>
  </sheetViews>
  <sheetFormatPr defaultColWidth="9" defaultRowHeight="18" x14ac:dyDescent="0.55000000000000004"/>
  <cols>
    <col min="1" max="1" width="8.08203125" style="2" customWidth="1"/>
    <col min="2" max="2" width="37.08203125" style="2" customWidth="1"/>
    <col min="3" max="3" width="4.33203125" style="2" customWidth="1"/>
    <col min="4" max="4" width="19.25" style="2" customWidth="1"/>
    <col min="5" max="16384" width="9" style="2"/>
  </cols>
  <sheetData>
    <row r="2" spans="2:4" ht="30" customHeight="1" x14ac:dyDescent="0.55000000000000004">
      <c r="B2" s="25" t="s">
        <v>96</v>
      </c>
      <c r="C2" s="26"/>
      <c r="D2" s="26"/>
    </row>
    <row r="3" spans="2:4" x14ac:dyDescent="0.55000000000000004">
      <c r="B3" s="24" t="s">
        <v>97</v>
      </c>
      <c r="C3" s="24"/>
      <c r="D3" s="24"/>
    </row>
    <row r="4" spans="2:4" x14ac:dyDescent="0.55000000000000004">
      <c r="B4" s="24"/>
      <c r="C4" s="24"/>
      <c r="D4" s="24"/>
    </row>
    <row r="5" spans="2:4" x14ac:dyDescent="0.55000000000000004">
      <c r="B5" s="24"/>
      <c r="C5" s="24"/>
      <c r="D5" s="24"/>
    </row>
    <row r="6" spans="2:4" x14ac:dyDescent="0.55000000000000004">
      <c r="B6" s="24"/>
      <c r="C6" s="24"/>
      <c r="D6" s="24"/>
    </row>
    <row r="7" spans="2:4" x14ac:dyDescent="0.55000000000000004">
      <c r="B7" s="24"/>
      <c r="C7" s="24"/>
      <c r="D7" s="24"/>
    </row>
    <row r="8" spans="2:4" x14ac:dyDescent="0.55000000000000004">
      <c r="B8" s="24"/>
      <c r="C8" s="24"/>
      <c r="D8" s="24"/>
    </row>
    <row r="9" spans="2:4" x14ac:dyDescent="0.55000000000000004">
      <c r="B9" s="24"/>
      <c r="C9" s="24"/>
      <c r="D9" s="24"/>
    </row>
    <row r="10" spans="2:4" x14ac:dyDescent="0.55000000000000004">
      <c r="B10" s="24"/>
      <c r="C10" s="24"/>
      <c r="D10" s="24"/>
    </row>
    <row r="11" spans="2:4" x14ac:dyDescent="0.55000000000000004">
      <c r="B11" s="24"/>
      <c r="C11" s="24"/>
      <c r="D11" s="24"/>
    </row>
    <row r="12" spans="2:4" x14ac:dyDescent="0.55000000000000004">
      <c r="B12" s="8"/>
      <c r="C12" s="8"/>
      <c r="D12" s="8"/>
    </row>
    <row r="13" spans="2:4" x14ac:dyDescent="0.55000000000000004">
      <c r="B13" s="8" t="s">
        <v>7</v>
      </c>
      <c r="C13" s="8"/>
      <c r="D13" s="45">
        <v>98</v>
      </c>
    </row>
    <row r="14" spans="2:4" x14ac:dyDescent="0.55000000000000004">
      <c r="B14" s="8" t="s">
        <v>8</v>
      </c>
      <c r="C14" s="8"/>
      <c r="D14" s="45">
        <v>80000000</v>
      </c>
    </row>
    <row r="15" spans="2:4" x14ac:dyDescent="0.55000000000000004">
      <c r="B15" s="8" t="s">
        <v>9</v>
      </c>
      <c r="C15" s="8"/>
      <c r="D15" s="45"/>
    </row>
    <row r="16" spans="2:4" x14ac:dyDescent="0.55000000000000004">
      <c r="B16" s="8"/>
      <c r="C16" s="8"/>
      <c r="D16" s="45"/>
    </row>
    <row r="17" spans="2:4" ht="35.25" customHeight="1" x14ac:dyDescent="0.55000000000000004">
      <c r="B17" s="7" t="s">
        <v>10</v>
      </c>
      <c r="C17" s="8"/>
      <c r="D17" s="9">
        <f>IF(D15&lt;&gt;"", D15 * VLOOKUP(D13, [1]労務比率DB!C:D, 2, FALSE) / 100, D14)</f>
        <v>80000000</v>
      </c>
    </row>
    <row r="18" spans="2:4" x14ac:dyDescent="0.55000000000000004">
      <c r="B18" s="8"/>
      <c r="C18" s="8"/>
      <c r="D18" s="8"/>
    </row>
    <row r="19" spans="2:4" x14ac:dyDescent="0.55000000000000004">
      <c r="B19" s="8"/>
      <c r="C19" s="8"/>
      <c r="D19" s="8"/>
    </row>
    <row r="20" spans="2:4" x14ac:dyDescent="0.55000000000000004">
      <c r="B20" s="8" t="s">
        <v>12</v>
      </c>
      <c r="C20" s="8"/>
      <c r="D20" s="9">
        <f>ROUNDDOWN(D17 * VLOOKUP(D13, [1]労災保険料率表!B:D, 3, FALSE) / 1000, 0)</f>
        <v>240000</v>
      </c>
    </row>
  </sheetData>
  <mergeCells count="2">
    <mergeCell ref="B3:D11"/>
    <mergeCell ref="B2:D2"/>
  </mergeCells>
  <phoneticPr fontId="1"/>
  <pageMargins left="0.75" right="0.75" top="1" bottom="1" header="0.5" footer="0.5"/>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F4891-E1F8-4976-96B1-4D76AB9F4F67}">
  <dimension ref="B2:C18"/>
  <sheetViews>
    <sheetView showGridLines="0" zoomScaleNormal="100" workbookViewId="0">
      <selection activeCell="B1" sqref="B1:C18"/>
    </sheetView>
  </sheetViews>
  <sheetFormatPr defaultColWidth="13" defaultRowHeight="18" x14ac:dyDescent="0.55000000000000004"/>
  <cols>
    <col min="1" max="1" width="13" style="2"/>
    <col min="2" max="2" width="21.83203125" style="2" customWidth="1"/>
    <col min="3" max="3" width="22" style="2" customWidth="1"/>
    <col min="4" max="16384" width="13" style="2"/>
  </cols>
  <sheetData>
    <row r="2" spans="2:3" x14ac:dyDescent="0.55000000000000004">
      <c r="B2" s="27" t="s">
        <v>92</v>
      </c>
      <c r="C2" s="28"/>
    </row>
    <row r="5" spans="2:3" x14ac:dyDescent="0.55000000000000004">
      <c r="B5" s="29" t="s">
        <v>104</v>
      </c>
      <c r="C5" s="21"/>
    </row>
    <row r="6" spans="2:3" x14ac:dyDescent="0.55000000000000004">
      <c r="B6" s="29"/>
      <c r="C6" s="21"/>
    </row>
    <row r="7" spans="2:3" x14ac:dyDescent="0.55000000000000004">
      <c r="B7" s="29"/>
      <c r="C7" s="21"/>
    </row>
    <row r="8" spans="2:3" x14ac:dyDescent="0.55000000000000004">
      <c r="B8" s="21"/>
      <c r="C8" s="21"/>
    </row>
    <row r="9" spans="2:3" x14ac:dyDescent="0.55000000000000004">
      <c r="B9" s="21"/>
      <c r="C9" s="21"/>
    </row>
    <row r="11" spans="2:3" x14ac:dyDescent="0.55000000000000004">
      <c r="B11" s="18"/>
      <c r="C11" s="18"/>
    </row>
    <row r="12" spans="2:3" x14ac:dyDescent="0.55000000000000004">
      <c r="B12" s="30" t="s">
        <v>99</v>
      </c>
      <c r="C12" s="31"/>
    </row>
    <row r="13" spans="2:3" ht="23.25" customHeight="1" x14ac:dyDescent="0.55000000000000004">
      <c r="B13" s="3" t="s">
        <v>100</v>
      </c>
      <c r="C13" s="44">
        <v>3000000</v>
      </c>
    </row>
    <row r="14" spans="2:3" ht="48" customHeight="1" x14ac:dyDescent="0.55000000000000004">
      <c r="B14" s="4" t="s">
        <v>103</v>
      </c>
      <c r="C14" s="44">
        <v>1</v>
      </c>
    </row>
    <row r="15" spans="2:3" x14ac:dyDescent="0.55000000000000004">
      <c r="B15" s="18"/>
      <c r="C15" s="18"/>
    </row>
    <row r="16" spans="2:3" x14ac:dyDescent="0.55000000000000004">
      <c r="B16" s="18"/>
      <c r="C16" s="18"/>
    </row>
    <row r="17" spans="2:3" x14ac:dyDescent="0.55000000000000004">
      <c r="B17" s="32" t="s">
        <v>102</v>
      </c>
      <c r="C17" s="33"/>
    </row>
    <row r="18" spans="2:3" ht="40.5" customHeight="1" x14ac:dyDescent="0.55000000000000004">
      <c r="B18" s="4" t="s">
        <v>101</v>
      </c>
      <c r="C18" s="19">
        <f>IF(C14=1,C13*([2]保険料率表!C2+[2]保険料率表!D2)/1000,IF(C14=2,C13*([2]保険料率表!C3+[2]保険料率表!D3)/1000,IF(C14=3,C13*([2]保険料率表!C4+[2]保険料率表!D4)/1000,"")))</f>
        <v>43500</v>
      </c>
    </row>
  </sheetData>
  <mergeCells count="4">
    <mergeCell ref="B2:C2"/>
    <mergeCell ref="B5:C9"/>
    <mergeCell ref="B12:C12"/>
    <mergeCell ref="B17:C17"/>
  </mergeCells>
  <phoneticPr fontId="1"/>
  <pageMargins left="0.75" right="0.75" top="1" bottom="1" header="0.5" footer="0.5"/>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01A79-7385-4C71-9B19-957ECF7DF4FB}">
  <dimension ref="B2:W32"/>
  <sheetViews>
    <sheetView showGridLines="0" zoomScaleNormal="100" zoomScaleSheetLayoutView="115" workbookViewId="0">
      <selection activeCell="D25" sqref="D25"/>
    </sheetView>
  </sheetViews>
  <sheetFormatPr defaultColWidth="16.75" defaultRowHeight="18" x14ac:dyDescent="0.55000000000000004"/>
  <cols>
    <col min="1" max="1" width="7" customWidth="1"/>
    <col min="5" max="5" width="9" customWidth="1"/>
  </cols>
  <sheetData>
    <row r="2" spans="2:23" ht="33" customHeight="1" x14ac:dyDescent="0.55000000000000004">
      <c r="B2" s="26" t="s">
        <v>95</v>
      </c>
      <c r="C2" s="26"/>
      <c r="D2" s="26"/>
    </row>
    <row r="3" spans="2:23" x14ac:dyDescent="0.55000000000000004">
      <c r="B3" s="21" t="s">
        <v>93</v>
      </c>
      <c r="C3" s="21"/>
      <c r="D3" s="21"/>
    </row>
    <row r="4" spans="2:23" x14ac:dyDescent="0.55000000000000004">
      <c r="B4" s="21"/>
      <c r="C4" s="21"/>
      <c r="D4" s="21"/>
    </row>
    <row r="5" spans="2:23" x14ac:dyDescent="0.55000000000000004">
      <c r="B5" s="21"/>
      <c r="C5" s="21"/>
      <c r="D5" s="21"/>
    </row>
    <row r="6" spans="2:23" x14ac:dyDescent="0.55000000000000004">
      <c r="C6" s="1"/>
      <c r="D6" s="1"/>
      <c r="E6" s="1"/>
      <c r="F6" s="1"/>
      <c r="G6" s="1"/>
      <c r="H6" s="1"/>
      <c r="I6" s="1"/>
      <c r="J6" s="1"/>
      <c r="K6" s="1"/>
      <c r="L6" s="1"/>
      <c r="M6" s="1"/>
      <c r="N6" s="1"/>
      <c r="O6" s="1"/>
      <c r="P6" s="1"/>
      <c r="Q6" s="1"/>
      <c r="R6" s="1"/>
      <c r="S6" s="1"/>
      <c r="T6" s="1"/>
      <c r="U6" s="1"/>
      <c r="V6" s="1"/>
      <c r="W6" s="1"/>
    </row>
    <row r="7" spans="2:23" x14ac:dyDescent="0.55000000000000004">
      <c r="C7" s="1" t="s">
        <v>11</v>
      </c>
      <c r="D7" s="43"/>
      <c r="E7" s="1"/>
      <c r="F7" s="1"/>
      <c r="G7" s="1"/>
      <c r="H7" s="1"/>
      <c r="I7" s="1"/>
      <c r="J7" s="1"/>
      <c r="K7" s="1"/>
      <c r="L7" s="1"/>
      <c r="M7" s="1"/>
      <c r="N7" s="1"/>
      <c r="O7" s="1"/>
      <c r="P7" s="1"/>
      <c r="Q7" s="1"/>
      <c r="R7" s="1"/>
      <c r="S7" s="1"/>
      <c r="T7" s="1"/>
      <c r="U7" s="1"/>
      <c r="V7" s="1"/>
      <c r="W7" s="1"/>
    </row>
    <row r="8" spans="2:23" x14ac:dyDescent="0.55000000000000004">
      <c r="C8" s="1"/>
      <c r="D8" s="1"/>
      <c r="E8" s="1"/>
      <c r="F8" s="1"/>
      <c r="G8" s="1"/>
      <c r="H8" s="1"/>
      <c r="I8" s="1"/>
      <c r="J8" s="1"/>
      <c r="K8" s="1"/>
      <c r="L8" s="1"/>
      <c r="M8" s="1"/>
      <c r="N8" s="1"/>
      <c r="O8" s="1"/>
      <c r="P8" s="1"/>
      <c r="Q8" s="1"/>
      <c r="R8" s="1"/>
      <c r="S8" s="1"/>
      <c r="T8" s="1"/>
      <c r="U8" s="1"/>
      <c r="V8" s="1"/>
      <c r="W8" s="1"/>
    </row>
    <row r="9" spans="2:23" x14ac:dyDescent="0.55000000000000004">
      <c r="C9" s="1" t="s">
        <v>88</v>
      </c>
      <c r="D9" s="1"/>
      <c r="E9" s="1"/>
      <c r="F9" s="1"/>
      <c r="G9" s="1"/>
      <c r="H9" s="1"/>
      <c r="I9" s="1"/>
      <c r="J9" s="1"/>
      <c r="K9" s="1"/>
      <c r="L9" s="1"/>
      <c r="M9" s="1"/>
      <c r="N9" s="1"/>
      <c r="O9" s="1"/>
      <c r="P9" s="1"/>
      <c r="Q9" s="1"/>
      <c r="R9" s="1"/>
      <c r="S9" s="1"/>
      <c r="T9" s="1"/>
      <c r="U9" s="1"/>
      <c r="V9" s="1"/>
      <c r="W9" s="1"/>
    </row>
    <row r="10" spans="2:23" x14ac:dyDescent="0.55000000000000004">
      <c r="C10" s="1" t="s">
        <v>89</v>
      </c>
      <c r="D10" s="43"/>
      <c r="E10" s="1"/>
      <c r="F10" s="1"/>
      <c r="G10" s="1"/>
      <c r="H10" s="1"/>
      <c r="I10" s="1"/>
      <c r="J10" s="1"/>
      <c r="K10" s="1"/>
      <c r="L10" s="1"/>
      <c r="M10" s="1"/>
      <c r="N10" s="1"/>
      <c r="O10" s="1"/>
      <c r="P10" s="1"/>
      <c r="Q10" s="1"/>
      <c r="R10" s="1"/>
      <c r="S10" s="1"/>
      <c r="T10" s="1"/>
      <c r="U10" s="1"/>
      <c r="V10" s="1"/>
      <c r="W10" s="1"/>
    </row>
    <row r="11" spans="2:23" x14ac:dyDescent="0.55000000000000004">
      <c r="C11" s="1" t="s">
        <v>90</v>
      </c>
      <c r="D11" s="43"/>
      <c r="E11" s="1"/>
      <c r="F11" s="1"/>
      <c r="G11" s="1"/>
      <c r="H11" s="1"/>
      <c r="I11" s="1"/>
      <c r="J11" s="1"/>
      <c r="K11" s="1"/>
      <c r="L11" s="1"/>
      <c r="M11" s="1"/>
      <c r="N11" s="1"/>
      <c r="O11" s="1"/>
      <c r="P11" s="1"/>
      <c r="Q11" s="1"/>
      <c r="R11" s="1"/>
      <c r="S11" s="1"/>
      <c r="T11" s="1"/>
      <c r="U11" s="1"/>
      <c r="V11" s="1"/>
      <c r="W11" s="1"/>
    </row>
    <row r="12" spans="2:23" x14ac:dyDescent="0.55000000000000004">
      <c r="C12" s="1"/>
      <c r="D12" s="1"/>
      <c r="E12" s="1"/>
      <c r="F12" s="1"/>
      <c r="G12" s="1"/>
      <c r="H12" s="1"/>
      <c r="I12" s="1"/>
      <c r="J12" s="1"/>
      <c r="K12" s="1"/>
      <c r="L12" s="1"/>
      <c r="M12" s="1"/>
      <c r="N12" s="1"/>
      <c r="O12" s="1"/>
      <c r="P12" s="1"/>
      <c r="Q12" s="1"/>
      <c r="R12" s="1"/>
      <c r="S12" s="1"/>
      <c r="T12" s="1"/>
      <c r="U12" s="1"/>
      <c r="V12" s="1"/>
      <c r="W12" s="1"/>
    </row>
    <row r="13" spans="2:23" x14ac:dyDescent="0.55000000000000004">
      <c r="C13" s="1"/>
      <c r="D13" s="1"/>
      <c r="E13" s="1"/>
      <c r="F13" s="1"/>
      <c r="G13" s="1"/>
      <c r="H13" s="1"/>
      <c r="I13" s="1"/>
      <c r="J13" s="1"/>
      <c r="K13" s="1"/>
      <c r="L13" s="1"/>
      <c r="M13" s="1"/>
      <c r="N13" s="1"/>
      <c r="O13" s="1"/>
      <c r="P13" s="1"/>
      <c r="Q13" s="1"/>
      <c r="R13" s="1"/>
      <c r="S13" s="1"/>
      <c r="T13" s="1"/>
      <c r="U13" s="1"/>
      <c r="V13" s="1"/>
      <c r="W13" s="1"/>
    </row>
    <row r="14" spans="2:23" x14ac:dyDescent="0.55000000000000004">
      <c r="C14" s="1"/>
      <c r="D14" s="1"/>
      <c r="E14" s="1"/>
      <c r="F14" s="1"/>
      <c r="G14" s="1"/>
      <c r="H14" s="1"/>
      <c r="I14" s="1"/>
      <c r="J14" s="1"/>
      <c r="K14" s="1"/>
      <c r="L14" s="1"/>
      <c r="M14" s="1"/>
      <c r="N14" s="1"/>
      <c r="O14" s="1"/>
      <c r="P14" s="1"/>
      <c r="Q14" s="1"/>
      <c r="R14" s="1"/>
      <c r="S14" s="1"/>
      <c r="T14" s="1"/>
      <c r="U14" s="1"/>
      <c r="V14" s="1"/>
      <c r="W14" s="1"/>
    </row>
    <row r="15" spans="2:23" x14ac:dyDescent="0.55000000000000004">
      <c r="C15" s="1" t="s">
        <v>91</v>
      </c>
      <c r="D15" s="17">
        <f>D7+D10+D11</f>
        <v>0</v>
      </c>
      <c r="E15" s="1"/>
      <c r="F15" s="1"/>
      <c r="G15" s="1"/>
      <c r="H15" s="1"/>
      <c r="I15" s="1"/>
      <c r="J15" s="1"/>
      <c r="K15" s="1"/>
      <c r="L15" s="1"/>
      <c r="M15" s="1"/>
      <c r="N15" s="1"/>
      <c r="O15" s="1"/>
      <c r="P15" s="1"/>
      <c r="Q15" s="1"/>
      <c r="R15" s="1"/>
      <c r="S15" s="1"/>
      <c r="T15" s="1"/>
      <c r="U15" s="1"/>
      <c r="V15" s="1"/>
      <c r="W15" s="1"/>
    </row>
    <row r="16" spans="2:23" x14ac:dyDescent="0.55000000000000004">
      <c r="C16" s="1"/>
      <c r="D16" s="1"/>
      <c r="E16" s="1"/>
      <c r="F16" s="1"/>
      <c r="G16" s="1"/>
      <c r="H16" s="1"/>
      <c r="I16" s="1"/>
      <c r="J16" s="1"/>
      <c r="K16" s="1"/>
      <c r="L16" s="1"/>
      <c r="M16" s="1"/>
      <c r="N16" s="1"/>
      <c r="O16" s="1"/>
      <c r="P16" s="1"/>
      <c r="Q16" s="1"/>
      <c r="R16" s="1"/>
      <c r="S16" s="1"/>
      <c r="T16" s="1"/>
      <c r="U16" s="1"/>
      <c r="V16" s="1"/>
      <c r="W16" s="1"/>
    </row>
    <row r="17" spans="3:23" x14ac:dyDescent="0.55000000000000004">
      <c r="C17" s="1"/>
      <c r="D17" s="1"/>
      <c r="E17" s="1"/>
      <c r="F17" s="1"/>
      <c r="G17" s="1"/>
      <c r="H17" s="1"/>
      <c r="I17" s="1"/>
      <c r="J17" s="1"/>
      <c r="K17" s="1"/>
      <c r="L17" s="1"/>
      <c r="M17" s="1"/>
      <c r="N17" s="1"/>
      <c r="O17" s="1"/>
      <c r="P17" s="1"/>
      <c r="Q17" s="1"/>
      <c r="R17" s="1"/>
      <c r="S17" s="1"/>
      <c r="T17" s="1"/>
      <c r="U17" s="1"/>
      <c r="V17" s="1"/>
      <c r="W17" s="1"/>
    </row>
    <row r="18" spans="3:23" x14ac:dyDescent="0.55000000000000004">
      <c r="C18" s="1"/>
      <c r="D18" s="1"/>
      <c r="E18" s="1"/>
      <c r="F18" s="1"/>
      <c r="G18" s="1"/>
      <c r="H18" s="1"/>
      <c r="I18" s="1"/>
      <c r="J18" s="1"/>
      <c r="K18" s="1"/>
      <c r="L18" s="1"/>
      <c r="M18" s="1"/>
      <c r="N18" s="1"/>
      <c r="O18" s="1"/>
      <c r="P18" s="1"/>
      <c r="Q18" s="1"/>
      <c r="R18" s="1"/>
      <c r="S18" s="1"/>
      <c r="T18" s="1"/>
      <c r="U18" s="1"/>
      <c r="V18" s="1"/>
      <c r="W18" s="1"/>
    </row>
    <row r="19" spans="3:23" x14ac:dyDescent="0.55000000000000004">
      <c r="C19" s="1"/>
      <c r="D19" s="1"/>
      <c r="E19" s="1"/>
      <c r="F19" s="1"/>
      <c r="G19" s="1"/>
      <c r="H19" s="1"/>
      <c r="I19" s="1"/>
      <c r="J19" s="1"/>
      <c r="K19" s="1"/>
      <c r="L19" s="1"/>
      <c r="M19" s="1"/>
      <c r="N19" s="1"/>
      <c r="O19" s="1"/>
      <c r="P19" s="1"/>
      <c r="Q19" s="1"/>
      <c r="R19" s="1"/>
      <c r="S19" s="1"/>
      <c r="T19" s="1"/>
      <c r="U19" s="1"/>
      <c r="V19" s="1"/>
      <c r="W19" s="1"/>
    </row>
    <row r="20" spans="3:23" x14ac:dyDescent="0.55000000000000004">
      <c r="C20" s="1"/>
      <c r="D20" s="1"/>
      <c r="E20" s="1"/>
      <c r="F20" s="1"/>
      <c r="G20" s="1"/>
      <c r="H20" s="1"/>
      <c r="I20" s="1"/>
      <c r="J20" s="1"/>
      <c r="K20" s="1"/>
      <c r="L20" s="1"/>
      <c r="M20" s="1"/>
      <c r="N20" s="1"/>
      <c r="O20" s="1"/>
      <c r="P20" s="1"/>
      <c r="Q20" s="1"/>
      <c r="R20" s="1"/>
      <c r="S20" s="1"/>
      <c r="T20" s="1"/>
      <c r="U20" s="1"/>
      <c r="V20" s="1"/>
      <c r="W20" s="1"/>
    </row>
    <row r="21" spans="3:23" x14ac:dyDescent="0.55000000000000004">
      <c r="C21" s="1"/>
      <c r="D21" s="1"/>
      <c r="E21" s="1"/>
      <c r="F21" s="1"/>
      <c r="G21" s="1"/>
      <c r="H21" s="1"/>
      <c r="I21" s="1"/>
      <c r="J21" s="1"/>
      <c r="K21" s="1"/>
      <c r="L21" s="1"/>
      <c r="M21" s="1"/>
      <c r="N21" s="1"/>
      <c r="O21" s="1"/>
      <c r="P21" s="1"/>
      <c r="Q21" s="1"/>
      <c r="R21" s="1"/>
      <c r="S21" s="1"/>
      <c r="T21" s="1"/>
      <c r="U21" s="1"/>
      <c r="V21" s="1"/>
      <c r="W21" s="1"/>
    </row>
    <row r="22" spans="3:23" x14ac:dyDescent="0.55000000000000004">
      <c r="C22" s="1"/>
      <c r="D22" s="1"/>
      <c r="E22" s="1"/>
      <c r="F22" s="1"/>
      <c r="G22" s="1"/>
      <c r="H22" s="1"/>
      <c r="I22" s="1"/>
      <c r="J22" s="1"/>
      <c r="K22" s="1"/>
      <c r="L22" s="1"/>
      <c r="M22" s="1"/>
      <c r="N22" s="1"/>
      <c r="O22" s="1"/>
      <c r="P22" s="1"/>
      <c r="Q22" s="1"/>
      <c r="R22" s="1"/>
      <c r="S22" s="1"/>
      <c r="T22" s="1"/>
      <c r="U22" s="1"/>
      <c r="V22" s="1"/>
      <c r="W22" s="1"/>
    </row>
    <row r="23" spans="3:23" x14ac:dyDescent="0.55000000000000004">
      <c r="C23" s="1"/>
      <c r="D23" s="1"/>
      <c r="E23" s="1"/>
      <c r="F23" s="1"/>
      <c r="G23" s="1"/>
      <c r="H23" s="1"/>
      <c r="I23" s="1"/>
      <c r="J23" s="1"/>
      <c r="K23" s="1"/>
      <c r="L23" s="1"/>
      <c r="M23" s="1"/>
      <c r="N23" s="1"/>
      <c r="O23" s="1"/>
      <c r="P23" s="1"/>
      <c r="Q23" s="1"/>
      <c r="R23" s="1"/>
      <c r="S23" s="1"/>
      <c r="T23" s="1"/>
      <c r="U23" s="1"/>
      <c r="V23" s="1"/>
      <c r="W23" s="1"/>
    </row>
    <row r="24" spans="3:23" x14ac:dyDescent="0.55000000000000004">
      <c r="C24" s="1"/>
      <c r="D24" s="1"/>
      <c r="E24" s="1"/>
      <c r="F24" s="1"/>
      <c r="G24" s="1"/>
      <c r="H24" s="1"/>
      <c r="I24" s="1"/>
      <c r="J24" s="1"/>
      <c r="K24" s="1"/>
      <c r="L24" s="1"/>
      <c r="M24" s="1"/>
      <c r="N24" s="1"/>
      <c r="O24" s="1"/>
      <c r="P24" s="1"/>
      <c r="Q24" s="1"/>
      <c r="R24" s="1"/>
      <c r="S24" s="1"/>
      <c r="T24" s="1"/>
      <c r="U24" s="1"/>
      <c r="V24" s="1"/>
      <c r="W24" s="1"/>
    </row>
    <row r="25" spans="3:23" x14ac:dyDescent="0.55000000000000004">
      <c r="C25" s="1"/>
      <c r="D25" s="1"/>
      <c r="E25" s="1"/>
      <c r="F25" s="1"/>
      <c r="G25" s="1"/>
      <c r="H25" s="1"/>
      <c r="I25" s="1"/>
      <c r="J25" s="1"/>
      <c r="K25" s="1"/>
      <c r="L25" s="1"/>
      <c r="M25" s="1"/>
      <c r="N25" s="1"/>
      <c r="O25" s="1"/>
      <c r="P25" s="1"/>
      <c r="Q25" s="1"/>
      <c r="R25" s="1"/>
      <c r="S25" s="1"/>
      <c r="T25" s="1"/>
      <c r="U25" s="1"/>
      <c r="V25" s="1"/>
      <c r="W25" s="1"/>
    </row>
    <row r="26" spans="3:23" x14ac:dyDescent="0.55000000000000004">
      <c r="C26" s="1"/>
      <c r="D26" s="1"/>
      <c r="E26" s="1"/>
      <c r="F26" s="1"/>
      <c r="G26" s="1"/>
      <c r="H26" s="1"/>
      <c r="I26" s="1"/>
      <c r="J26" s="1"/>
      <c r="K26" s="1"/>
      <c r="L26" s="1"/>
      <c r="M26" s="1"/>
      <c r="N26" s="1"/>
      <c r="O26" s="1"/>
      <c r="P26" s="1"/>
      <c r="Q26" s="1"/>
      <c r="R26" s="1"/>
      <c r="S26" s="1"/>
      <c r="T26" s="1"/>
      <c r="U26" s="1"/>
      <c r="V26" s="1"/>
      <c r="W26" s="1"/>
    </row>
    <row r="27" spans="3:23" x14ac:dyDescent="0.55000000000000004">
      <c r="C27" s="1"/>
      <c r="D27" s="1"/>
      <c r="E27" s="1"/>
      <c r="F27" s="1"/>
      <c r="G27" s="1"/>
      <c r="H27" s="1"/>
      <c r="I27" s="1"/>
      <c r="J27" s="1"/>
      <c r="K27" s="1"/>
      <c r="L27" s="1"/>
      <c r="M27" s="1"/>
      <c r="N27" s="1"/>
      <c r="O27" s="1"/>
      <c r="P27" s="1"/>
      <c r="Q27" s="1"/>
      <c r="R27" s="1"/>
      <c r="S27" s="1"/>
      <c r="T27" s="1"/>
      <c r="U27" s="1"/>
      <c r="V27" s="1"/>
      <c r="W27" s="1"/>
    </row>
    <row r="28" spans="3:23" x14ac:dyDescent="0.55000000000000004">
      <c r="C28" s="1"/>
      <c r="D28" s="1"/>
      <c r="E28" s="1"/>
      <c r="F28" s="1"/>
      <c r="G28" s="1"/>
      <c r="H28" s="1"/>
      <c r="I28" s="1"/>
      <c r="J28" s="1"/>
      <c r="K28" s="1"/>
      <c r="L28" s="1"/>
      <c r="M28" s="1"/>
      <c r="N28" s="1"/>
      <c r="O28" s="1"/>
      <c r="P28" s="1"/>
      <c r="Q28" s="1"/>
      <c r="R28" s="1"/>
      <c r="S28" s="1"/>
      <c r="T28" s="1"/>
      <c r="U28" s="1"/>
      <c r="V28" s="1"/>
      <c r="W28" s="1"/>
    </row>
    <row r="29" spans="3:23" x14ac:dyDescent="0.55000000000000004">
      <c r="C29" s="1"/>
      <c r="D29" s="1"/>
      <c r="E29" s="1"/>
      <c r="F29" s="1"/>
      <c r="G29" s="1"/>
      <c r="H29" s="1"/>
      <c r="I29" s="1"/>
      <c r="J29" s="1"/>
      <c r="K29" s="1"/>
      <c r="L29" s="1"/>
      <c r="M29" s="1"/>
      <c r="N29" s="1"/>
      <c r="O29" s="1"/>
      <c r="P29" s="1"/>
      <c r="Q29" s="1"/>
      <c r="R29" s="1"/>
      <c r="S29" s="1"/>
      <c r="T29" s="1"/>
      <c r="U29" s="1"/>
      <c r="V29" s="1"/>
      <c r="W29" s="1"/>
    </row>
    <row r="30" spans="3:23" x14ac:dyDescent="0.55000000000000004">
      <c r="C30" s="1"/>
      <c r="D30" s="1"/>
      <c r="E30" s="1"/>
      <c r="F30" s="1"/>
      <c r="G30" s="1"/>
      <c r="H30" s="1"/>
      <c r="I30" s="1"/>
      <c r="J30" s="1"/>
      <c r="K30" s="1"/>
      <c r="L30" s="1"/>
      <c r="M30" s="1"/>
      <c r="N30" s="1"/>
      <c r="O30" s="1"/>
      <c r="P30" s="1"/>
      <c r="Q30" s="1"/>
      <c r="R30" s="1"/>
      <c r="S30" s="1"/>
      <c r="T30" s="1"/>
      <c r="U30" s="1"/>
      <c r="V30" s="1"/>
      <c r="W30" s="1"/>
    </row>
    <row r="31" spans="3:23" x14ac:dyDescent="0.55000000000000004">
      <c r="C31" s="1"/>
    </row>
    <row r="32" spans="3:23" x14ac:dyDescent="0.55000000000000004">
      <c r="C32" s="1"/>
    </row>
  </sheetData>
  <mergeCells count="2">
    <mergeCell ref="B2:D2"/>
    <mergeCell ref="B3:D5"/>
  </mergeCells>
  <phoneticPr fontId="1"/>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A7072-7E0E-4225-8341-FF7B20C233FC}">
  <dimension ref="A1:D63"/>
  <sheetViews>
    <sheetView showGridLines="0" topLeftCell="A21" zoomScaleNormal="100" workbookViewId="0">
      <selection activeCell="C46" sqref="C46"/>
    </sheetView>
  </sheetViews>
  <sheetFormatPr defaultColWidth="22.83203125" defaultRowHeight="13.5" customHeight="1" x14ac:dyDescent="0.55000000000000004"/>
  <cols>
    <col min="1" max="1" width="10.5" style="2" customWidth="1"/>
    <col min="2" max="2" width="8.08203125" style="2" customWidth="1"/>
    <col min="3" max="3" width="34.08203125" style="2" customWidth="1"/>
    <col min="4" max="4" width="14.83203125" style="2" customWidth="1"/>
    <col min="5" max="16384" width="22.83203125" style="2"/>
  </cols>
  <sheetData>
    <row r="1" spans="1:4" ht="13.5" customHeight="1" x14ac:dyDescent="0.55000000000000004">
      <c r="A1" s="40" t="s">
        <v>108</v>
      </c>
      <c r="B1" s="40"/>
      <c r="C1" s="40"/>
      <c r="D1" s="40"/>
    </row>
    <row r="2" spans="1:4" ht="13.5" customHeight="1" x14ac:dyDescent="0.55000000000000004">
      <c r="A2" s="40"/>
      <c r="B2" s="40"/>
      <c r="C2" s="40"/>
      <c r="D2" s="40"/>
    </row>
    <row r="3" spans="1:4" ht="13.5" customHeight="1" x14ac:dyDescent="0.55000000000000004">
      <c r="A3" s="40"/>
      <c r="B3" s="40"/>
      <c r="C3" s="40"/>
      <c r="D3" s="40"/>
    </row>
    <row r="4" spans="1:4" ht="13.5" customHeight="1" x14ac:dyDescent="0.55000000000000004">
      <c r="A4" s="40"/>
      <c r="B4" s="40"/>
      <c r="C4" s="40"/>
      <c r="D4" s="40"/>
    </row>
    <row r="5" spans="1:4" ht="13.5" customHeight="1" x14ac:dyDescent="0.55000000000000004">
      <c r="A5" s="40"/>
      <c r="B5" s="40"/>
      <c r="C5" s="40"/>
      <c r="D5" s="40"/>
    </row>
    <row r="6" spans="1:4" ht="13.5" customHeight="1" x14ac:dyDescent="0.55000000000000004">
      <c r="A6" s="34" t="s">
        <v>105</v>
      </c>
      <c r="B6" s="35"/>
      <c r="C6" s="35"/>
      <c r="D6" s="35"/>
    </row>
    <row r="7" spans="1:4" ht="13.5" customHeight="1" x14ac:dyDescent="0.55000000000000004">
      <c r="D7" s="10" t="s">
        <v>13</v>
      </c>
    </row>
    <row r="8" spans="1:4" ht="13.5" customHeight="1" x14ac:dyDescent="0.55000000000000004">
      <c r="A8" s="11"/>
      <c r="B8" s="41" t="s">
        <v>6</v>
      </c>
      <c r="C8" s="12" t="s">
        <v>14</v>
      </c>
      <c r="D8" s="12" t="s">
        <v>15</v>
      </c>
    </row>
    <row r="9" spans="1:4" ht="13.5" customHeight="1" x14ac:dyDescent="0.55000000000000004">
      <c r="A9" s="11" t="s">
        <v>16</v>
      </c>
      <c r="B9" s="42">
        <v>1</v>
      </c>
      <c r="C9" s="13" t="s">
        <v>17</v>
      </c>
      <c r="D9" s="13">
        <v>52</v>
      </c>
    </row>
    <row r="10" spans="1:4" ht="13.5" customHeight="1" x14ac:dyDescent="0.55000000000000004">
      <c r="A10" s="11" t="s">
        <v>18</v>
      </c>
      <c r="B10" s="42">
        <v>11</v>
      </c>
      <c r="C10" s="13" t="s">
        <v>19</v>
      </c>
      <c r="D10" s="13">
        <v>18</v>
      </c>
    </row>
    <row r="11" spans="1:4" ht="13.5" customHeight="1" x14ac:dyDescent="0.55000000000000004">
      <c r="A11" s="11"/>
      <c r="B11" s="42">
        <v>12</v>
      </c>
      <c r="C11" s="13" t="s">
        <v>20</v>
      </c>
      <c r="D11" s="13">
        <v>37</v>
      </c>
    </row>
    <row r="12" spans="1:4" ht="13.5" customHeight="1" x14ac:dyDescent="0.55000000000000004">
      <c r="A12" s="11" t="s">
        <v>21</v>
      </c>
      <c r="B12" s="42">
        <v>21</v>
      </c>
      <c r="C12" s="13" t="s">
        <v>22</v>
      </c>
      <c r="D12" s="13">
        <v>88</v>
      </c>
    </row>
    <row r="13" spans="1:4" ht="13.5" customHeight="1" x14ac:dyDescent="0.55000000000000004">
      <c r="A13" s="11"/>
      <c r="B13" s="42">
        <v>23</v>
      </c>
      <c r="C13" s="13" t="s">
        <v>23</v>
      </c>
      <c r="D13" s="13">
        <v>13</v>
      </c>
    </row>
    <row r="14" spans="1:4" ht="13.5" customHeight="1" x14ac:dyDescent="0.55000000000000004">
      <c r="A14" s="11"/>
      <c r="B14" s="42">
        <v>24</v>
      </c>
      <c r="C14" s="13" t="s">
        <v>24</v>
      </c>
      <c r="D14" s="13">
        <v>2.5</v>
      </c>
    </row>
    <row r="15" spans="1:4" ht="13.5" customHeight="1" x14ac:dyDescent="0.55000000000000004">
      <c r="A15" s="11"/>
      <c r="B15" s="42">
        <v>25</v>
      </c>
      <c r="C15" s="13" t="s">
        <v>25</v>
      </c>
      <c r="D15" s="13">
        <v>37</v>
      </c>
    </row>
    <row r="16" spans="1:4" ht="13.5" customHeight="1" x14ac:dyDescent="0.55000000000000004">
      <c r="A16" s="11"/>
      <c r="B16" s="42">
        <v>26</v>
      </c>
      <c r="C16" s="13" t="s">
        <v>26</v>
      </c>
      <c r="D16" s="13">
        <v>26</v>
      </c>
    </row>
    <row r="17" spans="1:4" ht="13.5" customHeight="1" x14ac:dyDescent="0.55000000000000004">
      <c r="A17" s="11" t="s">
        <v>27</v>
      </c>
      <c r="B17" s="42">
        <v>31</v>
      </c>
      <c r="C17" s="13" t="s">
        <v>28</v>
      </c>
      <c r="D17" s="13">
        <v>34</v>
      </c>
    </row>
    <row r="18" spans="1:4" ht="13.5" customHeight="1" x14ac:dyDescent="0.55000000000000004">
      <c r="A18" s="11"/>
      <c r="B18" s="42">
        <v>32</v>
      </c>
      <c r="C18" s="13" t="s">
        <v>29</v>
      </c>
      <c r="D18" s="13">
        <v>11</v>
      </c>
    </row>
    <row r="19" spans="1:4" ht="13.5" customHeight="1" x14ac:dyDescent="0.55000000000000004">
      <c r="A19" s="11"/>
      <c r="B19" s="42">
        <v>33</v>
      </c>
      <c r="C19" s="13" t="s">
        <v>30</v>
      </c>
      <c r="D19" s="13">
        <v>9</v>
      </c>
    </row>
    <row r="20" spans="1:4" ht="13.5" customHeight="1" x14ac:dyDescent="0.55000000000000004">
      <c r="A20" s="11"/>
      <c r="B20" s="42">
        <v>34</v>
      </c>
      <c r="C20" s="13" t="s">
        <v>31</v>
      </c>
      <c r="D20" s="13">
        <v>9</v>
      </c>
    </row>
    <row r="21" spans="1:4" ht="13.5" customHeight="1" x14ac:dyDescent="0.55000000000000004">
      <c r="A21" s="11"/>
      <c r="B21" s="42">
        <v>35</v>
      </c>
      <c r="C21" s="13" t="s">
        <v>32</v>
      </c>
      <c r="D21" s="13">
        <v>9.5</v>
      </c>
    </row>
    <row r="22" spans="1:4" ht="13.5" customHeight="1" x14ac:dyDescent="0.55000000000000004">
      <c r="A22" s="11"/>
      <c r="B22" s="42">
        <v>38</v>
      </c>
      <c r="C22" s="13" t="s">
        <v>33</v>
      </c>
      <c r="D22" s="13">
        <v>12</v>
      </c>
    </row>
    <row r="23" spans="1:4" ht="13.5" customHeight="1" x14ac:dyDescent="0.55000000000000004">
      <c r="A23" s="11"/>
      <c r="B23" s="42">
        <v>36</v>
      </c>
      <c r="C23" s="13" t="s">
        <v>34</v>
      </c>
      <c r="D23" s="13">
        <v>6</v>
      </c>
    </row>
    <row r="24" spans="1:4" ht="13.5" customHeight="1" x14ac:dyDescent="0.55000000000000004">
      <c r="A24" s="11"/>
      <c r="B24" s="42">
        <v>37</v>
      </c>
      <c r="C24" s="13" t="s">
        <v>35</v>
      </c>
      <c r="D24" s="13">
        <v>15</v>
      </c>
    </row>
    <row r="25" spans="1:4" ht="13.5" customHeight="1" x14ac:dyDescent="0.55000000000000004">
      <c r="A25" s="11" t="s">
        <v>36</v>
      </c>
      <c r="B25" s="42">
        <v>41</v>
      </c>
      <c r="C25" s="13" t="s">
        <v>37</v>
      </c>
      <c r="D25" s="13">
        <v>5.5</v>
      </c>
    </row>
    <row r="26" spans="1:4" ht="13.5" customHeight="1" x14ac:dyDescent="0.55000000000000004">
      <c r="A26" s="11"/>
      <c r="B26" s="42">
        <v>42</v>
      </c>
      <c r="C26" s="13" t="s">
        <v>38</v>
      </c>
      <c r="D26" s="13">
        <v>4</v>
      </c>
    </row>
    <row r="27" spans="1:4" ht="13.5" customHeight="1" x14ac:dyDescent="0.55000000000000004">
      <c r="A27" s="11"/>
      <c r="B27" s="42">
        <v>44</v>
      </c>
      <c r="C27" s="13" t="s">
        <v>39</v>
      </c>
      <c r="D27" s="13">
        <v>13</v>
      </c>
    </row>
    <row r="28" spans="1:4" ht="13.5" customHeight="1" x14ac:dyDescent="0.55000000000000004">
      <c r="A28" s="11"/>
      <c r="B28" s="42">
        <v>45</v>
      </c>
      <c r="C28" s="13" t="s">
        <v>40</v>
      </c>
      <c r="D28" s="13">
        <v>7</v>
      </c>
    </row>
    <row r="29" spans="1:4" ht="13.5" customHeight="1" x14ac:dyDescent="0.55000000000000004">
      <c r="A29" s="11"/>
      <c r="B29" s="42">
        <v>46</v>
      </c>
      <c r="C29" s="13" t="s">
        <v>41</v>
      </c>
      <c r="D29" s="13">
        <v>3.5</v>
      </c>
    </row>
    <row r="30" spans="1:4" ht="13.5" customHeight="1" x14ac:dyDescent="0.55000000000000004">
      <c r="A30" s="11"/>
      <c r="B30" s="42">
        <v>47</v>
      </c>
      <c r="C30" s="13" t="s">
        <v>42</v>
      </c>
      <c r="D30" s="13">
        <v>4.5</v>
      </c>
    </row>
    <row r="31" spans="1:4" ht="13.5" customHeight="1" x14ac:dyDescent="0.55000000000000004">
      <c r="A31" s="11"/>
      <c r="B31" s="42">
        <v>48</v>
      </c>
      <c r="C31" s="13" t="s">
        <v>43</v>
      </c>
      <c r="D31" s="13">
        <v>6</v>
      </c>
    </row>
    <row r="32" spans="1:4" ht="13.5" customHeight="1" x14ac:dyDescent="0.55000000000000004">
      <c r="A32" s="11"/>
      <c r="B32" s="42">
        <v>66</v>
      </c>
      <c r="C32" s="13" t="s">
        <v>44</v>
      </c>
      <c r="D32" s="13">
        <v>13</v>
      </c>
    </row>
    <row r="33" spans="1:4" ht="13.5" customHeight="1" x14ac:dyDescent="0.55000000000000004">
      <c r="A33" s="11"/>
      <c r="B33" s="42">
        <v>62</v>
      </c>
      <c r="C33" s="13" t="s">
        <v>45</v>
      </c>
      <c r="D33" s="13">
        <v>17</v>
      </c>
    </row>
    <row r="34" spans="1:4" ht="13.5" customHeight="1" x14ac:dyDescent="0.55000000000000004">
      <c r="A34" s="11"/>
      <c r="B34" s="42">
        <v>49</v>
      </c>
      <c r="C34" s="13" t="s">
        <v>46</v>
      </c>
      <c r="D34" s="13">
        <v>23</v>
      </c>
    </row>
    <row r="35" spans="1:4" ht="13.5" customHeight="1" x14ac:dyDescent="0.55000000000000004">
      <c r="A35" s="11"/>
      <c r="B35" s="42">
        <v>50</v>
      </c>
      <c r="C35" s="13" t="s">
        <v>47</v>
      </c>
      <c r="D35" s="13">
        <v>6.5</v>
      </c>
    </row>
    <row r="36" spans="1:4" ht="13.5" customHeight="1" x14ac:dyDescent="0.55000000000000004">
      <c r="A36" s="11"/>
      <c r="B36" s="42">
        <v>51</v>
      </c>
      <c r="C36" s="13" t="s">
        <v>48</v>
      </c>
      <c r="D36" s="13">
        <v>7</v>
      </c>
    </row>
    <row r="37" spans="1:4" ht="13.5" customHeight="1" x14ac:dyDescent="0.55000000000000004">
      <c r="A37" s="11"/>
      <c r="B37" s="42">
        <v>52</v>
      </c>
      <c r="C37" s="13" t="s">
        <v>49</v>
      </c>
      <c r="D37" s="13">
        <v>5</v>
      </c>
    </row>
    <row r="38" spans="1:4" ht="13.5" customHeight="1" x14ac:dyDescent="0.55000000000000004">
      <c r="A38" s="11"/>
      <c r="B38" s="42">
        <v>53</v>
      </c>
      <c r="C38" s="13" t="s">
        <v>50</v>
      </c>
      <c r="D38" s="13">
        <v>16</v>
      </c>
    </row>
    <row r="39" spans="1:4" ht="13.5" customHeight="1" x14ac:dyDescent="0.55000000000000004">
      <c r="A39" s="11"/>
      <c r="B39" s="42">
        <v>54</v>
      </c>
      <c r="C39" s="13" t="s">
        <v>51</v>
      </c>
      <c r="D39" s="13">
        <v>9</v>
      </c>
    </row>
    <row r="40" spans="1:4" ht="13.5" customHeight="1" x14ac:dyDescent="0.55000000000000004">
      <c r="A40" s="11"/>
      <c r="B40" s="42">
        <v>63</v>
      </c>
      <c r="C40" s="13" t="s">
        <v>52</v>
      </c>
      <c r="D40" s="13">
        <v>6.5</v>
      </c>
    </row>
    <row r="41" spans="1:4" ht="13.5" customHeight="1" x14ac:dyDescent="0.55000000000000004">
      <c r="A41" s="11"/>
      <c r="B41" s="42">
        <v>55</v>
      </c>
      <c r="C41" s="13" t="s">
        <v>53</v>
      </c>
      <c r="D41" s="13">
        <v>6.5</v>
      </c>
    </row>
    <row r="42" spans="1:4" ht="13.5" customHeight="1" x14ac:dyDescent="0.55000000000000004">
      <c r="A42" s="11"/>
      <c r="B42" s="42">
        <v>56</v>
      </c>
      <c r="C42" s="13" t="s">
        <v>54</v>
      </c>
      <c r="D42" s="13">
        <v>5</v>
      </c>
    </row>
    <row r="43" spans="1:4" ht="13.5" customHeight="1" x14ac:dyDescent="0.55000000000000004">
      <c r="A43" s="11"/>
      <c r="B43" s="42">
        <v>57</v>
      </c>
      <c r="C43" s="13" t="s">
        <v>55</v>
      </c>
      <c r="D43" s="13">
        <v>3</v>
      </c>
    </row>
    <row r="44" spans="1:4" ht="13.5" customHeight="1" x14ac:dyDescent="0.55000000000000004">
      <c r="A44" s="11"/>
      <c r="B44" s="42">
        <v>58</v>
      </c>
      <c r="C44" s="13" t="s">
        <v>56</v>
      </c>
      <c r="D44" s="13">
        <v>4</v>
      </c>
    </row>
    <row r="45" spans="1:4" ht="13.5" customHeight="1" x14ac:dyDescent="0.55000000000000004">
      <c r="A45" s="11"/>
      <c r="B45" s="42">
        <v>59</v>
      </c>
      <c r="C45" s="13" t="s">
        <v>57</v>
      </c>
      <c r="D45" s="13">
        <v>23</v>
      </c>
    </row>
    <row r="46" spans="1:4" ht="13.5" customHeight="1" x14ac:dyDescent="0.55000000000000004">
      <c r="A46" s="11"/>
      <c r="B46" s="42">
        <v>60</v>
      </c>
      <c r="C46" s="13" t="s">
        <v>58</v>
      </c>
      <c r="D46" s="13">
        <v>2.5</v>
      </c>
    </row>
    <row r="47" spans="1:4" ht="13.5" customHeight="1" x14ac:dyDescent="0.55000000000000004">
      <c r="A47" s="11"/>
      <c r="B47" s="42">
        <v>64</v>
      </c>
      <c r="C47" s="13" t="s">
        <v>59</v>
      </c>
      <c r="D47" s="13">
        <v>3.5</v>
      </c>
    </row>
    <row r="48" spans="1:4" ht="13.5" customHeight="1" x14ac:dyDescent="0.55000000000000004">
      <c r="A48" s="11"/>
      <c r="B48" s="42">
        <v>61</v>
      </c>
      <c r="C48" s="13" t="s">
        <v>60</v>
      </c>
      <c r="D48" s="13">
        <v>6</v>
      </c>
    </row>
    <row r="49" spans="1:4" ht="13.5" customHeight="1" x14ac:dyDescent="0.55000000000000004">
      <c r="A49" s="11" t="s">
        <v>61</v>
      </c>
      <c r="B49" s="42">
        <v>71</v>
      </c>
      <c r="C49" s="13" t="s">
        <v>62</v>
      </c>
      <c r="D49" s="13">
        <v>4</v>
      </c>
    </row>
    <row r="50" spans="1:4" ht="13.5" customHeight="1" x14ac:dyDescent="0.55000000000000004">
      <c r="A50" s="11"/>
      <c r="B50" s="42">
        <v>72</v>
      </c>
      <c r="C50" s="13" t="s">
        <v>63</v>
      </c>
      <c r="D50" s="13">
        <v>8.5</v>
      </c>
    </row>
    <row r="51" spans="1:4" ht="13.5" customHeight="1" x14ac:dyDescent="0.55000000000000004">
      <c r="A51" s="11"/>
      <c r="B51" s="42">
        <v>73</v>
      </c>
      <c r="C51" s="13" t="s">
        <v>64</v>
      </c>
      <c r="D51" s="13">
        <v>9</v>
      </c>
    </row>
    <row r="52" spans="1:4" ht="13.5" customHeight="1" x14ac:dyDescent="0.55000000000000004">
      <c r="A52" s="11"/>
      <c r="B52" s="42">
        <v>74</v>
      </c>
      <c r="C52" s="13" t="s">
        <v>65</v>
      </c>
      <c r="D52" s="13">
        <v>12</v>
      </c>
    </row>
    <row r="53" spans="1:4" ht="13.5" customHeight="1" x14ac:dyDescent="0.55000000000000004">
      <c r="A53" s="11" t="s">
        <v>66</v>
      </c>
      <c r="B53" s="42">
        <v>81</v>
      </c>
      <c r="C53" s="13" t="s">
        <v>67</v>
      </c>
      <c r="D53" s="13">
        <v>3</v>
      </c>
    </row>
    <row r="54" spans="1:4" ht="13.5" customHeight="1" x14ac:dyDescent="0.55000000000000004">
      <c r="A54" s="11" t="s">
        <v>68</v>
      </c>
      <c r="B54" s="42">
        <v>95</v>
      </c>
      <c r="C54" s="13" t="s">
        <v>69</v>
      </c>
      <c r="D54" s="13">
        <v>13</v>
      </c>
    </row>
    <row r="55" spans="1:4" ht="13.5" customHeight="1" x14ac:dyDescent="0.55000000000000004">
      <c r="A55" s="11"/>
      <c r="B55" s="42">
        <v>91</v>
      </c>
      <c r="C55" s="13" t="s">
        <v>70</v>
      </c>
      <c r="D55" s="13">
        <v>13</v>
      </c>
    </row>
    <row r="56" spans="1:4" ht="13.5" customHeight="1" x14ac:dyDescent="0.55000000000000004">
      <c r="A56" s="11"/>
      <c r="B56" s="42">
        <v>93</v>
      </c>
      <c r="C56" s="13" t="s">
        <v>71</v>
      </c>
      <c r="D56" s="13">
        <v>6</v>
      </c>
    </row>
    <row r="57" spans="1:4" ht="13.5" customHeight="1" x14ac:dyDescent="0.55000000000000004">
      <c r="A57" s="11"/>
      <c r="B57" s="42">
        <v>96</v>
      </c>
      <c r="C57" s="13" t="s">
        <v>72</v>
      </c>
      <c r="D57" s="13">
        <v>6.5</v>
      </c>
    </row>
    <row r="58" spans="1:4" ht="13.5" customHeight="1" x14ac:dyDescent="0.55000000000000004">
      <c r="A58" s="11"/>
      <c r="B58" s="42">
        <v>97</v>
      </c>
      <c r="C58" s="13" t="s">
        <v>73</v>
      </c>
      <c r="D58" s="13">
        <v>2.5</v>
      </c>
    </row>
    <row r="59" spans="1:4" ht="13.5" customHeight="1" x14ac:dyDescent="0.55000000000000004">
      <c r="A59" s="11"/>
      <c r="B59" s="42">
        <v>98</v>
      </c>
      <c r="C59" s="13" t="s">
        <v>74</v>
      </c>
      <c r="D59" s="13">
        <v>3</v>
      </c>
    </row>
    <row r="60" spans="1:4" ht="13.5" customHeight="1" x14ac:dyDescent="0.55000000000000004">
      <c r="A60" s="11"/>
      <c r="B60" s="42">
        <v>99</v>
      </c>
      <c r="C60" s="13" t="s">
        <v>75</v>
      </c>
      <c r="D60" s="13">
        <v>2.5</v>
      </c>
    </row>
    <row r="61" spans="1:4" ht="13.5" customHeight="1" x14ac:dyDescent="0.55000000000000004">
      <c r="A61" s="11"/>
      <c r="B61" s="42">
        <v>94</v>
      </c>
      <c r="C61" s="13" t="s">
        <v>76</v>
      </c>
      <c r="D61" s="13">
        <v>3</v>
      </c>
    </row>
    <row r="62" spans="1:4" ht="13.5" customHeight="1" x14ac:dyDescent="0.55000000000000004">
      <c r="A62" s="11" t="s">
        <v>77</v>
      </c>
      <c r="B62" s="42">
        <v>90</v>
      </c>
      <c r="C62" s="13" t="s">
        <v>78</v>
      </c>
      <c r="D62" s="13">
        <v>42</v>
      </c>
    </row>
    <row r="63" spans="1:4" ht="13.5" customHeight="1" x14ac:dyDescent="0.55000000000000004">
      <c r="A63" s="8"/>
      <c r="B63" s="8"/>
      <c r="C63" s="8"/>
      <c r="D63" s="8"/>
    </row>
  </sheetData>
  <mergeCells count="2">
    <mergeCell ref="A6:D6"/>
    <mergeCell ref="A1:D5"/>
  </mergeCells>
  <phoneticPr fontId="1"/>
  <pageMargins left="0.75" right="0.75" top="1" bottom="1" header="0.5" footer="0.5"/>
  <pageSetup paperSize="9" scale="81"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A6357-2D2B-4FF4-ADCD-7FAAE97D8B79}">
  <dimension ref="B4:D15"/>
  <sheetViews>
    <sheetView showGridLines="0" zoomScaleNormal="100" workbookViewId="0">
      <selection activeCell="B10" sqref="B10"/>
    </sheetView>
  </sheetViews>
  <sheetFormatPr defaultColWidth="12.58203125" defaultRowHeight="18" x14ac:dyDescent="0.55000000000000004"/>
  <cols>
    <col min="1" max="1" width="3.33203125" style="2" customWidth="1"/>
    <col min="2" max="2" width="35.5" style="2" customWidth="1"/>
    <col min="3" max="4" width="12.58203125" style="2"/>
    <col min="5" max="5" width="4.08203125" style="2" customWidth="1"/>
    <col min="6" max="16384" width="12.58203125" style="2"/>
  </cols>
  <sheetData>
    <row r="4" spans="2:4" x14ac:dyDescent="0.55000000000000004">
      <c r="B4" s="36" t="s">
        <v>106</v>
      </c>
      <c r="C4" s="37"/>
      <c r="D4" s="37"/>
    </row>
    <row r="6" spans="2:4" x14ac:dyDescent="0.55000000000000004">
      <c r="B6" s="14"/>
      <c r="C6" s="15" t="s">
        <v>79</v>
      </c>
      <c r="D6" s="15" t="s">
        <v>80</v>
      </c>
    </row>
    <row r="7" spans="2:4" x14ac:dyDescent="0.55000000000000004">
      <c r="B7" s="14" t="s">
        <v>81</v>
      </c>
      <c r="C7" s="16">
        <v>31</v>
      </c>
      <c r="D7" s="16">
        <v>19</v>
      </c>
    </row>
    <row r="8" spans="2:4" x14ac:dyDescent="0.55000000000000004">
      <c r="B8" s="14" t="s">
        <v>82</v>
      </c>
      <c r="C8" s="16">
        <v>32</v>
      </c>
      <c r="D8" s="16">
        <v>19</v>
      </c>
    </row>
    <row r="9" spans="2:4" x14ac:dyDescent="0.55000000000000004">
      <c r="B9" s="14" t="s">
        <v>83</v>
      </c>
      <c r="C9" s="16">
        <v>33</v>
      </c>
      <c r="D9" s="16">
        <v>17</v>
      </c>
    </row>
    <row r="10" spans="2:4" x14ac:dyDescent="0.55000000000000004">
      <c r="B10" s="14" t="s">
        <v>109</v>
      </c>
      <c r="C10" s="16">
        <v>34</v>
      </c>
      <c r="D10" s="16">
        <v>24</v>
      </c>
    </row>
    <row r="11" spans="2:4" x14ac:dyDescent="0.55000000000000004">
      <c r="B11" s="14" t="s">
        <v>32</v>
      </c>
      <c r="C11" s="16">
        <v>35</v>
      </c>
      <c r="D11" s="16">
        <v>23</v>
      </c>
    </row>
    <row r="12" spans="2:4" x14ac:dyDescent="0.55000000000000004">
      <c r="B12" s="14" t="s">
        <v>84</v>
      </c>
      <c r="C12" s="16">
        <v>38</v>
      </c>
      <c r="D12" s="16">
        <v>23</v>
      </c>
    </row>
    <row r="13" spans="2:4" x14ac:dyDescent="0.55000000000000004">
      <c r="B13" s="14" t="s">
        <v>85</v>
      </c>
      <c r="C13" s="16">
        <v>3601</v>
      </c>
      <c r="D13" s="16">
        <v>38</v>
      </c>
    </row>
    <row r="14" spans="2:4" x14ac:dyDescent="0.55000000000000004">
      <c r="B14" s="14" t="s">
        <v>86</v>
      </c>
      <c r="C14" s="16">
        <v>3602</v>
      </c>
      <c r="D14" s="16">
        <v>21</v>
      </c>
    </row>
    <row r="15" spans="2:4" x14ac:dyDescent="0.55000000000000004">
      <c r="B15" s="14" t="s">
        <v>87</v>
      </c>
      <c r="C15" s="16">
        <v>37</v>
      </c>
      <c r="D15" s="16">
        <v>24</v>
      </c>
    </row>
  </sheetData>
  <mergeCells count="1">
    <mergeCell ref="B4:D4"/>
  </mergeCells>
  <phoneticPr fontId="1"/>
  <pageMargins left="0.75" right="0.75" top="1" bottom="1" header="0.5" footer="0.5"/>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91420-EEEF-4130-AD08-CB4A114245C5}">
  <dimension ref="B1:E7"/>
  <sheetViews>
    <sheetView showGridLines="0" zoomScaleNormal="100" workbookViewId="0">
      <selection activeCell="B1" sqref="B1:E7"/>
    </sheetView>
  </sheetViews>
  <sheetFormatPr defaultColWidth="13" defaultRowHeight="49.5" customHeight="1" x14ac:dyDescent="0.55000000000000004"/>
  <cols>
    <col min="1" max="1" width="9.08203125" style="2" customWidth="1"/>
    <col min="2" max="2" width="11" style="2" customWidth="1"/>
    <col min="3" max="3" width="17.58203125" style="2" customWidth="1"/>
    <col min="4" max="5" width="13" style="2"/>
    <col min="6" max="6" width="10.08203125" style="2" customWidth="1"/>
    <col min="7" max="16384" width="13" style="2"/>
  </cols>
  <sheetData>
    <row r="1" spans="2:5" ht="30" customHeight="1" x14ac:dyDescent="0.55000000000000004"/>
    <row r="2" spans="2:5" ht="30" customHeight="1" x14ac:dyDescent="0.55000000000000004">
      <c r="B2" s="38" t="s">
        <v>94</v>
      </c>
      <c r="C2" s="20"/>
      <c r="D2" s="20"/>
      <c r="E2" s="20"/>
    </row>
    <row r="3" spans="2:5" ht="30" customHeight="1" x14ac:dyDescent="0.55000000000000004">
      <c r="B3" s="36" t="s">
        <v>106</v>
      </c>
      <c r="C3" s="39"/>
      <c r="D3" s="39"/>
      <c r="E3" s="39"/>
    </row>
    <row r="4" spans="2:5" ht="49.5" customHeight="1" x14ac:dyDescent="0.55000000000000004">
      <c r="B4" s="6" t="s">
        <v>6</v>
      </c>
      <c r="C4" s="6" t="s">
        <v>5</v>
      </c>
      <c r="D4" s="5" t="s">
        <v>4</v>
      </c>
      <c r="E4" s="5" t="s">
        <v>3</v>
      </c>
    </row>
    <row r="5" spans="2:5" ht="49.5" customHeight="1" x14ac:dyDescent="0.55000000000000004">
      <c r="B5" s="3">
        <v>1</v>
      </c>
      <c r="C5" s="3" t="s">
        <v>2</v>
      </c>
      <c r="D5" s="3">
        <v>5.5</v>
      </c>
      <c r="E5" s="3">
        <v>9</v>
      </c>
    </row>
    <row r="6" spans="2:5" ht="49.5" customHeight="1" x14ac:dyDescent="0.55000000000000004">
      <c r="B6" s="3">
        <v>2</v>
      </c>
      <c r="C6" s="3" t="s">
        <v>1</v>
      </c>
      <c r="D6" s="3">
        <v>6.5</v>
      </c>
      <c r="E6" s="3">
        <v>10</v>
      </c>
    </row>
    <row r="7" spans="2:5" ht="49.5" customHeight="1" x14ac:dyDescent="0.55000000000000004">
      <c r="B7" s="3">
        <v>3</v>
      </c>
      <c r="C7" s="3" t="s">
        <v>0</v>
      </c>
      <c r="D7" s="3">
        <v>6.5</v>
      </c>
      <c r="E7" s="3">
        <v>11</v>
      </c>
    </row>
  </sheetData>
  <mergeCells count="2">
    <mergeCell ref="B2:E2"/>
    <mergeCell ref="B3:E3"/>
  </mergeCells>
  <phoneticPr fontId="1"/>
  <pageMargins left="0.75" right="0.75" top="1" bottom="1" header="0.5" footer="0.5"/>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※使い方</vt:lpstr>
      <vt:lpstr>①労災保険料自動計算シート</vt:lpstr>
      <vt:lpstr>②雇用保険料自動計算シート</vt:lpstr>
      <vt:lpstr>③労働保険料集計シート</vt:lpstr>
      <vt:lpstr>④労災保険率表</vt:lpstr>
      <vt:lpstr>⑤労務比率表</vt:lpstr>
      <vt:lpstr>⑥雇用保険料率表</vt:lpstr>
      <vt:lpstr>①労災保険料自動計算シート!Print_Area</vt:lpstr>
      <vt:lpstr>②雇用保険料自動計算シート!Print_Area</vt:lpstr>
      <vt:lpstr>③労働保険料集計シート!Print_Area</vt:lpstr>
      <vt:lpstr>⑤労務比率表!Print_Area</vt:lpstr>
      <vt:lpstr>⑥雇用保険料率表!Print_Area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sukes</dc:creator>
  <cp:lastModifiedBy>品質管理・神山</cp:lastModifiedBy>
  <dcterms:created xsi:type="dcterms:W3CDTF">2023-04-04T14:01:42Z</dcterms:created>
  <dcterms:modified xsi:type="dcterms:W3CDTF">2025-05-16T06:12:36Z</dcterms:modified>
</cp:coreProperties>
</file>