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ミュレーション" sheetId="1" r:id="rId4"/>
    <sheet state="visible" name="注意点・補足事項" sheetId="2" r:id="rId5"/>
  </sheets>
  <definedNames/>
  <calcPr/>
  <extLst>
    <ext uri="GoogleSheetsCustomDataVersion2">
      <go:sheetsCustomData xmlns:go="http://customooxmlschemas.google.com/" r:id="rId6" roundtripDataChecksum="xhOrc9ZKczrOUBJABlpmDfUrFfEEh0D3RLayWzsykR0="/>
    </ext>
  </extLst>
</workbook>
</file>

<file path=xl/sharedStrings.xml><?xml version="1.0" encoding="utf-8"?>
<sst xmlns="http://schemas.openxmlformats.org/spreadsheetml/2006/main" count="22" uniqueCount="19">
  <si>
    <t xml:space="preserve"> 医療費控除・住民税減額
シミュレーションシート</t>
  </si>
  <si>
    <r>
      <rPr>
        <rFont val="HG丸ｺﾞｼｯｸM-PRO"/>
        <b/>
        <color theme="1"/>
        <sz val="12.0"/>
      </rPr>
      <t>1. 医療費控除の適用条件に注意</t>
    </r>
    <r>
      <rPr>
        <rFont val="HG丸ｺﾞｼｯｸM-PRO"/>
        <color theme="1"/>
        <sz val="12.0"/>
      </rPr>
      <t xml:space="preserve">
本シミュレーションは「10万円控除ルール」を前提としていますが、所得金額が200万円未満の場合は「所得金額の5％」が控除の基準になります。 
現在は一律「10万円」で計算しているため、所得200万円未満の方には正確な控除額が出ない可能性があります。
</t>
    </r>
    <r>
      <rPr>
        <rFont val="HG丸ｺﾞｼｯｸM-PRO"/>
        <b/>
        <color theme="1"/>
        <sz val="12.0"/>
      </rPr>
      <t>2. 対象となる医療費の範囲に注意</t>
    </r>
    <r>
      <rPr>
        <rFont val="HG丸ｺﾞｼｯｸM-PRO"/>
        <color theme="1"/>
        <sz val="12.0"/>
      </rPr>
      <t xml:space="preserve">
通常の通院・入院費用以外にも、市販薬や歯科治療、通院に必要な交通費なども含められる場合があります。
一方で、美容整形や予防接種などは対象外です。
</t>
    </r>
    <r>
      <rPr>
        <rFont val="HG丸ｺﾞｼｯｸM-PRO"/>
        <b/>
        <color theme="1"/>
        <sz val="12.0"/>
      </rPr>
      <t>3. 保険金の扱いに注意</t>
    </r>
    <r>
      <rPr>
        <rFont val="HG丸ｺﾞｼｯｸM-PRO"/>
        <color theme="1"/>
        <sz val="12.0"/>
      </rPr>
      <t xml:space="preserve">
医療費のうち、保険金で補填された部分は控除の対象になりません。 
このシミュレーションでは、受け取った保険金を差し引く形で計算しています。
</t>
    </r>
    <r>
      <rPr>
        <rFont val="HG丸ｺﾞｼｯｸM-PRO"/>
        <b/>
        <color theme="1"/>
        <sz val="12.0"/>
      </rPr>
      <t>4. 住民税減額は翌年度反映</t>
    </r>
    <r>
      <rPr>
        <rFont val="HG丸ｺﾞｼｯｸM-PRO"/>
        <color theme="1"/>
        <sz val="12.0"/>
      </rPr>
      <t xml:space="preserve">
所得税は確定申告後すぐに還付されますが、住民税の減税は翌年度の住民税額に反映されるため、タイムラグがあります。
</t>
    </r>
    <r>
      <rPr>
        <rFont val="HG丸ｺﾞｼｯｸM-PRO"/>
        <b/>
        <color theme="1"/>
        <sz val="12.0"/>
      </rPr>
      <t>5. 実際の還付額・減税額は端数処理あり</t>
    </r>
    <r>
      <rPr>
        <rFont val="HG丸ｺﾞｼｯｸM-PRO"/>
        <color theme="1"/>
        <sz val="12.0"/>
      </rPr>
      <t xml:space="preserve">
このシートは概算として小数点も含めて表示しますが、実務では百円未満切り捨てなどの端数処理があるため、実額と若干異なる場合があります。</t>
    </r>
  </si>
  <si>
    <t>【入力項目】</t>
  </si>
  <si>
    <t>項  目</t>
  </si>
  <si>
    <t>金  額（円）</t>
  </si>
  <si>
    <t>かかった医療費</t>
  </si>
  <si>
    <t>受け取った保険金</t>
  </si>
  <si>
    <t>所得金額（源泉徴収票の「給与所得控除後の金額」）</t>
  </si>
  <si>
    <t>【出力項目】</t>
  </si>
  <si>
    <t>備  考</t>
  </si>
  <si>
    <t>医療費控除対象額</t>
  </si>
  <si>
    <t>かかった医療費 - 保険金 - 10万円</t>
  </si>
  <si>
    <t>所得税の還付額</t>
  </si>
  <si>
    <t>医療費控除対象額 × 所得税率（段階課税）</t>
  </si>
  <si>
    <t>住民税の減税額</t>
  </si>
  <si>
    <t>医療費控除対象額 × 10%</t>
  </si>
  <si>
    <t>還付金・減税額の総計</t>
  </si>
  <si>
    <t>所得税還付額 + 住民税減税額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</si>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</sst>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28.0"/>
      <color theme="1"/>
      <name val="HG丸ｺﾞｼｯｸM-PRO"/>
    </font>
    <font>
      <sz val="12.0"/>
      <color theme="1"/>
      <name val="HG丸ｺﾞｼｯｸM-PRO"/>
    </font>
    <font>
      <b/>
      <sz val="14.0"/>
      <color theme="1"/>
      <name val="MS PGothic"/>
    </font>
    <font>
      <b/>
      <sz val="11.0"/>
      <color theme="1"/>
      <name val="HG丸ｺﾞｼｯｸM-PRO"/>
    </font>
    <font>
      <sz val="11.0"/>
      <color theme="1"/>
      <name val="HG丸ｺﾞｼｯｸM-PRO"/>
    </font>
  </fonts>
  <fills count="3">
    <fill>
      <patternFill patternType="none"/>
    </fill>
    <fill>
      <patternFill patternType="lightGray"/>
    </fill>
    <fill>
      <patternFill patternType="solid">
        <fgColor rgb="FFDDEEFF"/>
        <bgColor rgb="FFDDEE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3" numFmtId="0" xfId="0" applyFont="1"/>
    <xf borderId="1" fillId="2" fontId="4" numFmtId="0" xfId="0" applyAlignment="1" applyBorder="1" applyFill="1" applyFont="1">
      <alignment horizontal="center"/>
    </xf>
    <xf borderId="0" fillId="0" fontId="5" numFmtId="0" xfId="0" applyFont="1"/>
    <xf borderId="1" fillId="2" fontId="4" numFmtId="0" xfId="0" applyAlignment="1" applyBorder="1" applyFont="1">
      <alignment horizontal="center" vertical="center"/>
    </xf>
    <xf borderId="1" fillId="0" fontId="5" numFmtId="0" xfId="0" applyBorder="1" applyFont="1"/>
    <xf borderId="1" fillId="0" fontId="5" numFmtId="3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53.71"/>
    <col customWidth="1" min="3" max="3" width="20.71"/>
    <col customWidth="1" min="4" max="4" width="45.71"/>
    <col customWidth="1" min="5" max="5" width="3.71"/>
    <col customWidth="1" min="6" max="26" width="8.71"/>
  </cols>
  <sheetData>
    <row r="1" ht="12.75" customHeight="1">
      <c r="B1" s="1" t="s">
        <v>0</v>
      </c>
    </row>
    <row r="2" ht="12.75" customHeight="1"/>
    <row r="3" ht="12.75" customHeight="1"/>
    <row r="4" ht="12.75" customHeight="1"/>
    <row r="5" ht="12.75" customHeight="1"/>
    <row r="6" ht="12.75" customHeight="1"/>
    <row r="7" ht="12.75" customHeight="1">
      <c r="E7" s="3"/>
    </row>
    <row r="8" ht="12.75" customHeight="1"/>
    <row r="9" ht="12.75" customHeight="1">
      <c r="B9" s="4" t="s">
        <v>2</v>
      </c>
      <c r="C9" s="5"/>
      <c r="D9" s="5"/>
    </row>
    <row r="10" ht="12.75" customHeight="1">
      <c r="B10" s="6" t="s">
        <v>3</v>
      </c>
      <c r="C10" s="6" t="s">
        <v>4</v>
      </c>
      <c r="D10" s="5"/>
    </row>
    <row r="11" ht="12.75" customHeight="1">
      <c r="B11" s="7" t="s">
        <v>5</v>
      </c>
      <c r="C11" s="8">
        <v>300000.0</v>
      </c>
      <c r="D11" s="5"/>
    </row>
    <row r="12" ht="12.75" customHeight="1">
      <c r="B12" s="7" t="s">
        <v>6</v>
      </c>
      <c r="C12" s="8">
        <v>50000.0</v>
      </c>
      <c r="D12" s="5"/>
    </row>
    <row r="13" ht="12.75" customHeight="1">
      <c r="B13" s="7" t="s">
        <v>7</v>
      </c>
      <c r="C13" s="8">
        <v>4000000.0</v>
      </c>
      <c r="D13" s="5"/>
    </row>
    <row r="14" ht="12.75" customHeight="1">
      <c r="B14" s="5"/>
      <c r="C14" s="5"/>
      <c r="D14" s="5"/>
    </row>
    <row r="15" ht="12.75" customHeight="1">
      <c r="B15" s="4" t="s">
        <v>8</v>
      </c>
      <c r="C15" s="5"/>
      <c r="D15" s="5"/>
    </row>
    <row r="16" ht="12.75" customHeight="1">
      <c r="B16" s="4" t="s">
        <v>3</v>
      </c>
      <c r="C16" s="4" t="s">
        <v>4</v>
      </c>
      <c r="D16" s="4" t="s">
        <v>9</v>
      </c>
    </row>
    <row r="17" ht="12.75" customHeight="1">
      <c r="B17" s="7" t="s">
        <v>10</v>
      </c>
      <c r="C17" s="8">
        <f>MAX(C11-C12-100000,0)</f>
        <v>150000</v>
      </c>
      <c r="D17" s="7" t="s">
        <v>11</v>
      </c>
    </row>
    <row r="18" ht="12.75" customHeight="1">
      <c r="B18" s="7" t="s">
        <v>12</v>
      </c>
      <c r="C18" s="8">
        <f>IF(C13&lt;=1950000,C17*0.05,IF(C13&lt;=3300000,C17*0.1,IF(C13&lt;=6950000,C17*0.2,IF(C13&lt;=9000000,C17*0.23,IF(C13&lt;=18000000,C17*0.33,C17*0.4)))))</f>
        <v>30000</v>
      </c>
      <c r="D18" s="7" t="s">
        <v>13</v>
      </c>
    </row>
    <row r="19" ht="12.75" customHeight="1">
      <c r="B19" s="7" t="s">
        <v>14</v>
      </c>
      <c r="C19" s="8">
        <f>C17*0.1</f>
        <v>15000</v>
      </c>
      <c r="D19" s="7" t="s">
        <v>15</v>
      </c>
    </row>
    <row r="20" ht="12.75" customHeight="1">
      <c r="B20" s="7" t="s">
        <v>16</v>
      </c>
      <c r="C20" s="8">
        <f>C18+C19</f>
        <v>45000</v>
      </c>
      <c r="D20" s="7" t="s">
        <v>17</v>
      </c>
    </row>
    <row r="21" ht="12.75" customHeight="1"/>
    <row r="22" ht="12.75" customHeight="1">
      <c r="B22" s="5" t="s">
        <v>18</v>
      </c>
    </row>
    <row r="23" ht="12.75" customHeight="1">
      <c r="B23" s="5" t="s">
        <v>18</v>
      </c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B1:D8"/>
    <mergeCell ref="B22:D22"/>
    <mergeCell ref="B23:D23"/>
  </mergeCells>
  <printOptions horizontalCentered="1"/>
  <pageMargins bottom="0.7480314960629921" footer="0.0" header="0.0" left="0.7086614173228347" right="0.7086614173228347" top="0.7480314960629921"/>
  <pageSetup paperSize="9" scale="12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71"/>
  </cols>
  <sheetData>
    <row r="1" ht="12.75" customHeight="1"/>
    <row r="2" ht="12.75" customHeight="1">
      <c r="B2" s="2" t="s">
        <v>1</v>
      </c>
    </row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2:M28"/>
  </mergeCells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2025-03-30T18:39:37Z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