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A0C8D262-F7EA-4867-BFB2-A05F4875562C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definedNames>
    <definedName name="_xlnm.Print_Area" localSheetId="1">'適格請求書（インボイス）'!$A$1:$G$38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G26" i="1" s="1"/>
  <c r="G29" i="1" s="1"/>
  <c r="E28" i="1"/>
  <c r="E27" i="1"/>
  <c r="G24" i="1"/>
  <c r="G23" i="1"/>
  <c r="G22" i="1"/>
  <c r="E29" i="1" l="1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5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6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7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8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<sst xmlns="http://schemas.openxmlformats.org/spreadsheetml/2006/main" count="56" uniqueCount="52">
  <si>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</si>
  <si>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</si>
  <si>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</si>
  <si>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</si>
  <si>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</si>
  <si>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</si>
  <si>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</si>
  <si>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</si>
  <si>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</si>
  <si>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</si>
  <si>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</si>
  <si>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</si>
  <si>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</si>
  <si>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10%対象</t>
  </si>
  <si>
    <t>消費税</t>
  </si>
  <si>
    <t>小計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</si>
  <si>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</si>
  <si>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</si>
  <si>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</si>
  <si>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</si>
  <si>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</si>
  <si>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</si>
  <si>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</si>
  <si>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</si>
  <si>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</si>
  <si>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</si>
  <si>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</si>
  <si>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</si>
  <si>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</si>
  <si>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</si>
  <si>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</si>
  <si>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</si>
  <si>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</si>
  <si>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</si>
  <si>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</si>
  <si>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</si>
  <si>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</si>
  <si>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</si>
  <si>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</si>
  <si>
    <t>T0123456789012</t>
    <phoneticPr fontId="12"/>
  </si>
  <si>
    <t>礼金（1か月）</t>
    <rPh sb="0" eb="2">
      <t>レイキン</t>
    </rPh>
    <rPh sb="5" eb="6">
      <t>ゲツ</t>
    </rPh>
    <phoneticPr fontId="12"/>
  </si>
  <si>
    <t>非課税</t>
  </si>
  <si>
    <t>非課税</t>
    <rPh sb="0" eb="3">
      <t>ヒカゼイ</t>
    </rPh>
    <phoneticPr fontId="12"/>
  </si>
  <si>
    <t>対象額（税抜）</t>
    <phoneticPr fontId="12"/>
  </si>
  <si>
    <t>対象額</t>
    <phoneticPr fontId="12"/>
  </si>
  <si>
    <t>保証金（3か月）</t>
    <rPh sb="0" eb="3">
      <t>ホショウキン</t>
    </rPh>
    <phoneticPr fontId="12"/>
  </si>
  <si>
    <t>○年○月共益費</t>
    <rPh sb="4" eb="7">
      <t>キョウエキヒ</t>
    </rPh>
    <phoneticPr fontId="12"/>
  </si>
  <si>
    <t>対象外</t>
  </si>
  <si>
    <t>○年○月賃料（居住用）</t>
    <rPh sb="1" eb="2">
      <t>ネン</t>
    </rPh>
    <rPh sb="3" eb="4">
      <t>ガツ</t>
    </rPh>
    <rPh sb="4" eb="6">
      <t>チンリョウ</t>
    </rPh>
    <rPh sb="7" eb="10">
      <t>キョジュウヨウ</t>
    </rPh>
    <phoneticPr fontId="12"/>
  </si>
  <si>
    <t>対象外</t>
    <rPh sb="0" eb="3">
      <t>タイショウガイ</t>
    </rPh>
    <phoneticPr fontId="12"/>
  </si>
  <si>
    <t>消費税</t>
    <rPh sb="0" eb="3">
      <t>ショウヒゼイ</t>
    </rPh>
    <phoneticPr fontId="12"/>
  </si>
  <si>
    <t>○年○月賃料（事務所用）</t>
    <rPh sb="1" eb="2">
      <t>ネン</t>
    </rPh>
    <rPh sb="3" eb="4">
      <t>ガツ</t>
    </rPh>
    <rPh sb="4" eb="6">
      <t>チンリョウ</t>
    </rPh>
    <rPh sb="7" eb="9">
      <t>ジム</t>
    </rPh>
    <rPh sb="9" eb="10">
      <t>ショ</t>
    </rPh>
    <rPh sb="10" eb="11">
      <t>ヨウ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</si>
</sst>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8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2F2F2"/>
      </patternFill>
    </fill>
    <fill>
      <patternFill patternType="solid">
        <fgColor theme="2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thin">
        <color rgb="FFA5B592"/>
      </left>
      <right style="thin">
        <color rgb="FFA5B592"/>
      </right>
      <top/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9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7" xfId="3">
      <alignment vertical="center"/>
    </xf>
    <xf numFmtId="0" fontId="18" fillId="0" borderId="7" xfId="1" applyBorder="1" applyAlignment="1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4" xfId="0" applyNumberFormat="1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14" fontId="7" fillId="4" borderId="16" xfId="0" applyNumberFormat="1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14" fontId="7" fillId="2" borderId="17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horizontal="center" vertical="center" shrinkToFit="1"/>
    </xf>
    <xf numFmtId="178" fontId="6" fillId="4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horizontal="right" vertical="center" shrinkToFit="1"/>
    </xf>
    <xf numFmtId="0" fontId="13" fillId="9" borderId="13" xfId="0" applyFont="1" applyFill="1" applyBorder="1" applyAlignment="1">
      <alignment vertical="center" shrinkToFit="1"/>
    </xf>
    <xf numFmtId="178" fontId="6" fillId="10" borderId="11" xfId="0" applyNumberFormat="1" applyFont="1" applyFill="1" applyBorder="1" applyAlignment="1">
      <alignment horizontal="right" vertical="center" shrinkToFit="1"/>
    </xf>
    <xf numFmtId="9" fontId="6" fillId="2" borderId="12" xfId="0" applyNumberFormat="1" applyFont="1" applyFill="1" applyBorder="1" applyAlignment="1">
      <alignment horizontal="center" vertical="center" shrinkToFit="1"/>
    </xf>
    <xf numFmtId="0" fontId="13" fillId="11" borderId="11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left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7" fillId="4" borderId="8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 shrinkToFit="1"/>
    </xf>
    <xf numFmtId="0" fontId="7" fillId="4" borderId="18" xfId="0" applyFont="1" applyFill="1" applyBorder="1" applyAlignment="1">
      <alignment horizontal="left" vertical="center" shrinkToFit="1"/>
    </xf>
    <xf numFmtId="0" fontId="7" fillId="4" borderId="21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29&amp;utm_medium=doc&amp;utm_source=templates&amp;utm_campaign=templates_iv_4929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188010</xdr:rowOff>
    </xdr:from>
    <xdr:ext cx="6389077" cy="45719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198035"/>
          <a:ext cx="6389077" cy="45719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111810</xdr:rowOff>
    </xdr:from>
    <xdr:ext cx="6364165" cy="45719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474635"/>
          <a:ext cx="6364165" cy="45719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29&amp;utm_medium=doc&amp;utm_source=templates&amp;utm_campaign=templates_iv_4929" TargetMode="External"/><Relationship Id="rId2" Type="http://schemas.openxmlformats.org/officeDocument/2006/relationships/hyperlink" Target="https://biz.moneyforward.com/invoice/?provider=doc&amp;provider_info=templates_iv_4929&amp;utm_medium=doc&amp;utm_source=templates&amp;utm_campaign=templates_iv_4929" TargetMode="External"/><Relationship Id="rId1" Type="http://schemas.openxmlformats.org/officeDocument/2006/relationships/hyperlink" Target="https://biz.moneyforward.com/invoice/templates/terms/?provider=doc&amp;provider_info=templates_iv_4929&amp;utm_medium=doc&amp;utm_source=templates&amp;utm_campaign=templates_iv_4929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30" customWidth="1"/>
    <col min="2" max="16384" width="8.75" style="30"/>
  </cols>
  <sheetData>
    <row r="1" spans="1:15" s="29" customFormat="1" ht="58.5">
      <c r="A1" s="26"/>
      <c r="B1" s="27" t="s">
        <v>28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3" spans="1:15">
      <c r="B3" s="31" t="s">
        <v>29</v>
      </c>
    </row>
    <row r="4" spans="1:15">
      <c r="B4" s="31" t="s">
        <v>30</v>
      </c>
    </row>
    <row r="5" spans="1:15">
      <c r="C5" s="25" t="s">
        <v>36</v>
      </c>
    </row>
    <row r="6" spans="1:15">
      <c r="B6" s="31" t="s">
        <v>31</v>
      </c>
      <c r="C6" s="24"/>
    </row>
    <row r="8" spans="1:15" s="29" customFormat="1" ht="51" customHeight="1">
      <c r="A8" s="32"/>
      <c r="B8" s="33" t="s">
        <v>32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24" spans="2:2" ht="19.5">
      <c r="B24" s="35" t="s">
        <v>33</v>
      </c>
    </row>
    <row r="25" spans="2:2" ht="19.5">
      <c r="B25" s="35" t="s">
        <v>34</v>
      </c>
    </row>
    <row r="26" spans="2:2" ht="19.5">
      <c r="B26" s="35" t="s">
        <v>35</v>
      </c>
    </row>
    <row r="28" spans="2:2">
      <c r="B28" s="25" t="s">
        <v>37</v>
      </c>
    </row>
    <row r="30" spans="2:2">
      <c r="B30" s="25" t="s">
        <v>38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view="pageBreakPreview" zoomScaleNormal="100" zoomScaleSheetLayoutView="100" workbookViewId="0"/>
  </sheetViews>
  <sheetFormatPr defaultColWidth="12.625" defaultRowHeight="15" customHeight="1"/>
  <cols>
    <col min="1" max="1" width="2.25" customWidth="1"/>
    <col min="2" max="2" width="10.625" customWidth="1"/>
    <col min="3" max="3" width="18" customWidth="1"/>
    <col min="4" max="4" width="10.5" customWidth="1"/>
    <col min="5" max="5" width="11.375" customWidth="1"/>
    <col min="6" max="6" width="12.75" customWidth="1"/>
    <col min="7" max="7" width="19.875" customWidth="1"/>
    <col min="8" max="8" width="1.375" customWidth="1"/>
    <col min="9" max="9" width="3.25" customWidth="1"/>
    <col min="10" max="15" width="7.875" customWidth="1"/>
    <col min="16" max="26" width="7.625" customWidth="1"/>
  </cols>
  <sheetData>
    <row r="1" spans="1:26" ht="37.5" customHeight="1">
      <c r="A1" s="1"/>
      <c r="B1" s="90" t="s">
        <v>0</v>
      </c>
      <c r="C1" s="81"/>
      <c r="D1" s="81"/>
      <c r="E1" s="81"/>
      <c r="F1" s="81"/>
      <c r="G1" s="81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9"/>
      <c r="C2" s="19"/>
      <c r="D2" s="19"/>
      <c r="E2" s="19"/>
      <c r="F2" s="91" t="s">
        <v>25</v>
      </c>
      <c r="G2" s="9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9"/>
      <c r="C3" s="19"/>
      <c r="D3" s="19"/>
      <c r="E3" s="19"/>
      <c r="F3" s="93" t="s">
        <v>1</v>
      </c>
      <c r="G3" s="9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6" t="s">
        <v>1</v>
      </c>
      <c r="C4" s="16"/>
      <c r="D4" s="16"/>
      <c r="E4" s="19"/>
      <c r="F4" s="94" t="s">
        <v>24</v>
      </c>
      <c r="G4" s="9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5" t="s">
        <v>2</v>
      </c>
      <c r="C5" s="15"/>
      <c r="D5" s="15"/>
      <c r="E5" s="15"/>
      <c r="F5" s="96" t="s">
        <v>3</v>
      </c>
      <c r="G5" s="9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9"/>
      <c r="C6" s="19"/>
      <c r="D6" s="19"/>
      <c r="E6" s="19"/>
      <c r="F6" s="20" t="s">
        <v>4</v>
      </c>
      <c r="G6" s="2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8" t="s">
        <v>5</v>
      </c>
      <c r="C7" s="79"/>
      <c r="D7" s="79"/>
      <c r="E7" s="19"/>
      <c r="F7" s="20" t="s">
        <v>6</v>
      </c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6"/>
      <c r="C8" s="19"/>
      <c r="D8" s="16"/>
      <c r="E8" s="19"/>
      <c r="F8" s="20" t="s">
        <v>7</v>
      </c>
      <c r="G8" s="21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6"/>
      <c r="C9" s="19"/>
      <c r="D9" s="16"/>
      <c r="E9" s="19"/>
      <c r="F9" s="20"/>
      <c r="G9" s="8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6"/>
      <c r="C10" s="19"/>
      <c r="D10" s="16"/>
      <c r="E10" s="19"/>
      <c r="F10" s="20"/>
      <c r="G10" s="8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6"/>
      <c r="C11" s="19"/>
      <c r="D11" s="16"/>
      <c r="E11" s="19"/>
      <c r="F11" s="20"/>
      <c r="G11" s="8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3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82" t="s">
        <v>10</v>
      </c>
      <c r="C13" s="81"/>
      <c r="D13" s="81"/>
      <c r="E13" s="83"/>
      <c r="F13" s="81"/>
      <c r="G13" s="8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84" t="s">
        <v>11</v>
      </c>
      <c r="C14" s="85"/>
      <c r="D14" s="86"/>
      <c r="E14" s="87">
        <f>E29+G29</f>
        <v>364000</v>
      </c>
      <c r="F14" s="88"/>
      <c r="G14" s="8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8" t="s">
        <v>22</v>
      </c>
      <c r="C16" s="71" t="s">
        <v>12</v>
      </c>
      <c r="D16" s="71"/>
      <c r="E16" s="5" t="s">
        <v>50</v>
      </c>
      <c r="F16" s="6"/>
      <c r="G16" s="6" t="s">
        <v>23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36">
        <v>45292</v>
      </c>
      <c r="C17" s="67" t="s">
        <v>40</v>
      </c>
      <c r="D17" s="68"/>
      <c r="E17" s="37" t="s">
        <v>47</v>
      </c>
      <c r="F17" s="39"/>
      <c r="G17" s="40">
        <v>50000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1">
        <v>45292</v>
      </c>
      <c r="C18" s="72" t="s">
        <v>45</v>
      </c>
      <c r="D18" s="73"/>
      <c r="E18" s="42" t="s">
        <v>47</v>
      </c>
      <c r="F18" s="44"/>
      <c r="G18" s="45">
        <v>150000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6">
        <v>45292</v>
      </c>
      <c r="C19" s="63" t="s">
        <v>48</v>
      </c>
      <c r="D19" s="64"/>
      <c r="E19" s="47" t="s">
        <v>41</v>
      </c>
      <c r="F19" s="39"/>
      <c r="G19" s="40">
        <v>50000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8">
        <v>45292</v>
      </c>
      <c r="C20" s="74" t="s">
        <v>46</v>
      </c>
      <c r="D20" s="73"/>
      <c r="E20" s="49" t="s">
        <v>41</v>
      </c>
      <c r="F20" s="44"/>
      <c r="G20" s="45">
        <v>4000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50">
        <v>45292</v>
      </c>
      <c r="C21" s="63" t="s">
        <v>51</v>
      </c>
      <c r="D21" s="64"/>
      <c r="E21" s="38"/>
      <c r="F21" s="39"/>
      <c r="G21" s="40">
        <v>100000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51"/>
      <c r="C22" s="65"/>
      <c r="D22" s="66"/>
      <c r="E22" s="43"/>
      <c r="F22" s="44"/>
      <c r="G22" s="45" t="str">
        <f t="shared" ref="G22:G24" si="0">IF(SUM(E22*F22),SUM(E22*F22),"")</f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36"/>
      <c r="C23" s="67"/>
      <c r="D23" s="68"/>
      <c r="E23" s="38"/>
      <c r="F23" s="39"/>
      <c r="G23" s="40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51"/>
      <c r="C24" s="69"/>
      <c r="D24" s="70"/>
      <c r="E24" s="43"/>
      <c r="F24" s="44"/>
      <c r="G24" s="45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52"/>
      <c r="C25" s="52"/>
      <c r="D25" s="52"/>
      <c r="E25" s="52"/>
      <c r="F25" s="52"/>
      <c r="G25" s="5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52"/>
      <c r="C26" s="53" t="s">
        <v>13</v>
      </c>
      <c r="D26" s="53" t="s">
        <v>43</v>
      </c>
      <c r="E26" s="54">
        <f>SUMIF(E17:E24,"",G17:G24)</f>
        <v>100000</v>
      </c>
      <c r="F26" s="61" t="s">
        <v>14</v>
      </c>
      <c r="G26" s="54">
        <f>IF(E26="","",ROUND(E26*0.1,0))</f>
        <v>10000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52"/>
      <c r="C27" s="53" t="s">
        <v>42</v>
      </c>
      <c r="D27" s="62" t="s">
        <v>44</v>
      </c>
      <c r="E27" s="54">
        <f>SUMIF(E17:E24,"非課税",G17:G24)</f>
        <v>54000</v>
      </c>
      <c r="F27" s="59"/>
      <c r="G27" s="6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52"/>
      <c r="C28" s="53" t="s">
        <v>49</v>
      </c>
      <c r="D28" s="62" t="s">
        <v>44</v>
      </c>
      <c r="E28" s="54">
        <f>SUMIF(E17:E24,"対象外",G17:G24)</f>
        <v>200000</v>
      </c>
      <c r="F28" s="59"/>
      <c r="G28" s="6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52"/>
      <c r="C29" s="55" t="s">
        <v>15</v>
      </c>
      <c r="D29" s="55"/>
      <c r="E29" s="56">
        <f>SUM(E26:E28)</f>
        <v>354000</v>
      </c>
      <c r="F29" s="57"/>
      <c r="G29" s="56">
        <f>SUM(G26:G26)</f>
        <v>10000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7"/>
      <c r="C30" s="1"/>
      <c r="D30" s="1"/>
      <c r="E30" s="8"/>
      <c r="F30" s="9"/>
      <c r="G30" s="1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>
      <c r="A32" s="1"/>
      <c r="B32" s="1"/>
      <c r="C32" s="1"/>
      <c r="D32" s="1"/>
      <c r="E32" s="1"/>
      <c r="F32" s="1"/>
      <c r="G32" s="1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>
      <c r="A33" s="1"/>
      <c r="B33" s="1" t="s">
        <v>16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75" t="s">
        <v>17</v>
      </c>
      <c r="C34" s="76"/>
      <c r="D34" s="76"/>
      <c r="E34" s="7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75" t="s">
        <v>18</v>
      </c>
      <c r="C35" s="76"/>
      <c r="D35" s="76"/>
      <c r="E35" s="7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58" t="s">
        <v>19</v>
      </c>
      <c r="C36" s="75" t="s">
        <v>27</v>
      </c>
      <c r="D36" s="76"/>
      <c r="E36" s="77"/>
      <c r="F36" s="11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58" t="s">
        <v>20</v>
      </c>
      <c r="C37" s="75">
        <v>1234567</v>
      </c>
      <c r="D37" s="76"/>
      <c r="E37" s="77"/>
      <c r="F37" s="12"/>
      <c r="G37" s="1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1"/>
      <c r="B38" s="58" t="s">
        <v>21</v>
      </c>
      <c r="C38" s="75" t="s">
        <v>26</v>
      </c>
      <c r="D38" s="76"/>
      <c r="E38" s="7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>
      <c r="A39" s="1"/>
      <c r="F39" s="13"/>
      <c r="G39" s="1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4"/>
      <c r="D40" s="15"/>
      <c r="E40" s="16"/>
      <c r="F40" s="1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6"/>
      <c r="D41" s="16"/>
      <c r="E41" s="16"/>
      <c r="F41" s="1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4"/>
      <c r="D42" s="17"/>
      <c r="E42" s="17"/>
      <c r="F42" s="16"/>
      <c r="G42" s="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12"/>
      <c r="B43" s="12"/>
      <c r="C43" s="14"/>
      <c r="D43" s="17"/>
      <c r="E43" s="17"/>
      <c r="F43" s="12"/>
      <c r="G43" s="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7.25" customHeight="1">
      <c r="A44" s="12"/>
      <c r="B44" s="12"/>
      <c r="C44" s="12"/>
      <c r="D44" s="12"/>
      <c r="E44" s="12"/>
      <c r="F44" s="12"/>
      <c r="G44" s="7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7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25">
    <mergeCell ref="B1:G1"/>
    <mergeCell ref="F2:G2"/>
    <mergeCell ref="F3:G3"/>
    <mergeCell ref="F4:G4"/>
    <mergeCell ref="F5:G5"/>
    <mergeCell ref="B7:D7"/>
    <mergeCell ref="G9:G11"/>
    <mergeCell ref="B13:D13"/>
    <mergeCell ref="E13:G13"/>
    <mergeCell ref="B14:D14"/>
    <mergeCell ref="E14:G14"/>
    <mergeCell ref="C38:E38"/>
    <mergeCell ref="B34:E34"/>
    <mergeCell ref="B35:E35"/>
    <mergeCell ref="C36:E36"/>
    <mergeCell ref="C37:E37"/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</mergeCells>
  <phoneticPr fontId="12"/>
  <dataValidations count="1">
    <dataValidation type="list" allowBlank="1" showErrorMessage="1" sqref="E17:E20" xr:uid="{00000000-0002-0000-0000-000000000000}">
      <formula1>"非課税,対象外"</formula1>
    </dataValidation>
  </dataValidations>
  <pageMargins left="0.57999999999999996" right="0.57291666666666663" top="0.98" bottom="1" header="0" footer="0"/>
  <pageSetup paperSize="9" scale="9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</vt:lpstr>
      <vt:lpstr>適格請求書（インボイス）</vt:lpstr>
      <vt:lpstr>'適格請求書（インボイス）'!Print_Area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2024-04-02T06:34:58Z</cp:lastPrinted>
  <dcterms:created xsi:type="dcterms:W3CDTF">2021-09-27T00:57:10Z</dcterms:created>
  <dcterms:modified xsi:type="dcterms:W3CDTF">2024-04-02T06:35:05Z</dcterms:modified>
</cp:coreProperties>
</file>