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drive-download-20240402T061049Z-001\"/>
    </mc:Choice>
  </mc:AlternateContent>
  <xr:revisionPtr revIDLastSave="0" documentId="13_ncr:1_{C3D568F4-FF29-4331-BCE9-8D3ED2883533}" xr6:coauthVersionLast="47" xr6:coauthVersionMax="47" xr10:uidLastSave="{00000000-0000-0000-0000-000000000000}"/>
  <bookViews>
    <workbookView xWindow="1275" yWindow="-120" windowWidth="27645" windowHeight="18240" xr2:uid="{00000000-000D-0000-FFFF-FFFF00000000}"/>
  </bookViews>
  <sheets>
    <sheet name="説明" sheetId="4" r:id="rId1"/>
    <sheet name="適格請求書（インボイス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24" i="1" l="1"/>
  <c r="G23" i="1"/>
  <c r="G22" i="1"/>
  <c r="G21" i="1"/>
  <c r="G20" i="1"/>
  <c r="G19" i="1"/>
  <c r="G18" i="1"/>
  <c r="E26" i="1" s="1"/>
  <c r="G27" i="1" l="1"/>
  <c r="G26" i="1"/>
  <c r="E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G7" authorId="0" shapeId="0" xr:uid="{00000000-0006-0000-0000-000003000000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C16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E16" authorId="0" shapeId="0" xr:uid="{00000000-0006-0000-0000-000006000000}">
      <text>
        <r>
          <rPr>
            <sz val="11"/>
            <color theme="1"/>
            <rFont val="Arial"/>
            <family val="2"/>
          </rPr>
          <t>単価</t>
        </r>
      </text>
    </comment>
    <comment ref="F16" authorId="0" shapeId="0" xr:uid="{00000000-0006-0000-0000-000007000000}">
      <text>
        <r>
          <rPr>
            <sz val="11"/>
            <color theme="1"/>
            <rFont val="Arial"/>
            <family val="2"/>
          </rPr>
          <t>数量</t>
        </r>
      </text>
    </comment>
    <comment ref="G16" authorId="0" shapeId="0" xr:uid="{00000000-0006-0000-0000-000008000000}">
      <text>
        <r>
          <rPr>
            <sz val="11"/>
            <color theme="1"/>
            <rFont val="ＭＳ Ｐゴシック"/>
            <family val="3"/>
            <charset val="128"/>
          </rPr>
          <t>金額</t>
        </r>
      </text>
    </comment>
    <comment ref="B34" authorId="0" shapeId="0" xr:uid="{00000000-0006-0000-0000-000009000000}">
      <text>
        <r>
          <rPr>
            <sz val="11"/>
            <color theme="1"/>
            <rFont val="Arial"/>
            <family val="2"/>
          </rPr>
          <t xml:space="preserve">銀行名　支店名
</t>
        </r>
      </text>
    </comment>
    <comment ref="C35" authorId="0" shapeId="0" xr:uid="{00000000-0006-0000-0000-00000A000000}">
      <text>
        <r>
          <rPr>
            <sz val="11"/>
            <color theme="1"/>
            <rFont val="Arial"/>
            <family val="2"/>
          </rPr>
          <t>口座種　普通・当座</t>
        </r>
      </text>
    </comment>
    <comment ref="C36" authorId="0" shapeId="0" xr:uid="{00000000-0006-0000-0000-00000B000000}">
      <text>
        <r>
          <rPr>
            <sz val="11"/>
            <color theme="1"/>
            <rFont val="Arial"/>
            <family val="2"/>
          </rPr>
          <t>口座番号</t>
        </r>
      </text>
    </comment>
    <comment ref="C37" authorId="0" shapeId="0" xr:uid="{00000000-0006-0000-0000-00000C000000}">
      <text>
        <r>
          <rPr>
            <sz val="11"/>
            <color theme="1"/>
            <rFont val="Arial"/>
            <family val="2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<sst xmlns="http://schemas.openxmlformats.org/spreadsheetml/2006/main" count="48" uniqueCount="45">
  <si>
    <t>請　求　書</t>
  </si>
  <si>
    <t>〒000-0000</t>
  </si>
  <si>
    <t>東京都東京都港区芝浦1-1-11 〇〇ビル　□階</t>
  </si>
  <si>
    <t>TEL：02-0000-0000</t>
  </si>
  <si>
    <t>登録番号</t>
  </si>
  <si>
    <t>株式会社〇〇　御中</t>
  </si>
  <si>
    <t>請求書No</t>
  </si>
  <si>
    <t>請求日</t>
  </si>
  <si>
    <t>××年1月1日</t>
  </si>
  <si>
    <t>下記をご請求申し上げます。</t>
  </si>
  <si>
    <t>お支払い期限</t>
  </si>
  <si>
    <t>ご請求金額</t>
  </si>
  <si>
    <t>品目</t>
  </si>
  <si>
    <t>単価</t>
  </si>
  <si>
    <t>数量</t>
  </si>
  <si>
    <t>　</t>
  </si>
  <si>
    <t>10%対象</t>
  </si>
  <si>
    <t>対象額（税抜）</t>
  </si>
  <si>
    <t>消費税</t>
  </si>
  <si>
    <t>お振込手数料は御社ご負担にてお願い致します。</t>
  </si>
  <si>
    <t>振込先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</si>
  <si>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</si>
  <si>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</si>
  <si>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</si>
  <si>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</si>
  <si>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12"/>
  </si>
  <si>
    <t>金額</t>
    <rPh sb="0" eb="2">
      <t>キンガク</t>
    </rPh>
    <phoneticPr fontId="12"/>
  </si>
  <si>
    <t>東京都港区芝浦2-2-22 〇〇ビル　□階</t>
    <phoneticPr fontId="12"/>
  </si>
  <si>
    <t>○○○○（屋号：□□□□）</t>
    <rPh sb="5" eb="7">
      <t>ヤゴウ</t>
    </rPh>
    <phoneticPr fontId="12"/>
  </si>
  <si>
    <t>タナカ イチロウ</t>
    <phoneticPr fontId="12"/>
  </si>
  <si>
    <t>普通口座</t>
    <rPh sb="0" eb="4">
      <t>フツウコウザ</t>
    </rPh>
    <phoneticPr fontId="12"/>
  </si>
  <si>
    <t>請求書テンプレートのご利用について</t>
    <rPh sb="0" eb="3">
      <t>セイキュウショ</t>
    </rPh>
    <rPh sb="11" eb="13">
      <t>リヨウ</t>
    </rPh>
    <phoneticPr fontId="20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</si>
  <si>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20"/>
  </si>
  <si>
    <t>・ダウンロード前にチェックいただいた、利用条件に沿ってご利用ください。</t>
    <phoneticPr fontId="20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</si>
  <si>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20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</si>
  <si>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20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</si>
  <si>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20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</si>
  <si>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20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</si>
  <si>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20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</si>
  <si>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</si>
  <si>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20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</si>
  <si>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20"/>
  </si>
  <si>
    <t>源泉徴収税額</t>
    <rPh sb="0" eb="2">
      <t>ゲンセン</t>
    </rPh>
    <rPh sb="2" eb="4">
      <t>チョウシュウ</t>
    </rPh>
    <rPh sb="4" eb="6">
      <t>ゼイガク</t>
    </rPh>
    <phoneticPr fontId="12"/>
  </si>
  <si>
    <t>舞台出演料（1ステージ）</t>
    <rPh sb="0" eb="5">
      <t>ブタイシュツエンリョウ</t>
    </rPh>
    <phoneticPr fontId="12"/>
  </si>
  <si>
    <t>T0123456789012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</si>
</sst>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27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10"/>
      <color theme="1"/>
      <name val="HG明朝E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rgb="FFA5B592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ck">
        <color indexed="64"/>
      </bottom>
      <diagonal/>
    </border>
    <border>
      <left style="thin">
        <color rgb="FFA5B592"/>
      </left>
      <right/>
      <top style="thin">
        <color rgb="FFA5B592"/>
      </top>
      <bottom/>
      <diagonal/>
    </border>
    <border>
      <left/>
      <right style="hair">
        <color theme="0"/>
      </right>
      <top style="hair">
        <color theme="0"/>
      </top>
      <bottom/>
      <diagonal/>
    </border>
    <border>
      <left style="thin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thin">
        <color theme="0"/>
      </left>
      <right/>
      <top style="hair">
        <color theme="0"/>
      </top>
      <bottom/>
      <diagonal/>
    </border>
    <border>
      <left style="hair">
        <color theme="0"/>
      </left>
      <right/>
      <top/>
      <bottom style="hair">
        <color theme="0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2" fillId="0" borderId="6">
      <alignment vertical="center"/>
    </xf>
    <xf numFmtId="0" fontId="23" fillId="0" borderId="6" applyNumberFormat="0" applyFill="0" applyBorder="0" applyAlignment="0" applyProtection="0">
      <alignment vertical="center"/>
    </xf>
    <xf numFmtId="0" fontId="1" fillId="0" borderId="6">
      <alignment vertical="center"/>
    </xf>
    <xf numFmtId="0" fontId="17" fillId="0" borderId="6" applyNumberFormat="0" applyFill="0" applyBorder="0" applyAlignment="0" applyProtection="0"/>
  </cellStyleXfs>
  <cellXfs count="88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38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38" fontId="6" fillId="2" borderId="9" xfId="0" applyNumberFormat="1" applyFont="1" applyFill="1" applyBorder="1" applyAlignment="1">
      <alignment vertical="center"/>
    </xf>
    <xf numFmtId="38" fontId="6" fillId="4" borderId="9" xfId="0" applyNumberFormat="1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38" fontId="6" fillId="4" borderId="9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5" borderId="0" xfId="0" applyFont="1" applyFill="1" applyAlignment="1">
      <alignment horizontal="left" vertical="center"/>
    </xf>
    <xf numFmtId="17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2" borderId="6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3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6" fillId="2" borderId="10" xfId="0" applyFont="1" applyFill="1" applyBorder="1" applyAlignment="1">
      <alignment vertical="center"/>
    </xf>
    <xf numFmtId="178" fontId="6" fillId="2" borderId="10" xfId="0" applyNumberFormat="1" applyFont="1" applyFill="1" applyBorder="1" applyAlignment="1">
      <alignment horizontal="right" vertical="center"/>
    </xf>
    <xf numFmtId="0" fontId="23" fillId="0" borderId="6" xfId="3">
      <alignment vertical="center"/>
    </xf>
    <xf numFmtId="0" fontId="17" fillId="0" borderId="6" xfId="1" applyBorder="1" applyAlignment="1">
      <alignment vertical="center"/>
    </xf>
    <xf numFmtId="0" fontId="18" fillId="7" borderId="6" xfId="4" applyFont="1" applyFill="1">
      <alignment vertical="center"/>
    </xf>
    <xf numFmtId="0" fontId="19" fillId="7" borderId="6" xfId="4" applyFont="1" applyFill="1">
      <alignment vertical="center"/>
    </xf>
    <xf numFmtId="0" fontId="21" fillId="7" borderId="6" xfId="4" applyFont="1" applyFill="1">
      <alignment vertical="center"/>
    </xf>
    <xf numFmtId="0" fontId="21" fillId="0" borderId="6" xfId="4" applyFont="1">
      <alignment vertical="center"/>
    </xf>
    <xf numFmtId="0" fontId="1" fillId="0" borderId="6" xfId="4">
      <alignment vertical="center"/>
    </xf>
    <xf numFmtId="0" fontId="22" fillId="0" borderId="6" xfId="4" applyFont="1">
      <alignment vertical="center"/>
    </xf>
    <xf numFmtId="0" fontId="18" fillId="8" borderId="6" xfId="4" applyFont="1" applyFill="1">
      <alignment vertical="center"/>
    </xf>
    <xf numFmtId="0" fontId="19" fillId="8" borderId="6" xfId="4" applyFont="1" applyFill="1">
      <alignment vertical="center"/>
    </xf>
    <xf numFmtId="0" fontId="21" fillId="8" borderId="6" xfId="4" applyFont="1" applyFill="1">
      <alignment vertical="center"/>
    </xf>
    <xf numFmtId="0" fontId="24" fillId="0" borderId="6" xfId="4" applyFont="1">
      <alignment vertical="center"/>
    </xf>
    <xf numFmtId="14" fontId="7" fillId="2" borderId="7" xfId="0" applyNumberFormat="1" applyFont="1" applyFill="1" applyBorder="1" applyAlignment="1">
      <alignment horizontal="center" vertical="center" shrinkToFit="1"/>
    </xf>
    <xf numFmtId="14" fontId="7" fillId="6" borderId="12" xfId="0" applyNumberFormat="1" applyFont="1" applyFill="1" applyBorder="1" applyAlignment="1">
      <alignment horizontal="center" vertical="center" shrinkToFit="1"/>
    </xf>
    <xf numFmtId="14" fontId="7" fillId="2" borderId="13" xfId="0" applyNumberFormat="1" applyFont="1" applyFill="1" applyBorder="1" applyAlignment="1">
      <alignment horizontal="center" vertical="center" shrinkToFit="1"/>
    </xf>
    <xf numFmtId="14" fontId="7" fillId="4" borderId="14" xfId="0" applyNumberFormat="1" applyFont="1" applyFill="1" applyBorder="1" applyAlignment="1">
      <alignment horizontal="center" vertical="center" shrinkToFit="1"/>
    </xf>
    <xf numFmtId="14" fontId="7" fillId="2" borderId="15" xfId="0" applyNumberFormat="1" applyFont="1" applyFill="1" applyBorder="1" applyAlignment="1">
      <alignment horizontal="center" vertical="center" shrinkToFit="1"/>
    </xf>
    <xf numFmtId="14" fontId="7" fillId="4" borderId="7" xfId="0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vertical="center"/>
    </xf>
    <xf numFmtId="0" fontId="6" fillId="4" borderId="17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/>
    <xf numFmtId="178" fontId="6" fillId="4" borderId="18" xfId="0" applyNumberFormat="1" applyFont="1" applyFill="1" applyBorder="1" applyAlignment="1">
      <alignment horizontal="right" vertical="center" shrinkToFit="1"/>
    </xf>
    <xf numFmtId="9" fontId="6" fillId="2" borderId="11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3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77" fontId="4" fillId="2" borderId="6" xfId="0" applyNumberFormat="1" applyFont="1" applyFill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4" borderId="12" xfId="0" applyFont="1" applyFill="1" applyBorder="1" applyAlignment="1">
      <alignment horizontal="center" vertical="center" shrinkToFit="1"/>
    </xf>
    <xf numFmtId="0" fontId="7" fillId="4" borderId="2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4" borderId="24" xfId="0" applyFont="1" applyFill="1" applyBorder="1" applyAlignment="1">
      <alignment horizontal="center" vertical="center" shrinkToFit="1"/>
    </xf>
  </cellXfs>
  <cellStyles count="6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35&amp;utm_medium=doc&amp;utm_source=templates&amp;utm_campaign=templates_iv_4935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2458</xdr:colOff>
      <xdr:row>14</xdr:row>
      <xdr:rowOff>201562</xdr:rowOff>
    </xdr:from>
    <xdr:ext cx="5853953" cy="165286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458" y="4211587"/>
          <a:ext cx="5853953" cy="165286"/>
          <a:chOff x="2293238" y="3780000"/>
          <a:chExt cx="61055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26485</xdr:colOff>
      <xdr:row>29</xdr:row>
      <xdr:rowOff>2436</xdr:rowOff>
    </xdr:from>
    <xdr:ext cx="5824702" cy="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6485" y="7108086"/>
          <a:ext cx="5824702" cy="0"/>
          <a:chOff x="2310531" y="3761415"/>
          <a:chExt cx="60864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10531" y="3761415"/>
            <a:ext cx="608647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6</xdr:col>
      <xdr:colOff>369570</xdr:colOff>
      <xdr:row>8</xdr:row>
      <xdr:rowOff>64770</xdr:rowOff>
    </xdr:from>
    <xdr:ext cx="744855" cy="706755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6795" y="2522220"/>
          <a:ext cx="744855" cy="7067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ユーザー定義 3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35&amp;utm_medium=doc&amp;utm_source=templates&amp;utm_campaign=templates_iv_4935" TargetMode="External"/><Relationship Id="rId2" Type="http://schemas.openxmlformats.org/officeDocument/2006/relationships/hyperlink" Target="https://biz.moneyforward.com/invoice/?provider=doc&amp;provider_info=templates_iv_4935&amp;utm_medium=doc&amp;utm_source=templates&amp;utm_campaign=templates_iv_4935" TargetMode="External"/><Relationship Id="rId1" Type="http://schemas.openxmlformats.org/officeDocument/2006/relationships/hyperlink" Target="https://biz.moneyforward.com/invoice/templates/terms/?provider=doc&amp;provider_info=templates_iv_4935&amp;utm_medium=doc&amp;utm_source=templates&amp;utm_campaign=templates_iv_4935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875" defaultRowHeight="18.75"/>
  <cols>
    <col min="1" max="1" width="3" style="38" customWidth="1"/>
    <col min="2" max="16384" width="8.875" style="38"/>
  </cols>
  <sheetData>
    <row r="1" spans="1:15" s="37" customFormat="1" ht="58.5">
      <c r="A1" s="34"/>
      <c r="B1" s="35" t="s">
        <v>31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3" spans="1:15">
      <c r="B3" s="39" t="s">
        <v>32</v>
      </c>
    </row>
    <row r="4" spans="1:15">
      <c r="B4" s="39" t="s">
        <v>33</v>
      </c>
    </row>
    <row r="5" spans="1:15">
      <c r="C5" s="33" t="s">
        <v>39</v>
      </c>
    </row>
    <row r="6" spans="1:15">
      <c r="B6" s="39" t="s">
        <v>34</v>
      </c>
      <c r="C6" s="32"/>
    </row>
    <row r="8" spans="1:15" s="37" customFormat="1" ht="51" customHeight="1">
      <c r="A8" s="40"/>
      <c r="B8" s="41" t="s">
        <v>35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24" spans="2:2" ht="19.5">
      <c r="B24" s="43" t="s">
        <v>36</v>
      </c>
    </row>
    <row r="25" spans="2:2" ht="19.5">
      <c r="B25" s="43" t="s">
        <v>37</v>
      </c>
    </row>
    <row r="26" spans="2:2" ht="19.5">
      <c r="B26" s="43" t="s">
        <v>38</v>
      </c>
    </row>
    <row r="28" spans="2:2">
      <c r="B28" s="33" t="s">
        <v>40</v>
      </c>
    </row>
    <row r="30" spans="2:2">
      <c r="B30" s="33" t="s">
        <v>41</v>
      </c>
    </row>
  </sheetData>
  <phoneticPr fontId="12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view="pageBreakPreview" zoomScaleNormal="100" zoomScaleSheetLayoutView="100" workbookViewId="0"/>
  </sheetViews>
  <sheetFormatPr defaultColWidth="12.625" defaultRowHeight="15" customHeight="1"/>
  <cols>
    <col min="1" max="1" width="2.125" customWidth="1"/>
    <col min="2" max="2" width="10.625" customWidth="1"/>
    <col min="3" max="3" width="12" customWidth="1"/>
    <col min="4" max="4" width="9.625" customWidth="1"/>
    <col min="5" max="5" width="11.375" customWidth="1"/>
    <col min="6" max="6" width="10" customWidth="1"/>
    <col min="7" max="7" width="21.125" customWidth="1"/>
    <col min="8" max="8" width="1.375" customWidth="1"/>
    <col min="9" max="9" width="3.125" customWidth="1"/>
    <col min="10" max="15" width="7.875" customWidth="1"/>
    <col min="16" max="26" width="7.625" customWidth="1"/>
  </cols>
  <sheetData>
    <row r="1" spans="1:26" ht="37.5" customHeight="1">
      <c r="A1" s="1"/>
      <c r="B1" s="59" t="s">
        <v>0</v>
      </c>
      <c r="C1" s="60"/>
      <c r="D1" s="60"/>
      <c r="E1" s="60"/>
      <c r="F1" s="60"/>
      <c r="G1" s="60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2"/>
      <c r="B2" s="25"/>
      <c r="C2" s="25"/>
      <c r="D2" s="25"/>
      <c r="E2" s="25"/>
      <c r="F2" s="61" t="s">
        <v>28</v>
      </c>
      <c r="G2" s="6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25"/>
      <c r="C3" s="25"/>
      <c r="D3" s="25"/>
      <c r="E3" s="25"/>
      <c r="F3" s="63" t="s">
        <v>1</v>
      </c>
      <c r="G3" s="6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22" t="s">
        <v>1</v>
      </c>
      <c r="C4" s="22"/>
      <c r="D4" s="22"/>
      <c r="E4" s="25"/>
      <c r="F4" s="64" t="s">
        <v>27</v>
      </c>
      <c r="G4" s="6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4"/>
      <c r="B5" s="21" t="s">
        <v>2</v>
      </c>
      <c r="C5" s="21"/>
      <c r="D5" s="21"/>
      <c r="E5" s="21"/>
      <c r="F5" s="66" t="s">
        <v>3</v>
      </c>
      <c r="G5" s="6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1"/>
      <c r="B6" s="25"/>
      <c r="C6" s="25"/>
      <c r="D6" s="25"/>
      <c r="E6" s="25"/>
      <c r="F6" s="26" t="s">
        <v>4</v>
      </c>
      <c r="G6" s="27" t="s">
        <v>44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 thickBot="1">
      <c r="A7" s="1"/>
      <c r="B7" s="58" t="s">
        <v>5</v>
      </c>
      <c r="C7" s="58"/>
      <c r="D7" s="58"/>
      <c r="E7" s="25"/>
      <c r="F7" s="26" t="s">
        <v>6</v>
      </c>
      <c r="G7" s="2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thickTop="1">
      <c r="A8" s="1"/>
      <c r="B8" s="53"/>
      <c r="C8" s="54"/>
      <c r="D8" s="53"/>
      <c r="E8" s="25"/>
      <c r="F8" s="26" t="s">
        <v>7</v>
      </c>
      <c r="G8" s="27" t="s">
        <v>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22"/>
      <c r="C9" s="25"/>
      <c r="D9" s="22"/>
      <c r="E9" s="25"/>
      <c r="F9" s="26"/>
      <c r="G9" s="6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/>
      <c r="B10" s="22"/>
      <c r="C10" s="25"/>
      <c r="D10" s="22"/>
      <c r="E10" s="25"/>
      <c r="F10" s="26"/>
      <c r="G10" s="6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22"/>
      <c r="C11" s="25"/>
      <c r="D11" s="22"/>
      <c r="E11" s="25"/>
      <c r="F11" s="26"/>
      <c r="G11" s="6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29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1"/>
      <c r="B13" s="68" t="s">
        <v>10</v>
      </c>
      <c r="C13" s="60"/>
      <c r="D13" s="60"/>
      <c r="E13" s="73"/>
      <c r="F13" s="73"/>
      <c r="G13" s="7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45" customHeight="1">
      <c r="A14" s="1"/>
      <c r="B14" s="69" t="s">
        <v>11</v>
      </c>
      <c r="C14" s="70"/>
      <c r="D14" s="71"/>
      <c r="E14" s="72">
        <f>E26+G26-G27</f>
        <v>149685</v>
      </c>
      <c r="F14" s="72"/>
      <c r="G14" s="7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>
      <c r="A16" s="1"/>
      <c r="B16" s="24" t="s">
        <v>25</v>
      </c>
      <c r="C16" s="81" t="s">
        <v>12</v>
      </c>
      <c r="D16" s="81"/>
      <c r="E16" s="5" t="s">
        <v>13</v>
      </c>
      <c r="F16" s="5" t="s">
        <v>14</v>
      </c>
      <c r="G16" s="5" t="s">
        <v>26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44">
        <v>45292</v>
      </c>
      <c r="C17" s="82" t="s">
        <v>43</v>
      </c>
      <c r="D17" s="83"/>
      <c r="E17" s="6">
        <v>30000</v>
      </c>
      <c r="F17" s="7">
        <v>5</v>
      </c>
      <c r="G17" s="8">
        <f>IF(SUM(E17*F17),SUM(E17*F17),"")</f>
        <v>150000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45"/>
      <c r="C18" s="84"/>
      <c r="D18" s="85"/>
      <c r="E18" s="9"/>
      <c r="F18" s="10"/>
      <c r="G18" s="11" t="str">
        <f t="shared" ref="G18:G24" si="0">IF(SUM(E18*F18),SUM(E18*F18),"")</f>
        <v/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46"/>
      <c r="C19" s="86"/>
      <c r="D19" s="76"/>
      <c r="E19" s="6"/>
      <c r="F19" s="7"/>
      <c r="G19" s="8" t="str">
        <f t="shared" si="0"/>
        <v/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47"/>
      <c r="C20" s="87"/>
      <c r="D20" s="85"/>
      <c r="E20" s="9"/>
      <c r="F20" s="10"/>
      <c r="G20" s="11" t="str">
        <f t="shared" si="0"/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48"/>
      <c r="C21" s="75"/>
      <c r="D21" s="76"/>
      <c r="E21" s="6"/>
      <c r="F21" s="7"/>
      <c r="G21" s="8" t="str">
        <f t="shared" si="0"/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49"/>
      <c r="C22" s="77" t="s">
        <v>15</v>
      </c>
      <c r="D22" s="78"/>
      <c r="E22" s="9"/>
      <c r="F22" s="10"/>
      <c r="G22" s="11" t="str">
        <f t="shared" si="0"/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44"/>
      <c r="C23" s="79" t="s">
        <v>15</v>
      </c>
      <c r="D23" s="80"/>
      <c r="E23" s="6"/>
      <c r="F23" s="7"/>
      <c r="G23" s="8" t="str">
        <f t="shared" si="0"/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49"/>
      <c r="C24" s="77" t="s">
        <v>15</v>
      </c>
      <c r="D24" s="78"/>
      <c r="E24" s="9"/>
      <c r="F24" s="10"/>
      <c r="G24" s="11" t="str">
        <f t="shared" si="0"/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>
      <c r="A25" s="1"/>
      <c r="B25" s="12"/>
      <c r="C25" s="12"/>
      <c r="D25" s="12"/>
      <c r="E25" s="12"/>
      <c r="F25" s="12"/>
      <c r="G25" s="1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2"/>
      <c r="C26" s="30" t="s">
        <v>16</v>
      </c>
      <c r="D26" s="57" t="s">
        <v>17</v>
      </c>
      <c r="E26" s="31">
        <f>SUMIF(D17:D24,"",G17:G24)</f>
        <v>150000</v>
      </c>
      <c r="F26" s="56" t="s">
        <v>18</v>
      </c>
      <c r="G26" s="31">
        <f>IF(E26="","",ROUND(E26*0.1,0))</f>
        <v>15000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2"/>
      <c r="C27" s="51" t="s">
        <v>42</v>
      </c>
      <c r="D27" s="52"/>
      <c r="E27" s="52"/>
      <c r="F27" s="52"/>
      <c r="G27" s="55">
        <f>ROUNDDOWN(IF(E26&gt;=1000000,(E26-1000000)*0.2042+102100,E26*0.1021),0)</f>
        <v>15315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3"/>
      <c r="C28" s="1"/>
      <c r="D28" s="1"/>
      <c r="E28" s="50"/>
      <c r="F28" s="14"/>
      <c r="G28" s="1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3"/>
      <c r="C29" s="1"/>
      <c r="D29" s="1"/>
      <c r="E29" s="50"/>
      <c r="F29" s="14"/>
      <c r="G29" s="15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>
      <c r="A31" s="1"/>
      <c r="B31" s="1"/>
      <c r="C31" s="1"/>
      <c r="D31" s="1"/>
      <c r="E31" s="1"/>
      <c r="F31" s="1"/>
      <c r="G31" s="2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5" customHeight="1">
      <c r="A32" s="1"/>
      <c r="B32" s="1" t="s">
        <v>19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1"/>
      <c r="B33" s="74" t="s">
        <v>20</v>
      </c>
      <c r="C33" s="70"/>
      <c r="D33" s="70"/>
      <c r="E33" s="7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"/>
      <c r="B34" s="74" t="s">
        <v>21</v>
      </c>
      <c r="C34" s="70"/>
      <c r="D34" s="70"/>
      <c r="E34" s="7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"/>
      <c r="B35" s="18" t="s">
        <v>22</v>
      </c>
      <c r="C35" s="74" t="s">
        <v>30</v>
      </c>
      <c r="D35" s="70"/>
      <c r="E35" s="71"/>
      <c r="F35" s="16"/>
      <c r="G35" s="1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18" t="s">
        <v>23</v>
      </c>
      <c r="C36" s="74">
        <v>1234567</v>
      </c>
      <c r="D36" s="70"/>
      <c r="E36" s="71"/>
      <c r="F36" s="17"/>
      <c r="G36" s="1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1"/>
      <c r="B37" s="18" t="s">
        <v>24</v>
      </c>
      <c r="C37" s="74" t="s">
        <v>29</v>
      </c>
      <c r="D37" s="70"/>
      <c r="E37" s="7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6.25" customHeight="1">
      <c r="A38" s="1"/>
      <c r="F38" s="19"/>
      <c r="G38" s="1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20"/>
      <c r="D39" s="21"/>
      <c r="E39" s="22"/>
      <c r="F39" s="1"/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22"/>
      <c r="D40" s="22"/>
      <c r="E40" s="22"/>
      <c r="F40" s="1"/>
      <c r="G40" s="1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20"/>
      <c r="D41" s="23"/>
      <c r="E41" s="23"/>
      <c r="F41" s="22"/>
      <c r="G41" s="1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>
      <c r="A42" s="17"/>
      <c r="B42" s="17"/>
      <c r="C42" s="20"/>
      <c r="D42" s="23"/>
      <c r="E42" s="23"/>
      <c r="F42" s="17"/>
      <c r="G42" s="13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7.25" customHeight="1">
      <c r="A43" s="17"/>
      <c r="B43" s="17"/>
      <c r="C43" s="17"/>
      <c r="D43" s="17"/>
      <c r="E43" s="17"/>
      <c r="F43" s="17"/>
      <c r="G43" s="13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7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25">
    <mergeCell ref="C21:D21"/>
    <mergeCell ref="C22:D22"/>
    <mergeCell ref="C23:D23"/>
    <mergeCell ref="C24:D24"/>
    <mergeCell ref="C16:D16"/>
    <mergeCell ref="C17:D17"/>
    <mergeCell ref="C18:D18"/>
    <mergeCell ref="C19:D19"/>
    <mergeCell ref="C20:D20"/>
    <mergeCell ref="C37:E37"/>
    <mergeCell ref="B33:E33"/>
    <mergeCell ref="B34:E34"/>
    <mergeCell ref="C35:E35"/>
    <mergeCell ref="C36:E36"/>
    <mergeCell ref="G9:G11"/>
    <mergeCell ref="B13:D13"/>
    <mergeCell ref="B14:D14"/>
    <mergeCell ref="E14:G14"/>
    <mergeCell ref="E13:G13"/>
    <mergeCell ref="B7:D7"/>
    <mergeCell ref="B1:G1"/>
    <mergeCell ref="F2:G2"/>
    <mergeCell ref="F3:G3"/>
    <mergeCell ref="F4:G4"/>
    <mergeCell ref="F5:G5"/>
  </mergeCells>
  <phoneticPr fontId="12"/>
  <dataValidations count="1">
    <dataValidation type="list" allowBlank="1" showErrorMessage="1" sqref="C22:C24" xr:uid="{00000000-0002-0000-0000-000000000000}">
      <formula1>"※"</formula1>
    </dataValidation>
  </dataValidations>
  <pageMargins left="0.57999999999999996" right="0.57291666666666663" top="0.98" bottom="1" header="0" footer="0"/>
  <pageSetup paperSize="9" scale="8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適格請求書（インボイス）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2024-01-12T03:56:47Z</cp:lastPrinted>
  <dcterms:created xsi:type="dcterms:W3CDTF">2021-09-27T00:57:10Z</dcterms:created>
  <dcterms:modified xsi:type="dcterms:W3CDTF">2024-04-02T06:13:46Z</dcterms:modified>
</cp:coreProperties>
</file>