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E8813D48-244E-4487-AACD-ACE8F2BCBFB4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E26" i="1" s="1"/>
  <c r="G26" i="1" s="1"/>
  <c r="E27" i="1" l="1"/>
  <c r="G27" i="1" s="1"/>
  <c r="E28" i="1" l="1"/>
  <c r="G28" i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<sst xmlns="http://schemas.openxmlformats.org/spreadsheetml/2006/main" count="50" uniqueCount="49">
  <si>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</si>
  <si>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</si>
  <si>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</si>
  <si>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</si>
  <si>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</si>
  <si>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</si>
  <si>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</si>
  <si>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</si>
  <si>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</si>
  <si>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</si>
  <si>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</si>
  <si>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</si>
  <si>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</si>
  <si>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</si>
  <si>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</si>
  <si>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10%対象</t>
  </si>
  <si>
    <t>対象額（税抜）</t>
  </si>
  <si>
    <t>消費税</t>
  </si>
  <si>
    <t>8%対象(※)</t>
  </si>
  <si>
    <t>小計</t>
  </si>
  <si>
    <t>「※」は軽減税率対象であることを示します。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</si>
  <si>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</si>
  <si>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</si>
  <si>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</si>
  <si>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</si>
  <si>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</si>
  <si>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</si>
  <si>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</si>
  <si>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</si>
  <si>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</si>
  <si>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軽減税率
対象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</si>
  <si>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</si>
  <si>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</si>
  <si>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</si>
  <si>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</si>
  <si>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</si>
  <si>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</si>
  <si>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</si>
  <si>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</si>
  <si>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</si>
  <si>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</si>
  <si>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</si>
  <si>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</si>
  <si>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1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</si>
  <si>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1"/>
  </si>
  <si>
    <t>T0123456789012</t>
    <phoneticPr fontId="12"/>
  </si>
  <si>
    <t>丸太</t>
    <rPh sb="0" eb="2">
      <t>マルタ</t>
    </rPh>
    <phoneticPr fontId="12"/>
  </si>
  <si>
    <t>ほだ木</t>
    <rPh sb="2" eb="3">
      <t>ギ</t>
    </rPh>
    <phoneticPr fontId="12"/>
  </si>
  <si>
    <t>干し椎茸（100g）</t>
    <rPh sb="0" eb="1">
      <t>ホ</t>
    </rPh>
    <rPh sb="2" eb="4">
      <t>シイタケ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</si>
</sst>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8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thin">
        <color rgb="FFA5B592"/>
      </left>
      <right style="thin">
        <color rgb="FFA5B592"/>
      </right>
      <top/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2" fillId="0" borderId="7">
      <alignment vertical="center"/>
    </xf>
    <xf numFmtId="0" fontId="24" fillId="0" borderId="7" applyNumberFormat="0" applyFill="0" applyBorder="0" applyAlignment="0" applyProtection="0">
      <alignment vertical="center"/>
    </xf>
    <xf numFmtId="0" fontId="1" fillId="0" borderId="7">
      <alignment vertical="center"/>
    </xf>
    <xf numFmtId="0" fontId="18" fillId="0" borderId="7" applyNumberFormat="0" applyFill="0" applyBorder="0" applyAlignment="0" applyProtection="0"/>
  </cellStyleXfs>
  <cellXfs count="90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24" fillId="0" borderId="7" xfId="3">
      <alignment vertical="center"/>
    </xf>
    <xf numFmtId="0" fontId="18" fillId="0" borderId="7" xfId="1" applyBorder="1" applyAlignment="1">
      <alignment vertical="center"/>
    </xf>
    <xf numFmtId="0" fontId="19" fillId="7" borderId="7" xfId="4" applyFont="1" applyFill="1">
      <alignment vertical="center"/>
    </xf>
    <xf numFmtId="0" fontId="20" fillId="7" borderId="7" xfId="4" applyFont="1" applyFill="1">
      <alignment vertical="center"/>
    </xf>
    <xf numFmtId="0" fontId="22" fillId="7" borderId="7" xfId="4" applyFont="1" applyFill="1">
      <alignment vertical="center"/>
    </xf>
    <xf numFmtId="0" fontId="22" fillId="0" borderId="7" xfId="4" applyFont="1">
      <alignment vertical="center"/>
    </xf>
    <xf numFmtId="0" fontId="1" fillId="0" borderId="7" xfId="4">
      <alignment vertical="center"/>
    </xf>
    <xf numFmtId="0" fontId="23" fillId="0" borderId="7" xfId="4" applyFont="1">
      <alignment vertical="center"/>
    </xf>
    <xf numFmtId="0" fontId="19" fillId="8" borderId="7" xfId="4" applyFont="1" applyFill="1">
      <alignment vertical="center"/>
    </xf>
    <xf numFmtId="0" fontId="20" fillId="8" borderId="7" xfId="4" applyFont="1" applyFill="1">
      <alignment vertical="center"/>
    </xf>
    <xf numFmtId="0" fontId="22" fillId="8" borderId="7" xfId="4" applyFont="1" applyFill="1">
      <alignment vertical="center"/>
    </xf>
    <xf numFmtId="0" fontId="25" fillId="0" borderId="7" xfId="4" applyFont="1">
      <alignment vertical="center"/>
    </xf>
    <xf numFmtId="14" fontId="7" fillId="2" borderId="8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38" fontId="6" fillId="2" borderId="10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38" fontId="6" fillId="2" borderId="10" xfId="0" applyNumberFormat="1" applyFont="1" applyFill="1" applyBorder="1" applyAlignment="1">
      <alignment vertical="center" shrinkToFit="1"/>
    </xf>
    <xf numFmtId="14" fontId="7" fillId="6" borderId="14" xfId="0" applyNumberFormat="1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38" fontId="6" fillId="4" borderId="10" xfId="0" applyNumberFormat="1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38" fontId="6" fillId="4" borderId="10" xfId="0" applyNumberFormat="1" applyFont="1" applyFill="1" applyBorder="1" applyAlignment="1">
      <alignment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14" fontId="7" fillId="4" borderId="16" xfId="0" applyNumberFormat="1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14" fontId="7" fillId="2" borderId="17" xfId="0" applyNumberFormat="1" applyFont="1" applyFill="1" applyBorder="1" applyAlignment="1">
      <alignment horizontal="center" vertical="center" shrinkToFit="1"/>
    </xf>
    <xf numFmtId="14" fontId="7" fillId="4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horizontal="center" vertical="center" shrinkToFit="1"/>
    </xf>
    <xf numFmtId="178" fontId="6" fillId="4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9" fontId="6" fillId="2" borderId="12" xfId="0" applyNumberFormat="1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76&amp;utm_medium=doc&amp;utm_source=templates&amp;utm_campaign=templates_iv_4976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-9525</xdr:rowOff>
    </xdr:from>
    <xdr:ext cx="61055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210050"/>
          <a:ext cx="6105525" cy="38100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30</xdr:row>
      <xdr:rowOff>-9525</xdr:rowOff>
    </xdr:from>
    <xdr:ext cx="60864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" y="7229475"/>
          <a:ext cx="6086475" cy="38100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76&amp;utm_medium=doc&amp;utm_source=templates&amp;utm_campaign=templates_iv_4976" TargetMode="External"/><Relationship Id="rId2" Type="http://schemas.openxmlformats.org/officeDocument/2006/relationships/hyperlink" Target="https://biz.moneyforward.com/invoice/?provider=doc&amp;provider_info=templates_iv_4976&amp;utm_medium=doc&amp;utm_source=templates&amp;utm_campaign=templates_iv_4976" TargetMode="External"/><Relationship Id="rId1" Type="http://schemas.openxmlformats.org/officeDocument/2006/relationships/hyperlink" Target="https://biz.moneyforward.com/invoice/templates/terms/?provider=doc&amp;provider_info=templates_iv_4976&amp;utm_medium=doc&amp;utm_source=templates&amp;utm_campaign=templates_iv_4976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75" defaultRowHeight="18.75"/>
  <cols>
    <col min="1" max="1" width="3" style="36" customWidth="1"/>
    <col min="2" max="16384" width="8.75" style="36"/>
  </cols>
  <sheetData>
    <row r="1" spans="1:15" s="35" customFormat="1" ht="58.5">
      <c r="A1" s="32"/>
      <c r="B1" s="33" t="s">
        <v>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3" spans="1:15">
      <c r="B3" s="37" t="s">
        <v>35</v>
      </c>
    </row>
    <row r="4" spans="1:15">
      <c r="B4" s="37" t="s">
        <v>36</v>
      </c>
    </row>
    <row r="5" spans="1:15">
      <c r="C5" s="31" t="s">
        <v>42</v>
      </c>
    </row>
    <row r="6" spans="1:15">
      <c r="B6" s="37" t="s">
        <v>37</v>
      </c>
      <c r="C6" s="30"/>
    </row>
    <row r="8" spans="1:15" s="35" customFormat="1" ht="51" customHeight="1">
      <c r="A8" s="38"/>
      <c r="B8" s="39" t="s">
        <v>38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24" spans="2:2" ht="19.5">
      <c r="B24" s="41" t="s">
        <v>39</v>
      </c>
    </row>
    <row r="25" spans="2:2" ht="19.5">
      <c r="B25" s="41" t="s">
        <v>40</v>
      </c>
    </row>
    <row r="26" spans="2:2" ht="19.5">
      <c r="B26" s="41" t="s">
        <v>41</v>
      </c>
    </row>
    <row r="28" spans="2:2">
      <c r="B28" s="31" t="s">
        <v>43</v>
      </c>
    </row>
    <row r="30" spans="2:2">
      <c r="B30" s="31" t="s">
        <v>44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25" customWidth="1"/>
    <col min="2" max="2" width="10.625" customWidth="1"/>
    <col min="3" max="3" width="16.5" customWidth="1"/>
    <col min="4" max="4" width="10" customWidth="1"/>
    <col min="5" max="5" width="11.375" customWidth="1"/>
    <col min="6" max="6" width="10" customWidth="1"/>
    <col min="7" max="7" width="22.75" customWidth="1"/>
    <col min="8" max="8" width="1.375" customWidth="1"/>
    <col min="9" max="9" width="3.25" customWidth="1"/>
    <col min="10" max="15" width="7.875" customWidth="1"/>
    <col min="16" max="26" width="7.625" customWidth="1"/>
  </cols>
  <sheetData>
    <row r="1" spans="1:26" ht="37.5" customHeight="1">
      <c r="A1" s="1"/>
      <c r="B1" s="65" t="s">
        <v>0</v>
      </c>
      <c r="C1" s="66"/>
      <c r="D1" s="66"/>
      <c r="E1" s="66"/>
      <c r="F1" s="66"/>
      <c r="G1" s="66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19"/>
      <c r="C2" s="19"/>
      <c r="D2" s="19"/>
      <c r="E2" s="19"/>
      <c r="F2" s="67" t="s">
        <v>31</v>
      </c>
      <c r="G2" s="68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9"/>
      <c r="C3" s="19"/>
      <c r="D3" s="19"/>
      <c r="E3" s="19"/>
      <c r="F3" s="69" t="s">
        <v>1</v>
      </c>
      <c r="G3" s="6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6" t="s">
        <v>1</v>
      </c>
      <c r="C4" s="16"/>
      <c r="D4" s="16"/>
      <c r="E4" s="19"/>
      <c r="F4" s="70" t="s">
        <v>29</v>
      </c>
      <c r="G4" s="7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15" t="s">
        <v>2</v>
      </c>
      <c r="C5" s="15"/>
      <c r="D5" s="15"/>
      <c r="E5" s="15"/>
      <c r="F5" s="72" t="s">
        <v>3</v>
      </c>
      <c r="G5" s="7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19"/>
      <c r="C6" s="19"/>
      <c r="D6" s="19"/>
      <c r="E6" s="19"/>
      <c r="F6" s="20" t="s">
        <v>4</v>
      </c>
      <c r="G6" s="21" t="s">
        <v>45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73" t="s">
        <v>5</v>
      </c>
      <c r="C7" s="74"/>
      <c r="D7" s="74"/>
      <c r="E7" s="19"/>
      <c r="F7" s="20" t="s">
        <v>6</v>
      </c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16"/>
      <c r="C8" s="19"/>
      <c r="D8" s="16"/>
      <c r="E8" s="19"/>
      <c r="F8" s="20" t="s">
        <v>7</v>
      </c>
      <c r="G8" s="21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6"/>
      <c r="C9" s="19"/>
      <c r="D9" s="16"/>
      <c r="E9" s="19"/>
      <c r="F9" s="20"/>
      <c r="G9" s="7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6"/>
      <c r="C10" s="19"/>
      <c r="D10" s="16"/>
      <c r="E10" s="19"/>
      <c r="F10" s="20"/>
      <c r="G10" s="6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6"/>
      <c r="C11" s="19"/>
      <c r="D11" s="16"/>
      <c r="E11" s="19"/>
      <c r="F11" s="20"/>
      <c r="G11" s="6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3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6" t="s">
        <v>10</v>
      </c>
      <c r="C13" s="66"/>
      <c r="D13" s="66"/>
      <c r="E13" s="77"/>
      <c r="F13" s="66"/>
      <c r="G13" s="6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78" t="s">
        <v>11</v>
      </c>
      <c r="C14" s="79"/>
      <c r="D14" s="80"/>
      <c r="E14" s="81">
        <f>E28+G28</f>
        <v>1127500</v>
      </c>
      <c r="F14" s="82"/>
      <c r="G14" s="8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18" t="s">
        <v>27</v>
      </c>
      <c r="C16" s="18" t="s">
        <v>12</v>
      </c>
      <c r="D16" s="5" t="s">
        <v>30</v>
      </c>
      <c r="E16" s="6" t="s">
        <v>13</v>
      </c>
      <c r="F16" s="6" t="s">
        <v>14</v>
      </c>
      <c r="G16" s="6" t="s">
        <v>28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2">
        <v>45292</v>
      </c>
      <c r="C17" s="24" t="s">
        <v>46</v>
      </c>
      <c r="D17" s="43"/>
      <c r="E17" s="44">
        <v>1000</v>
      </c>
      <c r="F17" s="45">
        <v>500</v>
      </c>
      <c r="G17" s="46">
        <f t="shared" ref="G17:G24" si="0">IF(SUM(E17*F17),SUM(E17*F17),"")</f>
        <v>500000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7">
        <v>45292</v>
      </c>
      <c r="C18" s="25" t="s">
        <v>47</v>
      </c>
      <c r="D18" s="48"/>
      <c r="E18" s="49">
        <v>500</v>
      </c>
      <c r="F18" s="50">
        <v>50</v>
      </c>
      <c r="G18" s="51">
        <f t="shared" si="0"/>
        <v>25000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52">
        <v>45292</v>
      </c>
      <c r="C19" s="26" t="s">
        <v>48</v>
      </c>
      <c r="D19" s="53"/>
      <c r="E19" s="44">
        <v>1000</v>
      </c>
      <c r="F19" s="45">
        <v>500</v>
      </c>
      <c r="G19" s="46">
        <f t="shared" si="0"/>
        <v>500000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54"/>
      <c r="C20" s="27"/>
      <c r="D20" s="55"/>
      <c r="E20" s="49"/>
      <c r="F20" s="50"/>
      <c r="G20" s="51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56"/>
      <c r="C21" s="28"/>
      <c r="D21" s="43"/>
      <c r="E21" s="44"/>
      <c r="F21" s="45"/>
      <c r="G21" s="46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57"/>
      <c r="C22" s="29"/>
      <c r="D22" s="48"/>
      <c r="E22" s="49"/>
      <c r="F22" s="50"/>
      <c r="G22" s="5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2"/>
      <c r="C23" s="24"/>
      <c r="D23" s="43"/>
      <c r="E23" s="44"/>
      <c r="F23" s="45"/>
      <c r="G23" s="46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57"/>
      <c r="C24" s="29"/>
      <c r="D24" s="48"/>
      <c r="E24" s="49"/>
      <c r="F24" s="50"/>
      <c r="G24" s="5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58"/>
      <c r="C25" s="58"/>
      <c r="D25" s="58"/>
      <c r="E25" s="58"/>
      <c r="F25" s="58"/>
      <c r="G25" s="5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58"/>
      <c r="C26" s="59" t="s">
        <v>15</v>
      </c>
      <c r="D26" s="89" t="s">
        <v>16</v>
      </c>
      <c r="E26" s="60">
        <f>SUMIF(D17:D24,"",G17:G24)</f>
        <v>1025000</v>
      </c>
      <c r="F26" s="87" t="s">
        <v>17</v>
      </c>
      <c r="G26" s="60">
        <f>IF(E26="","",ROUND(E26*0.1,0))</f>
        <v>102500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58"/>
      <c r="C27" s="59" t="s">
        <v>18</v>
      </c>
      <c r="D27" s="88"/>
      <c r="E27" s="60">
        <f>SUMIF(D17:D24,"※",G17:G24)</f>
        <v>0</v>
      </c>
      <c r="F27" s="88"/>
      <c r="G27" s="60">
        <f>IF(E27="","",ROUND(E27*0.08,))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58"/>
      <c r="C28" s="61" t="s">
        <v>19</v>
      </c>
      <c r="D28" s="61"/>
      <c r="E28" s="62">
        <f>SUM(E26:E27)</f>
        <v>1025000</v>
      </c>
      <c r="F28" s="63"/>
      <c r="G28" s="62">
        <f>SUM(G26:G27)</f>
        <v>102500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7" t="s">
        <v>20</v>
      </c>
      <c r="C29" s="1"/>
      <c r="D29" s="1"/>
      <c r="E29" s="8"/>
      <c r="F29" s="9"/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21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84" t="s">
        <v>22</v>
      </c>
      <c r="C33" s="85"/>
      <c r="D33" s="85"/>
      <c r="E33" s="8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84" t="s">
        <v>23</v>
      </c>
      <c r="C34" s="85"/>
      <c r="D34" s="85"/>
      <c r="E34" s="8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64" t="s">
        <v>24</v>
      </c>
      <c r="C35" s="84" t="s">
        <v>33</v>
      </c>
      <c r="D35" s="85"/>
      <c r="E35" s="86"/>
      <c r="F35" s="1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64" t="s">
        <v>25</v>
      </c>
      <c r="C36" s="84">
        <v>1234567</v>
      </c>
      <c r="D36" s="85"/>
      <c r="E36" s="86"/>
      <c r="F36" s="12"/>
      <c r="G36" s="1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64" t="s">
        <v>26</v>
      </c>
      <c r="C37" s="84" t="s">
        <v>32</v>
      </c>
      <c r="D37" s="85"/>
      <c r="E37" s="8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3"/>
      <c r="G38" s="1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4"/>
      <c r="D39" s="15"/>
      <c r="E39" s="16"/>
      <c r="F39" s="1"/>
      <c r="G39" s="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6"/>
      <c r="D40" s="16"/>
      <c r="E40" s="16"/>
      <c r="F40" s="1"/>
      <c r="G40" s="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4"/>
      <c r="D41" s="17"/>
      <c r="E41" s="17"/>
      <c r="F41" s="16"/>
      <c r="G41" s="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2"/>
      <c r="B42" s="12"/>
      <c r="C42" s="14"/>
      <c r="D42" s="17"/>
      <c r="E42" s="17"/>
      <c r="F42" s="12"/>
      <c r="G42" s="7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7.25" customHeight="1">
      <c r="A43" s="12"/>
      <c r="B43" s="12"/>
      <c r="C43" s="12"/>
      <c r="D43" s="12"/>
      <c r="E43" s="12"/>
      <c r="F43" s="12"/>
      <c r="G43" s="7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8">
    <mergeCell ref="C37:E37"/>
    <mergeCell ref="F26:F27"/>
    <mergeCell ref="B33:E33"/>
    <mergeCell ref="B34:E34"/>
    <mergeCell ref="C35:E35"/>
    <mergeCell ref="C36:E36"/>
    <mergeCell ref="D26:D27"/>
    <mergeCell ref="B7:D7"/>
    <mergeCell ref="G9:G11"/>
    <mergeCell ref="B13:D13"/>
    <mergeCell ref="E13:G13"/>
    <mergeCell ref="B14:D14"/>
    <mergeCell ref="E14:G14"/>
    <mergeCell ref="B1:G1"/>
    <mergeCell ref="F2:G2"/>
    <mergeCell ref="F3:G3"/>
    <mergeCell ref="F4:G4"/>
    <mergeCell ref="F5:G5"/>
  </mergeCells>
  <phoneticPr fontId="12"/>
  <dataValidations count="1">
    <dataValidation type="list" allowBlank="1" showErrorMessage="1" sqref="D17:D24" xr:uid="{00000000-0002-0000-0000-000000000000}">
      <formula1>"※"</formula1>
    </dataValidation>
  </dataValidations>
  <pageMargins left="0.57999999999999996" right="0.57291666666666663" top="0.98" bottom="1" header="0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2023-09-29T09:26:32Z</cp:lastPrinted>
  <dcterms:created xsi:type="dcterms:W3CDTF">2021-09-27T00:57:10Z</dcterms:created>
  <dcterms:modified xsi:type="dcterms:W3CDTF">2024-04-02T06:36:06Z</dcterms:modified>
</cp:coreProperties>
</file>