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117B25DE-9E4C-42E3-90CD-52006FBFFA72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4" i="1" l="1"/>
  <c r="G23" i="1"/>
  <c r="G22" i="1"/>
  <c r="G21" i="1"/>
  <c r="G20" i="1"/>
  <c r="G19" i="1"/>
  <c r="G18" i="1"/>
  <c r="E26" i="1" s="1"/>
  <c r="G26" i="1" l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<sst xmlns="http://schemas.openxmlformats.org/spreadsheetml/2006/main" count="49" uniqueCount="46">
  <si>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</si>
  <si>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</si>
  <si>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</si>
  <si>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</si>
  <si>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</si>
  <si>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</si>
  <si>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</si>
  <si>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</si>
  <si>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</si>
  <si>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</si>
  <si>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</si>
  <si>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</si>
  <si>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</si>
  <si>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</si>
  <si>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</si>
  <si>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</si>
  <si>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</si>
  <si>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</si>
  <si>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</si>
  <si>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</si>
  <si>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</si>
  <si>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</si>
  <si>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</si>
  <si>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</si>
  <si>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</si>
  <si>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</si>
  <si>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</si>
  <si>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</si>
  <si>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</si>
  <si>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</si>
  <si>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</si>
  <si>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</si>
  <si>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</si>
  <si>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</si>
  <si>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</si>
  <si>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</si>
  <si>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</si>
  <si>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</si>
  <si>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</si>
  <si>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</si>
  <si>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</si>
  <si>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</si>
  <si>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T0123456789012</t>
    <phoneticPr fontId="12"/>
  </si>
  <si>
    <t>相談料（1時間）</t>
    <rPh sb="0" eb="3">
      <t>ソウダンリョウ</t>
    </rPh>
    <rPh sb="5" eb="7">
      <t>ジカン</t>
    </rPh>
    <phoneticPr fontId="12"/>
  </si>
  <si>
    <t>飲食店営業許可届申請代行</t>
    <rPh sb="5" eb="7">
      <t>キョカ</t>
    </rPh>
    <rPh sb="7" eb="8">
      <t>トドケ</t>
    </rPh>
    <phoneticPr fontId="12"/>
  </si>
  <si>
    <t>深夜酒類提供届申請代行</t>
    <rPh sb="0" eb="2">
      <t>シンヤ</t>
    </rPh>
    <rPh sb="2" eb="4">
      <t>サケルイ</t>
    </rPh>
    <rPh sb="4" eb="6">
      <t>テイキョウ</t>
    </rPh>
    <rPh sb="6" eb="7">
      <t>トドケ</t>
    </rPh>
    <rPh sb="7" eb="9">
      <t>シンセイ</t>
    </rPh>
    <rPh sb="9" eb="11">
      <t>ダイコウ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</si>
</sst>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9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1" xfId="0" applyNumberFormat="1" applyFont="1" applyFill="1" applyBorder="1" applyAlignment="1">
      <alignment horizontal="center" vertical="center" shrinkToFit="1"/>
    </xf>
    <xf numFmtId="14" fontId="7" fillId="2" borderId="12" xfId="0" applyNumberFormat="1" applyFont="1" applyFill="1" applyBorder="1" applyAlignment="1">
      <alignment horizontal="center" vertical="center" shrinkToFit="1"/>
    </xf>
    <xf numFmtId="14" fontId="7" fillId="4" borderId="13" xfId="0" applyNumberFormat="1" applyFont="1" applyFill="1" applyBorder="1" applyAlignment="1">
      <alignment horizontal="center" vertical="center" shrinkToFit="1"/>
    </xf>
    <xf numFmtId="14" fontId="7" fillId="2" borderId="14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38" fontId="6" fillId="2" borderId="9" xfId="0" applyNumberFormat="1" applyFont="1" applyFill="1" applyBorder="1" applyAlignment="1">
      <alignment horizontal="right" vertical="center" shrinkToFit="1"/>
    </xf>
    <xf numFmtId="38" fontId="6" fillId="4" borderId="9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178" fontId="6" fillId="2" borderId="10" xfId="0" applyNumberFormat="1" applyFont="1" applyFill="1" applyBorder="1" applyAlignment="1">
      <alignment horizontal="right" vertical="center" shrinkToFit="1"/>
    </xf>
    <xf numFmtId="9" fontId="6" fillId="2" borderId="10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9" fontId="6" fillId="0" borderId="6" xfId="0" applyNumberFormat="1" applyFont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49&amp;utm_medium=doc&amp;utm_source=templates&amp;utm_campaign=templates_iv_494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29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7108086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49&amp;utm_medium=doc&amp;utm_source=templates&amp;utm_campaign=templates_iv_4949" TargetMode="External"/><Relationship Id="rId2" Type="http://schemas.openxmlformats.org/officeDocument/2006/relationships/hyperlink" Target="https://biz.moneyforward.com/invoice/?provider=doc&amp;provider_info=templates_iv_4949&amp;utm_medium=doc&amp;utm_source=templates&amp;utm_campaign=templates_iv_4949" TargetMode="External"/><Relationship Id="rId1" Type="http://schemas.openxmlformats.org/officeDocument/2006/relationships/hyperlink" Target="https://biz.moneyforward.com/invoice/templates/terms/?provider=doc&amp;provider_info=templates_iv_4949&amp;utm_medium=doc&amp;utm_source=templates&amp;utm_campaign=templates_iv_4949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6" customWidth="1"/>
    <col min="2" max="16384" width="8.875" style="36"/>
  </cols>
  <sheetData>
    <row r="1" spans="1:15" s="35" customFormat="1" ht="58.5">
      <c r="A1" s="32"/>
      <c r="B1" s="33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>
      <c r="B3" s="37" t="s">
        <v>32</v>
      </c>
    </row>
    <row r="4" spans="1:15">
      <c r="B4" s="37" t="s">
        <v>33</v>
      </c>
    </row>
    <row r="5" spans="1:15">
      <c r="C5" s="31" t="s">
        <v>39</v>
      </c>
    </row>
    <row r="6" spans="1:15">
      <c r="B6" s="37" t="s">
        <v>34</v>
      </c>
      <c r="C6" s="30"/>
    </row>
    <row r="8" spans="1:15" s="35" customFormat="1" ht="51" customHeight="1">
      <c r="A8" s="38"/>
      <c r="B8" s="39" t="s">
        <v>35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24" spans="2:2" ht="19.5">
      <c r="B24" s="41" t="s">
        <v>36</v>
      </c>
    </row>
    <row r="25" spans="2:2" ht="19.5">
      <c r="B25" s="41" t="s">
        <v>37</v>
      </c>
    </row>
    <row r="26" spans="2:2" ht="19.5">
      <c r="B26" s="41" t="s">
        <v>38</v>
      </c>
    </row>
    <row r="28" spans="2:2">
      <c r="B28" s="31" t="s">
        <v>40</v>
      </c>
    </row>
    <row r="30" spans="2:2">
      <c r="B30" s="31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85" t="s">
        <v>0</v>
      </c>
      <c r="C1" s="79"/>
      <c r="D1" s="79"/>
      <c r="E1" s="79"/>
      <c r="F1" s="79"/>
      <c r="G1" s="79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5"/>
      <c r="C2" s="25"/>
      <c r="D2" s="25"/>
      <c r="E2" s="25"/>
      <c r="F2" s="86" t="s">
        <v>28</v>
      </c>
      <c r="G2" s="87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5"/>
      <c r="C3" s="25"/>
      <c r="D3" s="25"/>
      <c r="E3" s="25"/>
      <c r="F3" s="88" t="s">
        <v>1</v>
      </c>
      <c r="G3" s="8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2" t="s">
        <v>1</v>
      </c>
      <c r="C4" s="22"/>
      <c r="D4" s="22"/>
      <c r="E4" s="25"/>
      <c r="F4" s="89" t="s">
        <v>27</v>
      </c>
      <c r="G4" s="9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1" t="s">
        <v>2</v>
      </c>
      <c r="C5" s="21"/>
      <c r="D5" s="21"/>
      <c r="E5" s="21"/>
      <c r="F5" s="91" t="s">
        <v>3</v>
      </c>
      <c r="G5" s="9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5"/>
      <c r="C6" s="25"/>
      <c r="D6" s="25"/>
      <c r="E6" s="25"/>
      <c r="F6" s="26" t="s">
        <v>4</v>
      </c>
      <c r="G6" s="27" t="s">
        <v>42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84" t="s">
        <v>5</v>
      </c>
      <c r="C7" s="84"/>
      <c r="D7" s="84"/>
      <c r="E7" s="25"/>
      <c r="F7" s="26" t="s">
        <v>6</v>
      </c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49"/>
      <c r="C8" s="50"/>
      <c r="D8" s="49"/>
      <c r="E8" s="25"/>
      <c r="F8" s="26" t="s">
        <v>7</v>
      </c>
      <c r="G8" s="2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2"/>
      <c r="C9" s="25"/>
      <c r="D9" s="22"/>
      <c r="E9" s="25"/>
      <c r="F9" s="26"/>
      <c r="G9" s="7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2"/>
      <c r="C10" s="25"/>
      <c r="D10" s="22"/>
      <c r="E10" s="25"/>
      <c r="F10" s="26"/>
      <c r="G10" s="7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2"/>
      <c r="C11" s="25"/>
      <c r="D11" s="22"/>
      <c r="E11" s="25"/>
      <c r="F11" s="26"/>
      <c r="G11" s="7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9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80" t="s">
        <v>10</v>
      </c>
      <c r="C13" s="79"/>
      <c r="D13" s="79"/>
      <c r="E13" s="83"/>
      <c r="F13" s="83"/>
      <c r="G13" s="8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81" t="s">
        <v>11</v>
      </c>
      <c r="C14" s="76"/>
      <c r="D14" s="77"/>
      <c r="E14" s="82">
        <f>E26+G26</f>
        <v>132000</v>
      </c>
      <c r="F14" s="82"/>
      <c r="G14" s="8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4" t="s">
        <v>25</v>
      </c>
      <c r="C16" s="66" t="s">
        <v>12</v>
      </c>
      <c r="D16" s="66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2">
        <v>45292</v>
      </c>
      <c r="C17" s="67" t="s">
        <v>43</v>
      </c>
      <c r="D17" s="68"/>
      <c r="E17" s="51">
        <v>5000</v>
      </c>
      <c r="F17" s="7">
        <v>4</v>
      </c>
      <c r="G17" s="8">
        <f>IF(SUM(E17*F17),SUM(E17*F17),"")</f>
        <v>20000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3">
        <v>45292</v>
      </c>
      <c r="C18" s="69" t="s">
        <v>44</v>
      </c>
      <c r="D18" s="70"/>
      <c r="E18" s="52">
        <v>50000</v>
      </c>
      <c r="F18" s="10">
        <v>1</v>
      </c>
      <c r="G18" s="11">
        <f t="shared" ref="G18:G24" si="0">IF(SUM(E18*F18),SUM(E18*F18),"")</f>
        <v>50000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4">
        <v>45292</v>
      </c>
      <c r="C19" s="71" t="s">
        <v>45</v>
      </c>
      <c r="D19" s="72"/>
      <c r="E19" s="51">
        <v>50000</v>
      </c>
      <c r="F19" s="7">
        <v>1</v>
      </c>
      <c r="G19" s="8">
        <f t="shared" si="0"/>
        <v>50000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5"/>
      <c r="C20" s="73"/>
      <c r="D20" s="74"/>
      <c r="E20" s="9"/>
      <c r="F20" s="10"/>
      <c r="G20" s="1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6"/>
      <c r="C21" s="60"/>
      <c r="D21" s="61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7"/>
      <c r="C22" s="62" t="s">
        <v>15</v>
      </c>
      <c r="D22" s="63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2"/>
      <c r="C23" s="64" t="s">
        <v>15</v>
      </c>
      <c r="D23" s="65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7"/>
      <c r="C24" s="62" t="s">
        <v>15</v>
      </c>
      <c r="D24" s="63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53"/>
      <c r="C26" s="54" t="s">
        <v>16</v>
      </c>
      <c r="D26" s="54" t="s">
        <v>17</v>
      </c>
      <c r="E26" s="55">
        <f>SUMIF(D17:D24,"",G17:G24)</f>
        <v>120000</v>
      </c>
      <c r="F26" s="56" t="s">
        <v>18</v>
      </c>
      <c r="G26" s="55">
        <f>IF(E26="","",ROUND(E26*0.1,0))</f>
        <v>12000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53"/>
      <c r="C27" s="57"/>
      <c r="D27" s="57"/>
      <c r="E27" s="58"/>
      <c r="F27" s="59"/>
      <c r="G27" s="5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53"/>
      <c r="C28" s="57"/>
      <c r="D28" s="57"/>
      <c r="E28" s="58"/>
      <c r="F28" s="59"/>
      <c r="G28" s="5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3"/>
      <c r="C29" s="1"/>
      <c r="D29" s="1"/>
      <c r="E29" s="48"/>
      <c r="F29" s="14"/>
      <c r="G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75" t="s">
        <v>20</v>
      </c>
      <c r="C33" s="76"/>
      <c r="D33" s="76"/>
      <c r="E33" s="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75" t="s">
        <v>21</v>
      </c>
      <c r="C34" s="76"/>
      <c r="D34" s="76"/>
      <c r="E34" s="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8" t="s">
        <v>22</v>
      </c>
      <c r="C35" s="75" t="s">
        <v>30</v>
      </c>
      <c r="D35" s="76"/>
      <c r="E35" s="77"/>
      <c r="F35" s="16"/>
      <c r="G35" s="1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8" t="s">
        <v>23</v>
      </c>
      <c r="C36" s="75">
        <v>1234567</v>
      </c>
      <c r="D36" s="76"/>
      <c r="E36" s="77"/>
      <c r="F36" s="17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18" t="s">
        <v>24</v>
      </c>
      <c r="C37" s="75" t="s">
        <v>29</v>
      </c>
      <c r="D37" s="76"/>
      <c r="E37" s="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9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0"/>
      <c r="D39" s="21"/>
      <c r="E39" s="22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2"/>
      <c r="D40" s="22"/>
      <c r="E40" s="22"/>
      <c r="F40" s="1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0"/>
      <c r="D41" s="23"/>
      <c r="E41" s="23"/>
      <c r="F41" s="22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7"/>
      <c r="B42" s="17"/>
      <c r="C42" s="20"/>
      <c r="D42" s="23"/>
      <c r="E42" s="23"/>
      <c r="F42" s="17"/>
      <c r="G42" s="1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25" customHeight="1">
      <c r="A43" s="17"/>
      <c r="B43" s="17"/>
      <c r="C43" s="17"/>
      <c r="D43" s="17"/>
      <c r="E43" s="17"/>
      <c r="F43" s="17"/>
      <c r="G43" s="1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5">
    <mergeCell ref="B7:D7"/>
    <mergeCell ref="B1:G1"/>
    <mergeCell ref="F2:G2"/>
    <mergeCell ref="F3:G3"/>
    <mergeCell ref="F4:G4"/>
    <mergeCell ref="F5:G5"/>
    <mergeCell ref="G9:G11"/>
    <mergeCell ref="B13:D13"/>
    <mergeCell ref="B14:D14"/>
    <mergeCell ref="E14:G14"/>
    <mergeCell ref="E13:G13"/>
    <mergeCell ref="C37:E37"/>
    <mergeCell ref="B33:E33"/>
    <mergeCell ref="B34:E34"/>
    <mergeCell ref="C35:E35"/>
    <mergeCell ref="C36:E36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2"/>
  <dataValidations count="1">
    <dataValidation type="list" allowBlank="1" showErrorMessage="1" sqref="C22:C24" xr:uid="{00000000-0002-0000-0000-000000000000}">
      <formula1>"※"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2024-01-12T03:56:47Z</cp:lastPrinted>
  <dcterms:created xsi:type="dcterms:W3CDTF">2021-09-27T00:57:10Z</dcterms:created>
  <dcterms:modified xsi:type="dcterms:W3CDTF">2024-04-02T06:17:45Z</dcterms:modified>
</cp:coreProperties>
</file>