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70" yWindow="915" windowWidth="14385" windowHeight="15285" activeTab="2"/>
  </bookViews>
  <sheets>
    <sheet name="Sheet1" sheetId="1" r:id="rId1"/>
    <sheet name="テンプレ" sheetId="2" r:id="rId2"/>
    <sheet name="入力例・説明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26" i="2" l="1"/>
  <c r="G27" i="2"/>
  <c r="G28" i="2"/>
  <c r="C12" i="2" s="1"/>
  <c r="G25" i="3"/>
  <c r="G24" i="3"/>
  <c r="G23" i="3"/>
  <c r="G22" i="3"/>
  <c r="G21" i="3"/>
  <c r="G20" i="3"/>
  <c r="G19" i="3"/>
  <c r="G18" i="3"/>
  <c r="G17" i="3"/>
  <c r="G16" i="3"/>
  <c r="G26" i="3" l="1"/>
  <c r="G27" i="3" s="1"/>
  <c r="G28" i="3" s="1"/>
  <c r="C12" i="3" s="1"/>
</calcChain>
</file>

<file path=xl/sharedStrings.xml><?xml version="1.0" encoding="utf-8"?>
<sst xmlns="http://schemas.openxmlformats.org/spreadsheetml/2006/main" count="109" uniqueCount="62">
  <si>
    <t>【テンプレートの説明】</t>
    <rPh sb="8" eb="10">
      <t>セツメイ</t>
    </rPh>
    <phoneticPr fontId="4"/>
  </si>
  <si>
    <t>〇〇株式会社　御中</t>
    <rPh sb="2" eb="6">
      <t>カブシキガイシャ</t>
    </rPh>
    <rPh sb="7" eb="9">
      <t>オンチュウ</t>
    </rPh>
    <phoneticPr fontId="2"/>
  </si>
  <si>
    <t>No</t>
    <phoneticPr fontId="2"/>
  </si>
  <si>
    <t>発注日</t>
    <rPh sb="0" eb="3">
      <t>ハッチュウビ</t>
    </rPh>
    <phoneticPr fontId="2"/>
  </si>
  <si>
    <t>○○株式会社</t>
    <rPh sb="2" eb="6">
      <t>カブシキガイシャ</t>
    </rPh>
    <phoneticPr fontId="2"/>
  </si>
  <si>
    <t>件名</t>
    <rPh sb="0" eb="2">
      <t>ケンメイ</t>
    </rPh>
    <phoneticPr fontId="2"/>
  </si>
  <si>
    <t>△△</t>
    <phoneticPr fontId="2"/>
  </si>
  <si>
    <t>〒000-0000</t>
    <phoneticPr fontId="2"/>
  </si>
  <si>
    <t>納期</t>
    <rPh sb="0" eb="2">
      <t>ノウキ</t>
    </rPh>
    <phoneticPr fontId="2"/>
  </si>
  <si>
    <t>東京都○○</t>
    <rPh sb="0" eb="3">
      <t>トウキョウト</t>
    </rPh>
    <phoneticPr fontId="2"/>
  </si>
  <si>
    <t>納品場所</t>
    <rPh sb="0" eb="4">
      <t>ノウヒンバショ</t>
    </rPh>
    <phoneticPr fontId="2"/>
  </si>
  <si>
    <t>○○ビル５階</t>
    <rPh sb="5" eb="6">
      <t>カイ</t>
    </rPh>
    <phoneticPr fontId="2"/>
  </si>
  <si>
    <t>支払条件</t>
    <rPh sb="0" eb="4">
      <t>シハライジョウケン</t>
    </rPh>
    <phoneticPr fontId="2"/>
  </si>
  <si>
    <t>月末締翌月末払</t>
    <rPh sb="0" eb="2">
      <t>ゲツマツ</t>
    </rPh>
    <rPh sb="2" eb="3">
      <t>シメ</t>
    </rPh>
    <rPh sb="3" eb="6">
      <t>ヨクゲツマツ</t>
    </rPh>
    <rPh sb="6" eb="7">
      <t>ハラ</t>
    </rPh>
    <phoneticPr fontId="2"/>
  </si>
  <si>
    <t>TEL：03-0000-0000</t>
    <phoneticPr fontId="2"/>
  </si>
  <si>
    <t>担当：○○△△</t>
    <rPh sb="0" eb="2">
      <t>タントウ</t>
    </rPh>
    <phoneticPr fontId="2"/>
  </si>
  <si>
    <t>合計</t>
    <rPh sb="0" eb="2">
      <t>ゴウケイ</t>
    </rPh>
    <phoneticPr fontId="2"/>
  </si>
  <si>
    <t>円(税込)</t>
    <rPh sb="0" eb="1">
      <t>エン</t>
    </rPh>
    <rPh sb="2" eb="4">
      <t>ゼイコミ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</si>
  <si>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</si>
  <si>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</si>
  <si>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</si>
  <si>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</si>
  <si>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</si>
  <si>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△△1</t>
    <phoneticPr fontId="2"/>
  </si>
  <si>
    <t>式</t>
    <rPh sb="0" eb="1">
      <t>シキ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</si>
  <si>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</si>
  <si>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</si>
  <si>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△△プロジェクト</t>
    <phoneticPr fontId="2"/>
  </si>
  <si>
    <t>サンプル1</t>
    <phoneticPr fontId="2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</si>
  <si>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</si>
  <si>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</si>
  <si>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</si>
  <si>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</si>
  <si>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</si>
  <si>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</si>
  <si>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</si>
  <si>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</si>
  <si>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</si>
  <si>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品番</t>
    <rPh sb="0" eb="2">
      <t>ヒンバン</t>
    </rPh>
    <phoneticPr fontId="2"/>
  </si>
  <si>
    <t>△△2</t>
  </si>
  <si>
    <t>△△3</t>
  </si>
  <si>
    <t>△△4</t>
  </si>
  <si>
    <t>△△5</t>
  </si>
  <si>
    <t>△△6</t>
  </si>
  <si>
    <t>△△7</t>
  </si>
  <si>
    <t>△△8</t>
  </si>
  <si>
    <t>△△9</t>
  </si>
  <si>
    <t>△△10</t>
  </si>
  <si>
    <t>a00001</t>
    <phoneticPr fontId="2"/>
  </si>
  <si>
    <t>a00002</t>
    <phoneticPr fontId="2"/>
  </si>
  <si>
    <t>a00003</t>
  </si>
  <si>
    <t>a00004</t>
  </si>
  <si>
    <t>a00005</t>
  </si>
  <si>
    <t>a00006</t>
  </si>
  <si>
    <t>a00007</t>
  </si>
  <si>
    <t>a00008</t>
  </si>
  <si>
    <t>a00009</t>
  </si>
  <si>
    <t>a00010</t>
  </si>
  <si>
    <t>会社名・住所・電話・担当・件名・納品場所・支払条件を入力します。
日付は2023/1/10と入力すると2023年1月10日と自動で変更されます。
発注書のシートのA列の摘要・C列の品番・D列の数量・E列の単位・F列の単価を入力します。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73" eb="76">
      <t>ハッチュウショ</t>
    </rPh>
    <rPh sb="82" eb="83">
      <t>レツ</t>
    </rPh>
    <rPh sb="84" eb="86">
      <t>テキヨウ</t>
    </rPh>
    <rPh sb="88" eb="89">
      <t>レツ</t>
    </rPh>
    <rPh sb="90" eb="92">
      <t>ヒンバン</t>
    </rPh>
    <rPh sb="94" eb="95">
      <t>レツ</t>
    </rPh>
    <rPh sb="96" eb="98">
      <t>スウリョウ</t>
    </rPh>
    <rPh sb="100" eb="101">
      <t>レツ</t>
    </rPh>
    <rPh sb="102" eb="104">
      <t>タンイ</t>
    </rPh>
    <rPh sb="106" eb="107">
      <t>レツ</t>
    </rPh>
    <rPh sb="108" eb="110">
      <t>タンカ</t>
    </rPh>
    <rPh sb="111" eb="113">
      <t>ニュウリョク</t>
    </rPh>
    <rPh sb="119" eb="121">
      <t>キイロ</t>
    </rPh>
    <rPh sb="125" eb="129">
      <t>ジドウニュウリョク</t>
    </rPh>
    <rPh sb="133" eb="135">
      <t>ニュウリョク</t>
    </rPh>
    <rPh sb="135" eb="137">
      <t>フヨウ</t>
    </rPh>
    <rPh sb="139" eb="141">
      <t>インサツ</t>
    </rPh>
    <rPh sb="142" eb="143">
      <t>サイ</t>
    </rPh>
    <rPh sb="145" eb="147">
      <t>キイロ</t>
    </rPh>
    <rPh sb="148" eb="149">
      <t>ヌ</t>
    </rPh>
    <rPh sb="156" eb="158">
      <t>ヘンコウ</t>
    </rPh>
    <phoneticPr fontId="2"/>
  </si>
  <si>
    <t>検収書</t>
    <rPh sb="0" eb="2">
      <t>ケンシュウ</t>
    </rPh>
    <rPh sb="2" eb="3">
      <t>ショ</t>
    </rPh>
    <phoneticPr fontId="2"/>
  </si>
  <si>
    <t>検　収　書</t>
    <rPh sb="0" eb="1">
      <t>ケン</t>
    </rPh>
    <rPh sb="2" eb="3">
      <t>オサム</t>
    </rPh>
    <rPh sb="4" eb="5">
      <t>ショ</t>
    </rPh>
    <phoneticPr fontId="2"/>
  </si>
  <si>
    <t>下記のとおり、検収致しました。</t>
    <rPh sb="0" eb="2">
      <t>カキ</t>
    </rPh>
    <rPh sb="7" eb="9">
      <t>ケンシュウ</t>
    </rPh>
    <rPh sb="9" eb="10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</si>
</sst>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3" fillId="0" borderId="0" xfId="1"/>
    <xf numFmtId="0" fontId="0" fillId="0" borderId="0" xfId="0" applyAlignment="1">
      <alignment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3" borderId="7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0" applyNumberFormat="1" applyFont="1" applyBorder="1">
      <alignment vertical="center"/>
    </xf>
    <xf numFmtId="38" fontId="6" fillId="4" borderId="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3" borderId="7" xfId="0" applyFont="1" applyFill="1" applyBorder="1" applyAlignment="1">
      <alignment horizontal="center" vertical="center"/>
    </xf>
    <xf numFmtId="38" fontId="7" fillId="4" borderId="1" xfId="0" applyNumberFormat="1" applyFont="1" applyFill="1" applyBorder="1" applyAlignment="1">
      <alignment horizontal="right" vertical="center"/>
    </xf>
    <xf numFmtId="38" fontId="7" fillId="4" borderId="4" xfId="0" applyNumberFormat="1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38" fontId="7" fillId="4" borderId="3" xfId="0" applyNumberFormat="1" applyFont="1" applyFill="1" applyBorder="1" applyAlignment="1">
      <alignment horizontal="center" vertical="center"/>
    </xf>
    <xf numFmtId="38" fontId="7" fillId="4" borderId="6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Normal="100" workbookViewId="0">
      <selection activeCell="B4" sqref="B4"/>
    </sheetView>
  </sheetViews>
  <sheetFormatPr defaultRowHeight="18.75"/>
  <sheetData>
    <row r="2" spans="2:10">
      <c r="B2" s="15" t="s">
        <v>59</v>
      </c>
      <c r="C2" s="16"/>
      <c r="D2" s="17"/>
    </row>
    <row r="3" spans="2:10">
      <c r="B3" s="18"/>
      <c r="C3" s="19"/>
      <c r="D3" s="20"/>
    </row>
    <row r="5" spans="2:10">
      <c r="B5" s="1" t="s">
        <v>0</v>
      </c>
    </row>
    <row r="6" spans="2:10" ht="18.75" customHeight="1">
      <c r="B6" s="21" t="s">
        <v>58</v>
      </c>
      <c r="C6" s="21"/>
      <c r="D6" s="21"/>
      <c r="E6" s="21"/>
      <c r="F6" s="21"/>
      <c r="G6" s="21"/>
      <c r="H6" s="21"/>
      <c r="I6" s="21"/>
      <c r="J6" s="21"/>
    </row>
    <row r="7" spans="2:10">
      <c r="B7" s="21"/>
      <c r="C7" s="21"/>
      <c r="D7" s="21"/>
      <c r="E7" s="21"/>
      <c r="F7" s="21"/>
      <c r="G7" s="21"/>
      <c r="H7" s="21"/>
      <c r="I7" s="21"/>
      <c r="J7" s="21"/>
    </row>
    <row r="8" spans="2:10">
      <c r="B8" s="21"/>
      <c r="C8" s="21"/>
      <c r="D8" s="21"/>
      <c r="E8" s="21"/>
      <c r="F8" s="21"/>
      <c r="G8" s="21"/>
      <c r="H8" s="21"/>
      <c r="I8" s="21"/>
      <c r="J8" s="21"/>
    </row>
    <row r="9" spans="2:10">
      <c r="B9" s="21"/>
      <c r="C9" s="21"/>
      <c r="D9" s="21"/>
      <c r="E9" s="21"/>
      <c r="F9" s="21"/>
      <c r="G9" s="21"/>
      <c r="H9" s="21"/>
      <c r="I9" s="21"/>
      <c r="J9" s="21"/>
    </row>
    <row r="10" spans="2:10">
      <c r="B10" s="21"/>
      <c r="C10" s="21"/>
      <c r="D10" s="21"/>
      <c r="E10" s="21"/>
      <c r="F10" s="21"/>
      <c r="G10" s="21"/>
      <c r="H10" s="21"/>
      <c r="I10" s="21"/>
      <c r="J10" s="21"/>
    </row>
    <row r="11" spans="2:10">
      <c r="B11" s="2"/>
      <c r="C11" s="2"/>
      <c r="D11" s="2"/>
      <c r="E11" s="2"/>
      <c r="F11" s="2"/>
      <c r="G11" s="2"/>
      <c r="H11" s="2"/>
      <c r="I11" s="2"/>
    </row>
  </sheetData>
  <mergeCells count="2">
    <mergeCell ref="B2:D3"/>
    <mergeCell ref="B6:J1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6" sqref="A6"/>
    </sheetView>
  </sheetViews>
  <sheetFormatPr defaultRowHeight="16.5"/>
  <cols>
    <col min="1" max="1" width="15.625" style="3" customWidth="1"/>
    <col min="2" max="2" width="16.125" style="3" customWidth="1"/>
    <col min="3" max="3" width="26.75" style="3" customWidth="1"/>
    <col min="4" max="4" width="9" style="3"/>
    <col min="5" max="5" width="5.25" style="3" bestFit="1" customWidth="1"/>
    <col min="6" max="7" width="16.5" style="3" customWidth="1"/>
    <col min="8" max="16384" width="9" style="3"/>
  </cols>
  <sheetData>
    <row r="1" spans="1:12" ht="25.5">
      <c r="A1" s="22" t="s">
        <v>60</v>
      </c>
      <c r="B1" s="22"/>
      <c r="C1" s="22"/>
      <c r="D1" s="22"/>
      <c r="E1" s="22"/>
      <c r="F1" s="22"/>
      <c r="G1" s="22"/>
      <c r="H1" s="22"/>
      <c r="I1" s="13"/>
      <c r="J1" s="13"/>
      <c r="K1" s="13"/>
      <c r="L1" s="13"/>
    </row>
    <row r="3" spans="1:12" ht="19.5">
      <c r="A3" s="4" t="s">
        <v>1</v>
      </c>
      <c r="F3" s="5" t="s">
        <v>2</v>
      </c>
      <c r="G3" s="3">
        <v>1001</v>
      </c>
    </row>
    <row r="4" spans="1:12">
      <c r="F4" s="5" t="s">
        <v>3</v>
      </c>
      <c r="G4" s="6">
        <v>45017</v>
      </c>
    </row>
    <row r="6" spans="1:12">
      <c r="A6" s="3" t="s">
        <v>61</v>
      </c>
      <c r="F6" s="23" t="s">
        <v>4</v>
      </c>
      <c r="G6" s="23"/>
    </row>
    <row r="7" spans="1:12">
      <c r="A7" s="24" t="s">
        <v>5</v>
      </c>
      <c r="B7" s="24"/>
      <c r="C7" s="3" t="s">
        <v>6</v>
      </c>
      <c r="F7" s="23" t="s">
        <v>7</v>
      </c>
      <c r="G7" s="23"/>
    </row>
    <row r="8" spans="1:12">
      <c r="A8" s="24" t="s">
        <v>8</v>
      </c>
      <c r="B8" s="24"/>
      <c r="C8" s="8">
        <v>45046</v>
      </c>
      <c r="F8" s="23" t="s">
        <v>9</v>
      </c>
      <c r="G8" s="23"/>
    </row>
    <row r="9" spans="1:12">
      <c r="A9" s="24" t="s">
        <v>10</v>
      </c>
      <c r="B9" s="24"/>
      <c r="F9" s="23" t="s">
        <v>11</v>
      </c>
      <c r="G9" s="23"/>
    </row>
    <row r="10" spans="1:12">
      <c r="A10" s="24" t="s">
        <v>12</v>
      </c>
      <c r="B10" s="24"/>
      <c r="C10" s="3" t="s">
        <v>13</v>
      </c>
      <c r="F10" s="23" t="s">
        <v>14</v>
      </c>
      <c r="G10" s="23"/>
    </row>
    <row r="11" spans="1:12">
      <c r="F11" s="23" t="s">
        <v>15</v>
      </c>
      <c r="G11" s="23"/>
    </row>
    <row r="12" spans="1:12" ht="19.5" customHeight="1">
      <c r="A12" s="24" t="s">
        <v>16</v>
      </c>
      <c r="B12" s="24"/>
      <c r="C12" s="25">
        <f>G28</f>
        <v>110000</v>
      </c>
      <c r="D12" s="28" t="s">
        <v>17</v>
      </c>
    </row>
    <row r="13" spans="1:12" ht="19.5" customHeight="1">
      <c r="A13" s="24"/>
      <c r="B13" s="24"/>
      <c r="C13" s="26"/>
      <c r="D13" s="29"/>
    </row>
    <row r="15" spans="1:12">
      <c r="A15" s="24" t="s">
        <v>18</v>
      </c>
      <c r="B15" s="24"/>
      <c r="C15" s="7" t="s">
        <v>38</v>
      </c>
      <c r="D15" s="7" t="s">
        <v>19</v>
      </c>
      <c r="E15" s="7" t="s">
        <v>20</v>
      </c>
      <c r="F15" s="7" t="s">
        <v>21</v>
      </c>
      <c r="G15" s="7" t="s">
        <v>22</v>
      </c>
    </row>
    <row r="16" spans="1:12">
      <c r="A16" s="27" t="s">
        <v>23</v>
      </c>
      <c r="B16" s="27"/>
      <c r="C16" s="9"/>
      <c r="D16" s="9">
        <v>1</v>
      </c>
      <c r="E16" s="10" t="s">
        <v>24</v>
      </c>
      <c r="F16" s="11">
        <v>10000</v>
      </c>
      <c r="G16" s="12">
        <f t="shared" ref="G16:G25" si="0">IF(AND(D16&lt;&gt;"",F16&lt;&gt;""),D16*F16)</f>
        <v>10000</v>
      </c>
    </row>
    <row r="17" spans="1:7">
      <c r="A17" s="27" t="s">
        <v>39</v>
      </c>
      <c r="B17" s="27"/>
      <c r="C17" s="9"/>
      <c r="D17" s="9">
        <v>1</v>
      </c>
      <c r="E17" s="10" t="s">
        <v>24</v>
      </c>
      <c r="F17" s="11">
        <v>10000</v>
      </c>
      <c r="G17" s="12">
        <f t="shared" si="0"/>
        <v>10000</v>
      </c>
    </row>
    <row r="18" spans="1:7">
      <c r="A18" s="27" t="s">
        <v>40</v>
      </c>
      <c r="B18" s="27"/>
      <c r="C18" s="9"/>
      <c r="D18" s="9">
        <v>1</v>
      </c>
      <c r="E18" s="10" t="s">
        <v>24</v>
      </c>
      <c r="F18" s="11">
        <v>10000</v>
      </c>
      <c r="G18" s="12">
        <f t="shared" si="0"/>
        <v>10000</v>
      </c>
    </row>
    <row r="19" spans="1:7">
      <c r="A19" s="27" t="s">
        <v>41</v>
      </c>
      <c r="B19" s="27"/>
      <c r="C19" s="9"/>
      <c r="D19" s="9">
        <v>1</v>
      </c>
      <c r="E19" s="10" t="s">
        <v>24</v>
      </c>
      <c r="F19" s="11">
        <v>10000</v>
      </c>
      <c r="G19" s="12">
        <f t="shared" si="0"/>
        <v>10000</v>
      </c>
    </row>
    <row r="20" spans="1:7">
      <c r="A20" s="27" t="s">
        <v>42</v>
      </c>
      <c r="B20" s="27"/>
      <c r="C20" s="9"/>
      <c r="D20" s="9">
        <v>1</v>
      </c>
      <c r="E20" s="10" t="s">
        <v>24</v>
      </c>
      <c r="F20" s="11">
        <v>10000</v>
      </c>
      <c r="G20" s="12">
        <f t="shared" si="0"/>
        <v>10000</v>
      </c>
    </row>
    <row r="21" spans="1:7">
      <c r="A21" s="27" t="s">
        <v>43</v>
      </c>
      <c r="B21" s="27"/>
      <c r="C21" s="9"/>
      <c r="D21" s="9">
        <v>1</v>
      </c>
      <c r="E21" s="10" t="s">
        <v>24</v>
      </c>
      <c r="F21" s="11">
        <v>10000</v>
      </c>
      <c r="G21" s="12">
        <f t="shared" si="0"/>
        <v>10000</v>
      </c>
    </row>
    <row r="22" spans="1:7">
      <c r="A22" s="27" t="s">
        <v>44</v>
      </c>
      <c r="B22" s="27"/>
      <c r="C22" s="9"/>
      <c r="D22" s="9">
        <v>1</v>
      </c>
      <c r="E22" s="10" t="s">
        <v>24</v>
      </c>
      <c r="F22" s="11">
        <v>10000</v>
      </c>
      <c r="G22" s="12">
        <f t="shared" si="0"/>
        <v>10000</v>
      </c>
    </row>
    <row r="23" spans="1:7">
      <c r="A23" s="27" t="s">
        <v>45</v>
      </c>
      <c r="B23" s="27"/>
      <c r="C23" s="9"/>
      <c r="D23" s="9">
        <v>1</v>
      </c>
      <c r="E23" s="10" t="s">
        <v>24</v>
      </c>
      <c r="F23" s="11">
        <v>10000</v>
      </c>
      <c r="G23" s="12">
        <f t="shared" si="0"/>
        <v>10000</v>
      </c>
    </row>
    <row r="24" spans="1:7">
      <c r="A24" s="27" t="s">
        <v>46</v>
      </c>
      <c r="B24" s="27"/>
      <c r="C24" s="9"/>
      <c r="D24" s="9">
        <v>1</v>
      </c>
      <c r="E24" s="10" t="s">
        <v>24</v>
      </c>
      <c r="F24" s="11">
        <v>10000</v>
      </c>
      <c r="G24" s="12">
        <f t="shared" si="0"/>
        <v>10000</v>
      </c>
    </row>
    <row r="25" spans="1:7">
      <c r="A25" s="27" t="s">
        <v>47</v>
      </c>
      <c r="B25" s="27"/>
      <c r="C25" s="9"/>
      <c r="D25" s="9">
        <v>1</v>
      </c>
      <c r="E25" s="10" t="s">
        <v>24</v>
      </c>
      <c r="F25" s="11">
        <v>10000</v>
      </c>
      <c r="G25" s="12">
        <f t="shared" si="0"/>
        <v>10000</v>
      </c>
    </row>
    <row r="26" spans="1:7">
      <c r="F26" s="7" t="s">
        <v>25</v>
      </c>
      <c r="G26" s="12">
        <f>SUM(G16:G25)</f>
        <v>100000</v>
      </c>
    </row>
    <row r="27" spans="1:7">
      <c r="F27" s="7" t="s">
        <v>26</v>
      </c>
      <c r="G27" s="12">
        <f>G26*0.1</f>
        <v>10000</v>
      </c>
    </row>
    <row r="28" spans="1:7">
      <c r="F28" s="7" t="s">
        <v>16</v>
      </c>
      <c r="G28" s="12">
        <f>G26+G27</f>
        <v>110000</v>
      </c>
    </row>
  </sheetData>
  <mergeCells count="25"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A15:B15"/>
    <mergeCell ref="A16:B16"/>
    <mergeCell ref="F11:G11"/>
    <mergeCell ref="A12:B13"/>
    <mergeCell ref="D12:D13"/>
    <mergeCell ref="A1:H1"/>
    <mergeCell ref="F6:G6"/>
    <mergeCell ref="A7:B7"/>
    <mergeCell ref="F7:G7"/>
    <mergeCell ref="C12:C13"/>
    <mergeCell ref="A8:B8"/>
    <mergeCell ref="F8:G8"/>
    <mergeCell ref="A9:B9"/>
    <mergeCell ref="F9:G9"/>
    <mergeCell ref="A10:B10"/>
    <mergeCell ref="F10:G10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28"/>
  <sheetViews>
    <sheetView tabSelected="1" zoomScaleNormal="100" workbookViewId="0">
      <selection activeCell="C5" sqref="C5"/>
    </sheetView>
  </sheetViews>
  <sheetFormatPr defaultRowHeight="16.5"/>
  <cols>
    <col min="1" max="1" width="15.625" style="3" customWidth="1"/>
    <col min="2" max="2" width="16.125" style="3" customWidth="1"/>
    <col min="3" max="3" width="26.75" style="3" customWidth="1"/>
    <col min="4" max="4" width="9" style="3"/>
    <col min="5" max="5" width="5.25" style="3" bestFit="1" customWidth="1"/>
    <col min="6" max="7" width="16.5" style="3" customWidth="1"/>
    <col min="8" max="9" width="9" style="3" customWidth="1"/>
    <col min="10" max="16384" width="9" style="3"/>
  </cols>
  <sheetData>
    <row r="1" spans="1:12" ht="25.5">
      <c r="A1" s="22" t="s">
        <v>60</v>
      </c>
      <c r="B1" s="22"/>
      <c r="C1" s="22"/>
      <c r="D1" s="22"/>
      <c r="E1" s="22"/>
      <c r="F1" s="22"/>
      <c r="G1" s="22"/>
      <c r="H1" s="22"/>
      <c r="I1" s="13"/>
      <c r="J1" s="13"/>
      <c r="K1" s="13"/>
      <c r="L1" s="13"/>
    </row>
    <row r="3" spans="1:12" ht="19.5">
      <c r="A3" s="4" t="s">
        <v>1</v>
      </c>
      <c r="F3" s="5" t="s">
        <v>2</v>
      </c>
      <c r="G3" s="3">
        <v>1001</v>
      </c>
    </row>
    <row r="4" spans="1:12">
      <c r="F4" s="5" t="s">
        <v>3</v>
      </c>
      <c r="G4" s="6">
        <v>45017</v>
      </c>
    </row>
    <row r="6" spans="1:12">
      <c r="A6" s="14" t="s">
        <v>61</v>
      </c>
      <c r="F6" s="23" t="s">
        <v>4</v>
      </c>
      <c r="G6" s="23"/>
    </row>
    <row r="7" spans="1:12">
      <c r="A7" s="24" t="s">
        <v>5</v>
      </c>
      <c r="B7" s="24"/>
      <c r="C7" s="3" t="s">
        <v>27</v>
      </c>
      <c r="F7" s="23" t="s">
        <v>7</v>
      </c>
      <c r="G7" s="23"/>
    </row>
    <row r="8" spans="1:12">
      <c r="A8" s="24" t="s">
        <v>8</v>
      </c>
      <c r="B8" s="24"/>
      <c r="C8" s="8">
        <v>45046</v>
      </c>
      <c r="F8" s="23" t="s">
        <v>9</v>
      </c>
      <c r="G8" s="23"/>
    </row>
    <row r="9" spans="1:12">
      <c r="A9" s="24" t="s">
        <v>10</v>
      </c>
      <c r="B9" s="24"/>
      <c r="F9" s="23" t="s">
        <v>11</v>
      </c>
      <c r="G9" s="23"/>
    </row>
    <row r="10" spans="1:12">
      <c r="A10" s="24" t="s">
        <v>12</v>
      </c>
      <c r="B10" s="24"/>
      <c r="C10" s="3" t="s">
        <v>13</v>
      </c>
      <c r="F10" s="23" t="s">
        <v>14</v>
      </c>
      <c r="G10" s="23"/>
    </row>
    <row r="11" spans="1:12">
      <c r="F11" s="23" t="s">
        <v>15</v>
      </c>
      <c r="G11" s="23"/>
    </row>
    <row r="12" spans="1:12" ht="19.5" customHeight="1">
      <c r="A12" s="24" t="s">
        <v>16</v>
      </c>
      <c r="B12" s="24"/>
      <c r="C12" s="25">
        <f>G28</f>
        <v>132000</v>
      </c>
      <c r="D12" s="28" t="s">
        <v>17</v>
      </c>
    </row>
    <row r="13" spans="1:12" ht="19.5" customHeight="1">
      <c r="A13" s="24"/>
      <c r="B13" s="24"/>
      <c r="C13" s="26"/>
      <c r="D13" s="29"/>
    </row>
    <row r="15" spans="1:12">
      <c r="A15" s="24" t="s">
        <v>18</v>
      </c>
      <c r="B15" s="24"/>
      <c r="C15" s="7" t="s">
        <v>38</v>
      </c>
      <c r="D15" s="7" t="s">
        <v>19</v>
      </c>
      <c r="E15" s="7" t="s">
        <v>20</v>
      </c>
      <c r="F15" s="7" t="s">
        <v>21</v>
      </c>
      <c r="G15" s="7" t="s">
        <v>22</v>
      </c>
    </row>
    <row r="16" spans="1:12">
      <c r="A16" s="27" t="s">
        <v>28</v>
      </c>
      <c r="B16" s="27"/>
      <c r="C16" s="9" t="s">
        <v>48</v>
      </c>
      <c r="D16" s="9">
        <v>1</v>
      </c>
      <c r="E16" s="10" t="s">
        <v>24</v>
      </c>
      <c r="F16" s="11">
        <v>10000</v>
      </c>
      <c r="G16" s="12">
        <f t="shared" ref="G16:G25" si="0">IF(AND(D16&lt;&gt;"",F16&lt;&gt;""),D16*F16)</f>
        <v>10000</v>
      </c>
    </row>
    <row r="17" spans="1:7">
      <c r="A17" s="27" t="s">
        <v>29</v>
      </c>
      <c r="B17" s="27"/>
      <c r="C17" s="9" t="s">
        <v>49</v>
      </c>
      <c r="D17" s="9">
        <v>2</v>
      </c>
      <c r="E17" s="10" t="s">
        <v>24</v>
      </c>
      <c r="F17" s="11">
        <v>10000</v>
      </c>
      <c r="G17" s="12">
        <f t="shared" si="0"/>
        <v>20000</v>
      </c>
    </row>
    <row r="18" spans="1:7">
      <c r="A18" s="27" t="s">
        <v>30</v>
      </c>
      <c r="B18" s="27"/>
      <c r="C18" s="9" t="s">
        <v>50</v>
      </c>
      <c r="D18" s="9">
        <v>1</v>
      </c>
      <c r="E18" s="10" t="s">
        <v>24</v>
      </c>
      <c r="F18" s="11">
        <v>10000</v>
      </c>
      <c r="G18" s="12">
        <f t="shared" si="0"/>
        <v>10000</v>
      </c>
    </row>
    <row r="19" spans="1:7">
      <c r="A19" s="27" t="s">
        <v>31</v>
      </c>
      <c r="B19" s="27"/>
      <c r="C19" s="9" t="s">
        <v>51</v>
      </c>
      <c r="D19" s="9">
        <v>1</v>
      </c>
      <c r="E19" s="10" t="s">
        <v>24</v>
      </c>
      <c r="F19" s="11">
        <v>10000</v>
      </c>
      <c r="G19" s="12">
        <f t="shared" si="0"/>
        <v>10000</v>
      </c>
    </row>
    <row r="20" spans="1:7">
      <c r="A20" s="27" t="s">
        <v>32</v>
      </c>
      <c r="B20" s="27"/>
      <c r="C20" s="9" t="s">
        <v>52</v>
      </c>
      <c r="D20" s="9">
        <v>1</v>
      </c>
      <c r="E20" s="10" t="s">
        <v>24</v>
      </c>
      <c r="F20" s="11">
        <v>10000</v>
      </c>
      <c r="G20" s="12">
        <f t="shared" si="0"/>
        <v>10000</v>
      </c>
    </row>
    <row r="21" spans="1:7">
      <c r="A21" s="27" t="s">
        <v>33</v>
      </c>
      <c r="B21" s="27"/>
      <c r="C21" s="9" t="s">
        <v>53</v>
      </c>
      <c r="D21" s="9">
        <v>2</v>
      </c>
      <c r="E21" s="10" t="s">
        <v>24</v>
      </c>
      <c r="F21" s="11">
        <v>10000</v>
      </c>
      <c r="G21" s="12">
        <f t="shared" si="0"/>
        <v>20000</v>
      </c>
    </row>
    <row r="22" spans="1:7">
      <c r="A22" s="27" t="s">
        <v>34</v>
      </c>
      <c r="B22" s="27"/>
      <c r="C22" s="9" t="s">
        <v>54</v>
      </c>
      <c r="D22" s="9">
        <v>1</v>
      </c>
      <c r="E22" s="10" t="s">
        <v>24</v>
      </c>
      <c r="F22" s="11">
        <v>10000</v>
      </c>
      <c r="G22" s="12">
        <f t="shared" si="0"/>
        <v>10000</v>
      </c>
    </row>
    <row r="23" spans="1:7">
      <c r="A23" s="27" t="s">
        <v>35</v>
      </c>
      <c r="B23" s="27"/>
      <c r="C23" s="9" t="s">
        <v>55</v>
      </c>
      <c r="D23" s="9">
        <v>1</v>
      </c>
      <c r="E23" s="10" t="s">
        <v>24</v>
      </c>
      <c r="F23" s="11">
        <v>10000</v>
      </c>
      <c r="G23" s="12">
        <f t="shared" si="0"/>
        <v>10000</v>
      </c>
    </row>
    <row r="24" spans="1:7">
      <c r="A24" s="27" t="s">
        <v>36</v>
      </c>
      <c r="B24" s="27"/>
      <c r="C24" s="9" t="s">
        <v>56</v>
      </c>
      <c r="D24" s="9">
        <v>1</v>
      </c>
      <c r="E24" s="10" t="s">
        <v>24</v>
      </c>
      <c r="F24" s="11">
        <v>10000</v>
      </c>
      <c r="G24" s="12">
        <f t="shared" si="0"/>
        <v>10000</v>
      </c>
    </row>
    <row r="25" spans="1:7">
      <c r="A25" s="27" t="s">
        <v>37</v>
      </c>
      <c r="B25" s="27"/>
      <c r="C25" s="9" t="s">
        <v>57</v>
      </c>
      <c r="D25" s="9">
        <v>1</v>
      </c>
      <c r="E25" s="10" t="s">
        <v>24</v>
      </c>
      <c r="F25" s="11">
        <v>10000</v>
      </c>
      <c r="G25" s="12">
        <f t="shared" si="0"/>
        <v>10000</v>
      </c>
    </row>
    <row r="26" spans="1:7">
      <c r="F26" s="7" t="s">
        <v>25</v>
      </c>
      <c r="G26" s="12">
        <f>SUM(G16:G25)</f>
        <v>120000</v>
      </c>
    </row>
    <row r="27" spans="1:7">
      <c r="F27" s="7" t="s">
        <v>26</v>
      </c>
      <c r="G27" s="12">
        <f>G26*0.1</f>
        <v>12000</v>
      </c>
    </row>
    <row r="28" spans="1:7">
      <c r="F28" s="7" t="s">
        <v>16</v>
      </c>
      <c r="G28" s="12">
        <f>G26+G27</f>
        <v>132000</v>
      </c>
    </row>
  </sheetData>
  <mergeCells count="25">
    <mergeCell ref="C12:C13"/>
    <mergeCell ref="A1:H1"/>
    <mergeCell ref="A23:B23"/>
    <mergeCell ref="F11:G11"/>
    <mergeCell ref="D12:D13"/>
    <mergeCell ref="A15:B15"/>
    <mergeCell ref="A16:B16"/>
    <mergeCell ref="F6:G6"/>
    <mergeCell ref="F7:G7"/>
    <mergeCell ref="F8:G8"/>
    <mergeCell ref="F9:G9"/>
    <mergeCell ref="F10:G10"/>
    <mergeCell ref="A7:B7"/>
    <mergeCell ref="A8:B8"/>
    <mergeCell ref="A9:B9"/>
    <mergeCell ref="A24:B24"/>
    <mergeCell ref="A25:B25"/>
    <mergeCell ref="A17:B17"/>
    <mergeCell ref="A18:B18"/>
    <mergeCell ref="A19:B19"/>
    <mergeCell ref="A20:B20"/>
    <mergeCell ref="A21:B21"/>
    <mergeCell ref="A22:B22"/>
    <mergeCell ref="A10:B10"/>
    <mergeCell ref="A12:B1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2023-01-16T10:16:29Z</dcterms:created>
  <dcterms:modified xsi:type="dcterms:W3CDTF">2023-01-16T14:38:04Z</dcterms:modified>
</cp:coreProperties>
</file>