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BD32A247-A6CE-44F2-95B4-22370249743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F21" i="3"/>
  <c r="F22" i="3"/>
  <c r="F23" i="3"/>
  <c r="F24" i="3"/>
  <c r="F25" i="3"/>
  <c r="F26" i="3"/>
  <c r="F27" i="3"/>
  <c r="F17" i="1"/>
  <c r="F18" i="1"/>
  <c r="F19" i="1"/>
  <c r="F20" i="1"/>
  <c r="F21" i="1"/>
  <c r="F22" i="1"/>
  <c r="F23" i="1"/>
  <c r="F24" i="1"/>
  <c r="F25" i="1"/>
  <c r="F26" i="1"/>
  <c r="F27" i="1"/>
  <c r="F16" i="1"/>
  <c r="F15" i="1"/>
  <c r="F28" i="3" l="1"/>
  <c r="F29" i="3" s="1"/>
  <c r="F28" i="1"/>
  <c r="F29" i="1" l="1"/>
  <c r="F30" i="1"/>
  <c r="F31" i="1" s="1"/>
  <c r="F31" i="3"/>
  <c r="B10" i="3" s="1"/>
  <c r="F30" i="3"/>
  <c r="B10" i="1" l="1"/>
</calcChain>
</file>

<file path=xl/sharedStrings.xml><?xml version="1.0" encoding="utf-8"?>
<sst xmlns="http://schemas.openxmlformats.org/spreadsheetml/2006/main" count="101" uniqueCount="53">
  <si>
    <t>〇〇株式会社　御中</t>
    <rPh sb="2" eb="6">
      <t>カブシキガイシャ</t>
    </rPh>
    <rPh sb="7" eb="9">
      <t>オンチュウ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</si>
  <si>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</si>
  <si>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</si>
  <si>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</si>
  <si>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</si>
  <si>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</si>
  <si>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</si>
  <si>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</si>
  <si>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</si>
  <si>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</si>
  <si>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</si>
  <si>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</si>
  <si>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</si>
  <si>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</si>
  <si>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</si>
  <si>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</si>
  <si>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</si>
  <si>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</si>
  <si>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</si>
  <si>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</si>
  <si>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</si>
  <si>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</si>
  <si>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</si>
  <si>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</si>
  <si>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</si>
  <si>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</si>
  <si>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</si>
  <si>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</si>
  <si>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</si>
  <si>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</si>
  <si>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</si>
  <si>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</si>
  <si>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</si>
  <si>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</si>
  <si>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</si>
  <si>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</si>
  <si>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</si>
  <si>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</si>
  <si>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</si>
  <si>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</si>
  <si>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</si>
  <si>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</si>
  <si>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</si>
  <si>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</si>
  <si>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会社名・住所・電話・担当・件名・納品場所・支払条件を入力します。
日付は2023/1/10と入力すると2023年1月10日と自動で変更されます。
受領書のシートのA列の摘要・C列の数量・D列の単位・E列の単価を入力します。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5">
      <t>ジュリョウ</t>
    </rPh>
    <rPh sb="82" eb="83">
      <t>レツ</t>
    </rPh>
    <rPh sb="84" eb="86">
      <t>テキヨウ</t>
    </rPh>
    <rPh sb="88" eb="89">
      <t>レツ</t>
    </rPh>
    <rPh sb="90" eb="92">
      <t>スウリョウ</t>
    </rPh>
    <rPh sb="94" eb="95">
      <t>レツ</t>
    </rPh>
    <rPh sb="96" eb="98">
      <t>タンイ</t>
    </rPh>
    <rPh sb="100" eb="101">
      <t>レツ</t>
    </rPh>
    <rPh sb="102" eb="104">
      <t>タンカ</t>
    </rPh>
    <rPh sb="105" eb="107">
      <t>ニュウリョク</t>
    </rPh>
    <rPh sb="113" eb="115">
      <t>キイロ</t>
    </rPh>
    <rPh sb="119" eb="123">
      <t>ジドウニュウリョク</t>
    </rPh>
    <rPh sb="127" eb="129">
      <t>ニュウリョク</t>
    </rPh>
    <rPh sb="129" eb="131">
      <t>フヨウ</t>
    </rPh>
    <rPh sb="133" eb="135">
      <t>インサツ</t>
    </rPh>
    <rPh sb="136" eb="137">
      <t>サイ</t>
    </rPh>
    <rPh sb="139" eb="141">
      <t>キイロ</t>
    </rPh>
    <rPh sb="142" eb="143">
      <t>ヌ</t>
    </rPh>
    <rPh sb="150" eb="152">
      <t>ヘンコウ</t>
    </rPh>
    <phoneticPr fontId="1"/>
  </si>
  <si>
    <t>受　領　書</t>
    <rPh sb="0" eb="1">
      <t>ウケ</t>
    </rPh>
    <rPh sb="2" eb="3">
      <t>リョウ</t>
    </rPh>
    <rPh sb="4" eb="5">
      <t>ショ</t>
    </rPh>
    <phoneticPr fontId="1"/>
  </si>
  <si>
    <t>受領日</t>
    <rPh sb="0" eb="2">
      <t>ジュリョウ</t>
    </rPh>
    <rPh sb="2" eb="3">
      <t>ヒ</t>
    </rPh>
    <phoneticPr fontId="1"/>
  </si>
  <si>
    <t>ご担当</t>
    <rPh sb="1" eb="3">
      <t>タントウ</t>
    </rPh>
    <phoneticPr fontId="1"/>
  </si>
  <si>
    <t>○○　○○　様</t>
    <rPh sb="6" eb="7">
      <t>サマ</t>
    </rPh>
    <phoneticPr fontId="1"/>
  </si>
  <si>
    <t>下記のとおり、受領いたしました。</t>
    <rPh sb="0" eb="2">
      <t>カキ</t>
    </rPh>
    <rPh sb="7" eb="9">
      <t>ジュリョウ</t>
    </rPh>
    <phoneticPr fontId="1"/>
  </si>
  <si>
    <t>下記のとおり、受領いたしました。</t>
    <rPh sb="7" eb="9">
      <t>ジュリョウ</t>
    </rPh>
    <phoneticPr fontId="1"/>
  </si>
  <si>
    <t>受領書(源泉徴収つき)</t>
    <rPh sb="0" eb="3">
      <t>ジュリョウショ</t>
    </rPh>
    <rPh sb="4" eb="8">
      <t>ゲンセンチョウシュウ</t>
    </rPh>
    <phoneticPr fontId="1"/>
  </si>
  <si>
    <t>源泉所得税</t>
    <rPh sb="0" eb="5">
      <t>ゲンセンショトクゼイ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</si>
</sst>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H4" sqref="H4"/>
    </sheetView>
  </sheetViews>
  <sheetFormatPr defaultRowHeight="18.75" x14ac:dyDescent="0.4"/>
  <sheetData>
    <row r="2" spans="2:9" ht="18.75" customHeight="1" x14ac:dyDescent="0.4">
      <c r="B2" s="15" t="s">
        <v>51</v>
      </c>
      <c r="C2" s="15"/>
      <c r="D2" s="15"/>
      <c r="E2" s="15"/>
    </row>
    <row r="3" spans="2:9" ht="18.75" customHeight="1" x14ac:dyDescent="0.4">
      <c r="B3" s="15"/>
      <c r="C3" s="15"/>
      <c r="D3" s="15"/>
      <c r="E3" s="15"/>
    </row>
    <row r="5" spans="2:9" x14ac:dyDescent="0.15">
      <c r="B5" s="10" t="s">
        <v>30</v>
      </c>
    </row>
    <row r="6" spans="2:9" ht="18.75" customHeight="1" x14ac:dyDescent="0.4">
      <c r="B6" s="14" t="s">
        <v>44</v>
      </c>
      <c r="C6" s="14"/>
      <c r="D6" s="14"/>
      <c r="E6" s="14"/>
      <c r="F6" s="14"/>
      <c r="G6" s="14"/>
      <c r="H6" s="14"/>
      <c r="I6" s="14"/>
    </row>
    <row r="7" spans="2:9" x14ac:dyDescent="0.4">
      <c r="B7" s="14"/>
      <c r="C7" s="14"/>
      <c r="D7" s="14"/>
      <c r="E7" s="14"/>
      <c r="F7" s="14"/>
      <c r="G7" s="14"/>
      <c r="H7" s="14"/>
      <c r="I7" s="14"/>
    </row>
    <row r="8" spans="2:9" x14ac:dyDescent="0.4">
      <c r="B8" s="14"/>
      <c r="C8" s="14"/>
      <c r="D8" s="14"/>
      <c r="E8" s="14"/>
      <c r="F8" s="14"/>
      <c r="G8" s="14"/>
      <c r="H8" s="14"/>
      <c r="I8" s="14"/>
    </row>
    <row r="9" spans="2:9" x14ac:dyDescent="0.4">
      <c r="B9" s="14"/>
      <c r="C9" s="14"/>
      <c r="D9" s="14"/>
      <c r="E9" s="14"/>
      <c r="F9" s="14"/>
      <c r="G9" s="14"/>
      <c r="H9" s="14"/>
      <c r="I9" s="14"/>
    </row>
    <row r="10" spans="2:9" x14ac:dyDescent="0.4">
      <c r="B10" s="14"/>
      <c r="C10" s="14"/>
      <c r="D10" s="14"/>
      <c r="E10" s="14"/>
      <c r="F10" s="14"/>
      <c r="G10" s="14"/>
      <c r="H10" s="14"/>
      <c r="I10" s="14"/>
    </row>
    <row r="11" spans="2:9" x14ac:dyDescent="0.4">
      <c r="B11" s="11"/>
      <c r="C11" s="11"/>
      <c r="D11" s="11"/>
      <c r="E11" s="11"/>
      <c r="F11" s="11"/>
      <c r="G11" s="11"/>
      <c r="H11" s="11"/>
      <c r="I11" s="11"/>
    </row>
  </sheetData>
  <mergeCells count="2">
    <mergeCell ref="B6:I10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1"/>
  <sheetViews>
    <sheetView tabSelected="1" zoomScaleNormal="100" workbookViewId="0">
      <selection activeCell="F32" sqref="F32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8" t="s">
        <v>45</v>
      </c>
      <c r="B1" s="18"/>
      <c r="C1" s="18"/>
      <c r="D1" s="18"/>
      <c r="E1" s="18"/>
      <c r="F1" s="18"/>
    </row>
    <row r="3" spans="1:6" ht="19.5" x14ac:dyDescent="0.4">
      <c r="A3" s="3" t="s">
        <v>0</v>
      </c>
      <c r="E3" s="4" t="s">
        <v>46</v>
      </c>
      <c r="F3" s="1">
        <v>45017</v>
      </c>
    </row>
    <row r="4" spans="1:6" x14ac:dyDescent="0.4">
      <c r="A4" s="12" t="s">
        <v>47</v>
      </c>
      <c r="B4" s="2" t="s">
        <v>48</v>
      </c>
    </row>
    <row r="6" spans="1:6" x14ac:dyDescent="0.4">
      <c r="E6" s="17" t="s">
        <v>1</v>
      </c>
      <c r="F6" s="17"/>
    </row>
    <row r="7" spans="1:6" x14ac:dyDescent="0.4">
      <c r="A7" s="12"/>
      <c r="E7" s="17" t="s">
        <v>2</v>
      </c>
      <c r="F7" s="17"/>
    </row>
    <row r="8" spans="1:6" x14ac:dyDescent="0.4">
      <c r="A8" s="2" t="s">
        <v>49</v>
      </c>
      <c r="E8" s="17" t="s">
        <v>3</v>
      </c>
      <c r="F8" s="17"/>
    </row>
    <row r="9" spans="1:6" x14ac:dyDescent="0.4">
      <c r="E9" s="17" t="s">
        <v>4</v>
      </c>
      <c r="F9" s="17"/>
    </row>
    <row r="10" spans="1:6" x14ac:dyDescent="0.4">
      <c r="A10" s="23" t="s">
        <v>7</v>
      </c>
      <c r="B10" s="19">
        <f>F31</f>
        <v>129727</v>
      </c>
      <c r="C10" s="21" t="s">
        <v>15</v>
      </c>
      <c r="E10" s="17" t="s">
        <v>5</v>
      </c>
      <c r="F10" s="17"/>
    </row>
    <row r="11" spans="1:6" x14ac:dyDescent="0.4">
      <c r="A11" s="23"/>
      <c r="B11" s="20"/>
      <c r="C11" s="22"/>
      <c r="E11" s="17" t="s">
        <v>6</v>
      </c>
      <c r="F11" s="17"/>
    </row>
    <row r="12" spans="1:6" ht="16.5" customHeight="1" x14ac:dyDescent="0.4"/>
    <row r="14" spans="1:6" x14ac:dyDescent="0.4">
      <c r="A14" s="23" t="s">
        <v>8</v>
      </c>
      <c r="B14" s="23"/>
      <c r="C14" s="8" t="s">
        <v>12</v>
      </c>
      <c r="D14" s="8" t="s">
        <v>11</v>
      </c>
      <c r="E14" s="8" t="s">
        <v>10</v>
      </c>
      <c r="F14" s="8" t="s">
        <v>9</v>
      </c>
    </row>
    <row r="15" spans="1:6" x14ac:dyDescent="0.4">
      <c r="A15" s="16" t="s">
        <v>16</v>
      </c>
      <c r="B15" s="16"/>
      <c r="C15" s="6">
        <v>1</v>
      </c>
      <c r="D15" s="5" t="s">
        <v>29</v>
      </c>
      <c r="E15" s="7">
        <v>10000</v>
      </c>
      <c r="F15" s="9">
        <f t="shared" ref="F15:F27" si="0">IF(AND(C15&lt;&gt;"",E15&lt;&gt;""),C15*E15)</f>
        <v>10000</v>
      </c>
    </row>
    <row r="16" spans="1:6" x14ac:dyDescent="0.4">
      <c r="A16" s="16" t="s">
        <v>17</v>
      </c>
      <c r="B16" s="16"/>
      <c r="C16" s="6">
        <v>1</v>
      </c>
      <c r="D16" s="5" t="s">
        <v>29</v>
      </c>
      <c r="E16" s="7">
        <v>10000</v>
      </c>
      <c r="F16" s="9">
        <f t="shared" si="0"/>
        <v>10000</v>
      </c>
    </row>
    <row r="17" spans="1:6" x14ac:dyDescent="0.4">
      <c r="A17" s="16" t="s">
        <v>18</v>
      </c>
      <c r="B17" s="16"/>
      <c r="C17" s="6">
        <v>1</v>
      </c>
      <c r="D17" s="5" t="s">
        <v>29</v>
      </c>
      <c r="E17" s="7">
        <v>10000</v>
      </c>
      <c r="F17" s="9">
        <f t="shared" si="0"/>
        <v>10000</v>
      </c>
    </row>
    <row r="18" spans="1:6" x14ac:dyDescent="0.4">
      <c r="A18" s="16" t="s">
        <v>19</v>
      </c>
      <c r="B18" s="16"/>
      <c r="C18" s="6">
        <v>1</v>
      </c>
      <c r="D18" s="5" t="s">
        <v>29</v>
      </c>
      <c r="E18" s="7">
        <v>10000</v>
      </c>
      <c r="F18" s="9">
        <f t="shared" si="0"/>
        <v>10000</v>
      </c>
    </row>
    <row r="19" spans="1:6" x14ac:dyDescent="0.4">
      <c r="A19" s="16" t="s">
        <v>20</v>
      </c>
      <c r="B19" s="16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16" t="s">
        <v>21</v>
      </c>
      <c r="B20" s="16"/>
      <c r="C20" s="6">
        <v>1</v>
      </c>
      <c r="D20" s="5" t="s">
        <v>29</v>
      </c>
      <c r="E20" s="7">
        <v>10000</v>
      </c>
      <c r="F20" s="9">
        <f t="shared" si="0"/>
        <v>10000</v>
      </c>
    </row>
    <row r="21" spans="1:6" x14ac:dyDescent="0.4">
      <c r="A21" s="16" t="s">
        <v>22</v>
      </c>
      <c r="B21" s="16"/>
      <c r="C21" s="6">
        <v>1</v>
      </c>
      <c r="D21" s="5" t="s">
        <v>29</v>
      </c>
      <c r="E21" s="7">
        <v>10000</v>
      </c>
      <c r="F21" s="9">
        <f t="shared" si="0"/>
        <v>10000</v>
      </c>
    </row>
    <row r="22" spans="1:6" x14ac:dyDescent="0.4">
      <c r="A22" s="16" t="s">
        <v>23</v>
      </c>
      <c r="B22" s="16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16" t="s">
        <v>24</v>
      </c>
      <c r="B23" s="16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16" t="s">
        <v>25</v>
      </c>
      <c r="B24" s="16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16" t="s">
        <v>26</v>
      </c>
      <c r="B25" s="16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16" t="s">
        <v>27</v>
      </c>
      <c r="B26" s="16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16" t="s">
        <v>28</v>
      </c>
      <c r="B27" s="16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E28" s="8" t="s">
        <v>13</v>
      </c>
      <c r="F28" s="9">
        <f>SUM(F15:F27)</f>
        <v>130000</v>
      </c>
    </row>
    <row r="29" spans="1:6" x14ac:dyDescent="0.4">
      <c r="E29" s="8" t="s">
        <v>14</v>
      </c>
      <c r="F29" s="9">
        <f>F28*0.1</f>
        <v>13000</v>
      </c>
    </row>
    <row r="30" spans="1:6" x14ac:dyDescent="0.4">
      <c r="E30" s="8" t="s">
        <v>52</v>
      </c>
      <c r="F30" s="9">
        <f>F28*0.1021</f>
        <v>13273</v>
      </c>
    </row>
    <row r="31" spans="1:6" x14ac:dyDescent="0.4">
      <c r="E31" s="8" t="s">
        <v>7</v>
      </c>
      <c r="F31" s="9">
        <f>F28+F29-F30</f>
        <v>129727</v>
      </c>
    </row>
  </sheetData>
  <mergeCells count="24">
    <mergeCell ref="A24:B24"/>
    <mergeCell ref="A25:B25"/>
    <mergeCell ref="A26:B26"/>
    <mergeCell ref="A27:B27"/>
    <mergeCell ref="A1:F1"/>
    <mergeCell ref="B10:B11"/>
    <mergeCell ref="C10:C11"/>
    <mergeCell ref="A18:B18"/>
    <mergeCell ref="A19:B19"/>
    <mergeCell ref="A20:B20"/>
    <mergeCell ref="A21:B21"/>
    <mergeCell ref="A22:B22"/>
    <mergeCell ref="A23:B23"/>
    <mergeCell ref="E11:F11"/>
    <mergeCell ref="A14:B14"/>
    <mergeCell ref="A10:A11"/>
    <mergeCell ref="A15:B15"/>
    <mergeCell ref="A16:B16"/>
    <mergeCell ref="A17:B17"/>
    <mergeCell ref="E6:F6"/>
    <mergeCell ref="E7:F7"/>
    <mergeCell ref="E8:F8"/>
    <mergeCell ref="E9:F9"/>
    <mergeCell ref="E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F32" sqref="F32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8" t="s">
        <v>45</v>
      </c>
      <c r="B1" s="18"/>
      <c r="C1" s="18"/>
      <c r="D1" s="18"/>
      <c r="E1" s="18"/>
      <c r="F1" s="18"/>
    </row>
    <row r="3" spans="1:6" ht="19.5" x14ac:dyDescent="0.4">
      <c r="A3" s="3" t="s">
        <v>0</v>
      </c>
      <c r="E3" s="4" t="s">
        <v>46</v>
      </c>
      <c r="F3" s="1">
        <v>45017</v>
      </c>
    </row>
    <row r="4" spans="1:6" x14ac:dyDescent="0.4">
      <c r="A4" s="12" t="s">
        <v>47</v>
      </c>
      <c r="B4" s="2" t="s">
        <v>48</v>
      </c>
    </row>
    <row r="6" spans="1:6" x14ac:dyDescent="0.4">
      <c r="E6" s="17" t="s">
        <v>1</v>
      </c>
      <c r="F6" s="17"/>
    </row>
    <row r="7" spans="1:6" x14ac:dyDescent="0.4">
      <c r="A7" s="12"/>
      <c r="E7" s="17" t="s">
        <v>2</v>
      </c>
      <c r="F7" s="17"/>
    </row>
    <row r="8" spans="1:6" x14ac:dyDescent="0.4">
      <c r="A8" s="2" t="s">
        <v>50</v>
      </c>
      <c r="B8" s="13"/>
      <c r="E8" s="17" t="s">
        <v>3</v>
      </c>
      <c r="F8" s="17"/>
    </row>
    <row r="9" spans="1:6" x14ac:dyDescent="0.4">
      <c r="A9" s="12"/>
      <c r="E9" s="17" t="s">
        <v>4</v>
      </c>
      <c r="F9" s="17"/>
    </row>
    <row r="10" spans="1:6" x14ac:dyDescent="0.4">
      <c r="A10" s="26" t="s">
        <v>7</v>
      </c>
      <c r="B10" s="19">
        <f>F31</f>
        <v>149685</v>
      </c>
      <c r="C10" s="21" t="s">
        <v>15</v>
      </c>
      <c r="E10" s="17" t="s">
        <v>5</v>
      </c>
      <c r="F10" s="17"/>
    </row>
    <row r="11" spans="1:6" x14ac:dyDescent="0.4">
      <c r="A11" s="27"/>
      <c r="B11" s="20"/>
      <c r="C11" s="22"/>
      <c r="E11" s="17" t="s">
        <v>6</v>
      </c>
      <c r="F11" s="17"/>
    </row>
    <row r="12" spans="1:6" ht="16.5" customHeight="1" x14ac:dyDescent="0.4"/>
    <row r="14" spans="1:6" x14ac:dyDescent="0.4">
      <c r="A14" s="28" t="s">
        <v>8</v>
      </c>
      <c r="B14" s="29"/>
      <c r="C14" s="8" t="s">
        <v>12</v>
      </c>
      <c r="D14" s="8" t="s">
        <v>11</v>
      </c>
      <c r="E14" s="8" t="s">
        <v>10</v>
      </c>
      <c r="F14" s="8" t="s">
        <v>9</v>
      </c>
    </row>
    <row r="15" spans="1:6" x14ac:dyDescent="0.4">
      <c r="A15" s="24" t="s">
        <v>31</v>
      </c>
      <c r="B15" s="25"/>
      <c r="C15" s="6">
        <v>1</v>
      </c>
      <c r="D15" s="5" t="s">
        <v>29</v>
      </c>
      <c r="E15" s="7">
        <v>10000</v>
      </c>
      <c r="F15" s="9">
        <f>IF(AND(C15&lt;&gt;"",E15&lt;&gt;""),C15*E15)</f>
        <v>10000</v>
      </c>
    </row>
    <row r="16" spans="1:6" x14ac:dyDescent="0.4">
      <c r="A16" s="24" t="s">
        <v>32</v>
      </c>
      <c r="B16" s="25"/>
      <c r="C16" s="6">
        <v>2</v>
      </c>
      <c r="D16" s="5" t="s">
        <v>29</v>
      </c>
      <c r="E16" s="7">
        <v>10000</v>
      </c>
      <c r="F16" s="9">
        <f>IF(AND(C16&lt;&gt;"",E16&lt;&gt;""),C16*E16)</f>
        <v>20000</v>
      </c>
    </row>
    <row r="17" spans="1:6" x14ac:dyDescent="0.4">
      <c r="A17" s="24" t="s">
        <v>33</v>
      </c>
      <c r="B17" s="25"/>
      <c r="C17" s="6">
        <v>1</v>
      </c>
      <c r="D17" s="5" t="s">
        <v>29</v>
      </c>
      <c r="E17" s="7">
        <v>10000</v>
      </c>
      <c r="F17" s="9">
        <f t="shared" ref="F17:F27" si="0">IF(AND(C17&lt;&gt;"",E17&lt;&gt;""),C17*E17)</f>
        <v>10000</v>
      </c>
    </row>
    <row r="18" spans="1:6" x14ac:dyDescent="0.4">
      <c r="A18" s="24" t="s">
        <v>34</v>
      </c>
      <c r="B18" s="25"/>
      <c r="C18" s="6">
        <v>1</v>
      </c>
      <c r="D18" s="5" t="s">
        <v>29</v>
      </c>
      <c r="E18" s="7">
        <v>10000</v>
      </c>
      <c r="F18" s="9">
        <f t="shared" si="0"/>
        <v>10000</v>
      </c>
    </row>
    <row r="19" spans="1:6" x14ac:dyDescent="0.4">
      <c r="A19" s="24" t="s">
        <v>35</v>
      </c>
      <c r="B19" s="25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24" t="s">
        <v>36</v>
      </c>
      <c r="B20" s="25"/>
      <c r="C20" s="6">
        <v>2</v>
      </c>
      <c r="D20" s="5" t="s">
        <v>29</v>
      </c>
      <c r="E20" s="7">
        <v>10000</v>
      </c>
      <c r="F20" s="9">
        <f t="shared" si="0"/>
        <v>20000</v>
      </c>
    </row>
    <row r="21" spans="1:6" x14ac:dyDescent="0.4">
      <c r="A21" s="24" t="s">
        <v>37</v>
      </c>
      <c r="B21" s="25"/>
      <c r="C21" s="6">
        <v>1</v>
      </c>
      <c r="D21" s="5" t="s">
        <v>29</v>
      </c>
      <c r="E21" s="7">
        <v>10000</v>
      </c>
      <c r="F21" s="9">
        <f t="shared" si="0"/>
        <v>10000</v>
      </c>
    </row>
    <row r="22" spans="1:6" x14ac:dyDescent="0.4">
      <c r="A22" s="24" t="s">
        <v>38</v>
      </c>
      <c r="B22" s="25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24" t="s">
        <v>39</v>
      </c>
      <c r="B23" s="25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24" t="s">
        <v>40</v>
      </c>
      <c r="B24" s="25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24" t="s">
        <v>41</v>
      </c>
      <c r="B25" s="25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24" t="s">
        <v>42</v>
      </c>
      <c r="B26" s="25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24" t="s">
        <v>43</v>
      </c>
      <c r="B27" s="25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E28" s="8" t="s">
        <v>13</v>
      </c>
      <c r="F28" s="9">
        <f>SUM(F15:F27)</f>
        <v>150000</v>
      </c>
    </row>
    <row r="29" spans="1:6" x14ac:dyDescent="0.4">
      <c r="E29" s="8" t="s">
        <v>14</v>
      </c>
      <c r="F29" s="9">
        <f>F28*0.1</f>
        <v>15000</v>
      </c>
    </row>
    <row r="30" spans="1:6" x14ac:dyDescent="0.4">
      <c r="E30" s="8" t="s">
        <v>52</v>
      </c>
      <c r="F30" s="9">
        <f>F28*0.1021</f>
        <v>15315</v>
      </c>
    </row>
    <row r="31" spans="1:6" x14ac:dyDescent="0.4">
      <c r="E31" s="8" t="s">
        <v>7</v>
      </c>
      <c r="F31" s="9">
        <f>F28+F29-F30</f>
        <v>149685</v>
      </c>
    </row>
  </sheetData>
  <mergeCells count="24"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1:F1"/>
    <mergeCell ref="E6:F6"/>
    <mergeCell ref="E7:F7"/>
    <mergeCell ref="E8:F8"/>
    <mergeCell ref="E9:F9"/>
    <mergeCell ref="E10:F10"/>
    <mergeCell ref="E11:F11"/>
    <mergeCell ref="A10:A11"/>
    <mergeCell ref="B10:B11"/>
    <mergeCell ref="C10:C11"/>
    <mergeCell ref="A14:B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2023-02-09T07:10:54Z</dcterms:modified>
</cp:coreProperties>
</file>