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df" ContentType="application/pd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urata.tsuyoshi\Downloads\納品先-selected\"/>
    </mc:Choice>
  </mc:AlternateContent>
  <xr:revisionPtr revIDLastSave="0" documentId="13_ncr:1_{9C8AE30C-74C0-455F-AF71-1BA69156C9EA}" xr6:coauthVersionLast="47" xr6:coauthVersionMax="47" xr10:uidLastSave="{00000000-0000-0000-0000-000000000000}"/>
  <bookViews>
    <workbookView xWindow="51330" yWindow="225" windowWidth="15570" windowHeight="16935" tabRatio="500" xr2:uid="{00000000-000D-0000-FFFF-FFFF00000000}"/>
  </bookViews>
  <sheets>
    <sheet name="インボイス対応請求書" sheetId="2" r:id="rId1"/>
  </sheets>
  <definedNames>
    <definedName name="_xlnm.Print_Area" localSheetId="0">インボイス対応請求書!$A$1:$I$38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7" i="2" l="1"/>
  <c r="B27" i="2" s="1"/>
  <c r="H16" i="2"/>
  <c r="H25" i="2" l="1"/>
  <c r="H24" i="2"/>
  <c r="H23" i="2"/>
  <c r="H22" i="2"/>
  <c r="H21" i="2"/>
  <c r="H19" i="2" l="1"/>
  <c r="H17" i="2"/>
  <c r="C28" i="2" s="1"/>
  <c r="H18" i="2"/>
  <c r="H20" i="2"/>
  <c r="B28" i="2" l="1"/>
  <c r="H27" i="2" s="1"/>
  <c r="H26" i="2"/>
  <c r="H28" i="2" s="1"/>
  <c r="C11" i="2" s="1"/>
</calcChain>
</file>

<file path=xl/sharedStrings.xml><?xml version="1.0" encoding="utf-8"?>
<sst xmlns="http://schemas.openxmlformats.org/spreadsheetml/2006/main" count="25" uniqueCount="25">
  <si>
    <t>請求書</t>
    <rPh sb="0" eb="3">
      <t>セイキュウショ</t>
    </rPh>
    <phoneticPr fontId="2"/>
  </si>
  <si>
    <t>お振込期限</t>
    <phoneticPr fontId="2"/>
  </si>
  <si>
    <t>お振込先</t>
    <phoneticPr fontId="2"/>
  </si>
  <si>
    <t>数量</t>
    <phoneticPr fontId="2"/>
  </si>
  <si>
    <t>三井住友銀行　新宿支店
（普通）12345678</t>
    <phoneticPr fontId="2"/>
  </si>
  <si>
    <t>備考</t>
    <rPh sb="0" eb="2">
      <t>ビコウ</t>
    </rPh>
    <phoneticPr fontId="2"/>
  </si>
  <si>
    <t>品目</t>
  </si>
  <si>
    <t>日付</t>
    <rPh sb="0" eb="2">
      <t>ヒヅケ</t>
    </rPh>
    <phoneticPr fontId="2"/>
  </si>
  <si>
    <t>※印は軽減税率対象</t>
    <phoneticPr fontId="2"/>
  </si>
  <si>
    <t>No.1111-1234</t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</si>
  <si>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</si>
  <si>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</si>
  <si>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※</t>
    <phoneticPr fontId="2"/>
  </si>
  <si>
    <t>ご請求金額(税込)</t>
    <rPh sb="6" eb="8">
      <t>ゼイコ</t>
    </rPh>
    <phoneticPr fontId="2"/>
  </si>
  <si>
    <t>単価（税抜）</t>
    <rPh sb="4" eb="5">
      <t>ヌ</t>
    </rPh>
    <phoneticPr fontId="2"/>
  </si>
  <si>
    <t>金額（税抜）</t>
    <rPh sb="4" eb="5">
      <t>ヌ</t>
    </rPh>
    <phoneticPr fontId="2"/>
  </si>
  <si>
    <t>税率</t>
    <rPh sb="0" eb="2">
      <t>ゼイリツ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</si>
  <si>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</si>
  <si>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</si>
  <si>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税率区分</t>
    <rPh sb="0" eb="4">
      <t>ゼイリツクブン</t>
    </rPh>
    <phoneticPr fontId="2"/>
  </si>
  <si>
    <t>10％対象</t>
    <rPh sb="3" eb="5">
      <t>タイショウ</t>
    </rPh>
    <phoneticPr fontId="2"/>
  </si>
  <si>
    <t>消費税</t>
    <rPh sb="0" eb="3">
      <t>ショウヒゼイ</t>
    </rPh>
    <phoneticPr fontId="2"/>
  </si>
  <si>
    <t>8％対象</t>
    <rPh sb="2" eb="4">
      <t>タイショウ</t>
    </rPh>
    <phoneticPr fontId="2"/>
  </si>
  <si>
    <t>金額(税抜)</t>
    <rPh sb="0" eb="2">
      <t>キンガク</t>
    </rPh>
    <rPh sb="3" eb="5">
      <t>ゼイヌ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</si>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</sst>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m/d;@"/>
    <numFmt numFmtId="177" formatCode="#,##0_);[Red]\(#,##0\)"/>
  </numFmts>
  <fonts count="14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小塚明朝 Pr6N R"/>
      <family val="1"/>
      <charset val="128"/>
    </font>
    <font>
      <sz val="11"/>
      <name val="小塚明朝 Pr6N R"/>
      <family val="1"/>
      <charset val="128"/>
    </font>
    <font>
      <sz val="13"/>
      <name val="小塚明朝 Pr6N L"/>
      <family val="1"/>
      <charset val="128"/>
    </font>
    <font>
      <sz val="14"/>
      <name val="小塚明朝 Pr6N EL"/>
      <family val="1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3" borderId="1" xfId="0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/>
    <xf numFmtId="0" fontId="0" fillId="3" borderId="2" xfId="0" applyFill="1" applyBorder="1"/>
    <xf numFmtId="0" fontId="0" fillId="0" borderId="5" xfId="0" applyBorder="1"/>
    <xf numFmtId="0" fontId="0" fillId="0" borderId="12" xfId="0" applyBorder="1"/>
    <xf numFmtId="0" fontId="0" fillId="3" borderId="4" xfId="0" applyFill="1" applyBorder="1"/>
    <xf numFmtId="0" fontId="1" fillId="0" borderId="0" xfId="0" applyFont="1"/>
    <xf numFmtId="0" fontId="1" fillId="2" borderId="1" xfId="0" applyFont="1" applyFill="1" applyBorder="1"/>
    <xf numFmtId="176" fontId="0" fillId="3" borderId="1" xfId="0" applyNumberFormat="1" applyFill="1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38" fontId="0" fillId="3" borderId="3" xfId="1" applyFont="1" applyFill="1" applyBorder="1" applyAlignment="1"/>
    <xf numFmtId="38" fontId="0" fillId="3" borderId="4" xfId="1" applyFont="1" applyFill="1" applyBorder="1" applyAlignment="1"/>
    <xf numFmtId="38" fontId="0" fillId="2" borderId="3" xfId="1" applyFont="1" applyFill="1" applyBorder="1" applyAlignment="1"/>
    <xf numFmtId="38" fontId="0" fillId="2" borderId="4" xfId="1" applyFont="1" applyFill="1" applyBorder="1" applyAlignment="1"/>
    <xf numFmtId="0" fontId="1" fillId="2" borderId="2" xfId="0" applyFont="1" applyFill="1" applyBorder="1"/>
    <xf numFmtId="38" fontId="11" fillId="2" borderId="3" xfId="1" applyFont="1" applyFill="1" applyBorder="1" applyAlignment="1"/>
    <xf numFmtId="0" fontId="10" fillId="0" borderId="0" xfId="0" applyFont="1"/>
    <xf numFmtId="9" fontId="0" fillId="3" borderId="4" xfId="3" applyFont="1" applyFill="1" applyBorder="1" applyAlignment="1"/>
    <xf numFmtId="9" fontId="0" fillId="2" borderId="4" xfId="3" applyFont="1" applyFill="1" applyBorder="1" applyAlignment="1"/>
    <xf numFmtId="9" fontId="11" fillId="2" borderId="4" xfId="3" applyFont="1" applyFill="1" applyBorder="1" applyAlignment="1"/>
    <xf numFmtId="176" fontId="1" fillId="3" borderId="3" xfId="0" applyNumberFormat="1" applyFont="1" applyFill="1" applyBorder="1" applyAlignment="1">
      <alignment horizontal="center"/>
    </xf>
    <xf numFmtId="176" fontId="1" fillId="2" borderId="3" xfId="0" applyNumberFormat="1" applyFont="1" applyFill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right"/>
    </xf>
    <xf numFmtId="3" fontId="0" fillId="3" borderId="3" xfId="0" applyNumberFormat="1" applyFill="1" applyBorder="1" applyAlignment="1">
      <alignment horizontal="right"/>
    </xf>
    <xf numFmtId="177" fontId="12" fillId="3" borderId="4" xfId="1" applyNumberFormat="1" applyFont="1" applyFill="1" applyBorder="1" applyAlignment="1">
      <alignment horizontal="right"/>
    </xf>
    <xf numFmtId="177" fontId="0" fillId="2" borderId="4" xfId="1" applyNumberFormat="1" applyFont="1" applyFill="1" applyBorder="1" applyAlignment="1">
      <alignment horizontal="right"/>
    </xf>
    <xf numFmtId="177" fontId="0" fillId="3" borderId="4" xfId="0" applyNumberFormat="1" applyFill="1" applyBorder="1" applyAlignment="1">
      <alignment horizontal="right"/>
    </xf>
    <xf numFmtId="0" fontId="12" fillId="3" borderId="4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6" fontId="1" fillId="3" borderId="2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6" fontId="9" fillId="2" borderId="1" xfId="2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.p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</xdr:col>
      <xdr:colOff>708660</xdr:colOff>
      <xdr:row>9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0659CF-05EC-4483-8493-9882291BA89C}"/>
            </a:ext>
          </a:extLst>
        </xdr:cNvPr>
        <xdr:cNvSpPr txBox="1"/>
      </xdr:nvSpPr>
      <xdr:spPr>
        <a:xfrm>
          <a:off x="0" y="1173480"/>
          <a:ext cx="334518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400"/>
            <a:t>サンプル得意先 御中</a:t>
          </a:r>
        </a:p>
        <a:p>
          <a:r>
            <a:rPr kumimoji="1" lang="ja-JP" altLang="en-US" sz="1100"/>
            <a:t>サンプル担当部署</a:t>
          </a:r>
        </a:p>
        <a:p>
          <a:r>
            <a:rPr kumimoji="1" lang="ja-JP" altLang="en-US" sz="1100"/>
            <a:t>サンプル担当者</a:t>
          </a:r>
        </a:p>
        <a:p>
          <a:r>
            <a:rPr kumimoji="1" lang="ja-JP" altLang="en-US" sz="1100"/>
            <a:t>サンプル太郎様</a:t>
          </a:r>
        </a:p>
      </xdr:txBody>
    </xdr:sp>
    <xdr:clientData/>
  </xdr:twoCellAnchor>
  <xdr:twoCellAnchor>
    <xdr:from>
      <xdr:col>4</xdr:col>
      <xdr:colOff>762000</xdr:colOff>
      <xdr:row>4</xdr:row>
      <xdr:rowOff>50800</xdr:rowOff>
    </xdr:from>
    <xdr:to>
      <xdr:col>7</xdr:col>
      <xdr:colOff>927100</xdr:colOff>
      <xdr:row>4</xdr:row>
      <xdr:rowOff>381000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1D3DBF3-A9A1-43A2-ABF7-AE114007E967}"/>
            </a:ext>
          </a:extLst>
        </xdr:cNvPr>
        <xdr:cNvSpPr txBox="1"/>
      </xdr:nvSpPr>
      <xdr:spPr>
        <a:xfrm>
          <a:off x="3992880" y="721360"/>
          <a:ext cx="1483360" cy="330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ja-JP" altLang="en-US" sz="1200"/>
            <a:t>令和</a:t>
          </a:r>
          <a:r>
            <a:rPr kumimoji="1" lang="en-US" altLang="ja-JP" sz="1200"/>
            <a:t>5</a:t>
          </a:r>
          <a:r>
            <a:rPr kumimoji="1" lang="ja-JP" altLang="en-US" sz="1200"/>
            <a:t>年</a:t>
          </a:r>
          <a:r>
            <a:rPr kumimoji="1" lang="en-US" altLang="ja-JP" sz="1200"/>
            <a:t>10</a:t>
          </a:r>
          <a:r>
            <a:rPr kumimoji="1" lang="ja-JP" altLang="en-US" sz="1200"/>
            <a:t>月</a:t>
          </a:r>
          <a:r>
            <a:rPr kumimoji="1" lang="en-US" altLang="ja-JP" sz="1200"/>
            <a:t>1</a:t>
          </a:r>
          <a:r>
            <a:rPr kumimoji="1" lang="ja-JP" altLang="en-US" sz="1200"/>
            <a:t>日</a:t>
          </a:r>
        </a:p>
      </xdr:txBody>
    </xdr:sp>
    <xdr:clientData/>
  </xdr:twoCellAnchor>
  <xdr:twoCellAnchor>
    <xdr:from>
      <xdr:col>4</xdr:col>
      <xdr:colOff>469900</xdr:colOff>
      <xdr:row>28</xdr:row>
      <xdr:rowOff>358140</xdr:rowOff>
    </xdr:from>
    <xdr:to>
      <xdr:col>8</xdr:col>
      <xdr:colOff>7620</xdr:colOff>
      <xdr:row>35</xdr:row>
      <xdr:rowOff>99060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68C0538-9774-4473-BE7F-6CE91186D86A}"/>
            </a:ext>
          </a:extLst>
        </xdr:cNvPr>
        <xdr:cNvSpPr txBox="1"/>
      </xdr:nvSpPr>
      <xdr:spPr>
        <a:xfrm>
          <a:off x="3830320" y="7795260"/>
          <a:ext cx="2159000" cy="1318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100"/>
            <a:t>○○</a:t>
          </a:r>
          <a:r>
            <a:rPr kumimoji="1" lang="ja-JP" altLang="en-US" sz="1100"/>
            <a:t>株式会社</a:t>
          </a:r>
        </a:p>
        <a:p>
          <a:r>
            <a:rPr kumimoji="1" lang="en-US" altLang="ja-JP" sz="1100"/>
            <a:t>〒108-0073 </a:t>
          </a:r>
        </a:p>
        <a:p>
          <a:r>
            <a:rPr kumimoji="1" lang="ja-JP" altLang="en-US" sz="1100"/>
            <a:t>東京都港区三田</a:t>
          </a:r>
          <a:r>
            <a:rPr kumimoji="1" lang="en-US" altLang="ja-JP" sz="1100"/>
            <a:t>3-12-17 </a:t>
          </a:r>
        </a:p>
        <a:p>
          <a:r>
            <a:rPr kumimoji="1" lang="ja-JP" altLang="en-US" sz="1100"/>
            <a:t>芝第</a:t>
          </a:r>
          <a:r>
            <a:rPr kumimoji="1" lang="en-US" altLang="ja-JP" sz="1100"/>
            <a:t>3</a:t>
          </a:r>
          <a:r>
            <a:rPr kumimoji="1" lang="ja-JP" altLang="en-US" sz="1100"/>
            <a:t>アメレックスビル</a:t>
          </a:r>
          <a:r>
            <a:rPr kumimoji="1" lang="en-US" altLang="ja-JP" sz="1100"/>
            <a:t>8F </a:t>
          </a:r>
        </a:p>
        <a:p>
          <a:r>
            <a:rPr kumimoji="1" lang="en-US" altLang="ja-JP" sz="1100"/>
            <a:t>TEL: 03-0000-0000 FAX: 03-0000-0000 </a:t>
          </a:r>
        </a:p>
        <a:p>
          <a:r>
            <a:rPr kumimoji="1" lang="ja-JP" altLang="en-US" sz="1100"/>
            <a:t>登録番号：</a:t>
          </a:r>
          <a:r>
            <a:rPr kumimoji="1" lang="en-US" altLang="ja-JP" sz="1100"/>
            <a:t>T1234567890123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0</xdr:row>
      <xdr:rowOff>12700</xdr:rowOff>
    </xdr:from>
    <xdr:to>
      <xdr:col>8</xdr:col>
      <xdr:colOff>78104</xdr:colOff>
      <xdr:row>3</xdr:row>
      <xdr:rowOff>38100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D387648-12B2-4E52-9760-22BBE3377DBB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>
          <a:off x="0" y="12700"/>
          <a:ext cx="7305674" cy="53975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35</xdr:row>
      <xdr:rowOff>10760</xdr:rowOff>
    </xdr:from>
    <xdr:to>
      <xdr:col>8</xdr:col>
      <xdr:colOff>76200</xdr:colOff>
      <xdr:row>38</xdr:row>
      <xdr:rowOff>5715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E3B8C12-7CE1-4009-A04E-596D3E45E26E}"/>
            </a:ext>
          </a:extLst>
        </xdr:cNvPr>
        <xdr:cNvPicPr>
          <a:picLocks noChangeAspect="1"/>
        </xdr:cNvPicPr>
      </xdr:nvPicPr>
      <mc:AlternateContent xmlns:mc="http://schemas.openxmlformats.org/markup-compatibility/2006">
        <mc:Choice xmlns="" xmlns:ma="http://schemas.microsoft.com/office/mac/drawingml/2008/main" Requires="ma">
          <xdr:blipFill>
            <a:blip xmlns:r="http://schemas.openxmlformats.org/officeDocument/2006/relationships" r:embed="rId1"/>
            <a:stretch>
              <a:fillRect/>
            </a:stretch>
          </xdr:blipFill>
        </mc:Choice>
        <mc:Fallback>
          <xdr:blipFill>
            <a:blip xmlns:r="http://schemas.openxmlformats.org/officeDocument/2006/relationships" r:embed="rId2"/>
            <a:stretch>
              <a:fillRect/>
            </a:stretch>
          </xdr:blipFill>
        </mc:Fallback>
      </mc:AlternateContent>
      <xdr:spPr>
        <a:xfrm flipV="1">
          <a:off x="7620" y="9059510"/>
          <a:ext cx="7298055" cy="50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I35"/>
  <sheetViews>
    <sheetView tabSelected="1" view="pageBreakPreview" zoomScaleNormal="100" zoomScaleSheetLayoutView="100" workbookViewId="0">
      <selection activeCell="L36" sqref="L36"/>
    </sheetView>
  </sheetViews>
  <sheetFormatPr defaultColWidth="13" defaultRowHeight="13.2"/>
  <cols>
    <col min="1" max="1" width="10.21875" customWidth="1"/>
    <col min="2" max="2" width="15.6640625" customWidth="1"/>
    <col min="3" max="3" width="14.6640625" customWidth="1"/>
    <col min="4" max="4" width="10.44140625" customWidth="1"/>
    <col min="5" max="5" width="11.44140625" customWidth="1"/>
    <col min="6" max="6" width="13.6640625" customWidth="1"/>
    <col min="7" max="7" width="5.33203125" bestFit="1" customWidth="1"/>
    <col min="9" max="9" width="2.109375" customWidth="1"/>
  </cols>
  <sheetData>
    <row r="1" spans="1:9">
      <c r="A1" s="55"/>
      <c r="B1" s="55"/>
      <c r="C1" s="55"/>
      <c r="D1" s="55"/>
      <c r="E1" s="55"/>
      <c r="F1" s="55"/>
      <c r="G1" s="55"/>
      <c r="H1" s="55"/>
    </row>
    <row r="4" spans="1:9">
      <c r="F4" s="56" t="s">
        <v>9</v>
      </c>
      <c r="G4" s="56"/>
      <c r="H4" s="56"/>
    </row>
    <row r="5" spans="1:9" ht="40.049999999999997" customHeight="1">
      <c r="A5" s="57" t="s">
        <v>0</v>
      </c>
      <c r="B5" s="57"/>
      <c r="C5" s="57"/>
      <c r="D5" s="58"/>
      <c r="E5" s="58"/>
      <c r="F5" s="58"/>
      <c r="G5" s="58"/>
      <c r="H5" s="58"/>
    </row>
    <row r="6" spans="1:9" ht="30" customHeight="1">
      <c r="A6" s="11"/>
      <c r="B6" s="11"/>
      <c r="C6" s="11"/>
      <c r="D6" s="12"/>
      <c r="E6" s="12"/>
      <c r="F6" s="12"/>
      <c r="G6" s="12"/>
      <c r="H6" s="12"/>
    </row>
    <row r="8" spans="1:9">
      <c r="A8" s="2"/>
      <c r="B8" s="2"/>
      <c r="C8" s="2"/>
      <c r="D8" s="2"/>
    </row>
    <row r="9" spans="1:9">
      <c r="A9" s="2"/>
      <c r="B9" s="2"/>
      <c r="C9" s="2"/>
      <c r="D9" s="2"/>
    </row>
    <row r="10" spans="1:9" ht="9" customHeight="1">
      <c r="A10" s="2"/>
      <c r="B10" s="2"/>
      <c r="C10" s="2"/>
      <c r="D10" s="2"/>
    </row>
    <row r="11" spans="1:9" ht="28.95" customHeight="1">
      <c r="A11" s="64" t="s">
        <v>13</v>
      </c>
      <c r="B11" s="64"/>
      <c r="C11" s="65">
        <f>H28</f>
        <v>14650</v>
      </c>
      <c r="D11" s="65"/>
      <c r="F11" s="59" t="s">
        <v>2</v>
      </c>
      <c r="G11" s="59"/>
      <c r="H11" s="54"/>
    </row>
    <row r="12" spans="1:9" ht="28.95" customHeight="1">
      <c r="A12" s="59" t="s">
        <v>1</v>
      </c>
      <c r="B12" s="59"/>
      <c r="C12" s="66">
        <v>43372</v>
      </c>
      <c r="D12" s="67"/>
      <c r="F12" s="60" t="s">
        <v>4</v>
      </c>
      <c r="G12" s="60"/>
      <c r="H12" s="61"/>
    </row>
    <row r="13" spans="1:9">
      <c r="F13" s="62"/>
      <c r="G13" s="62"/>
      <c r="H13" s="62"/>
    </row>
    <row r="14" spans="1:9" ht="7.95" customHeight="1"/>
    <row r="15" spans="1:9" ht="24" customHeight="1">
      <c r="A15" s="3" t="s">
        <v>7</v>
      </c>
      <c r="B15" s="63" t="s">
        <v>6</v>
      </c>
      <c r="C15" s="63"/>
      <c r="D15" s="63"/>
      <c r="E15" s="3" t="s">
        <v>14</v>
      </c>
      <c r="F15" s="13" t="s">
        <v>3</v>
      </c>
      <c r="G15" s="3" t="s">
        <v>16</v>
      </c>
      <c r="H15" s="3" t="s">
        <v>15</v>
      </c>
    </row>
    <row r="16" spans="1:9" ht="24" customHeight="1">
      <c r="A16" s="21">
        <v>43738</v>
      </c>
      <c r="B16" s="47" t="s">
        <v>10</v>
      </c>
      <c r="C16" s="48"/>
      <c r="D16" s="15"/>
      <c r="E16" s="23">
        <v>3500</v>
      </c>
      <c r="F16" s="23">
        <v>1</v>
      </c>
      <c r="G16" s="30">
        <v>0.1</v>
      </c>
      <c r="H16" s="24">
        <f>IF(B16="","",E16*F16)</f>
        <v>3500</v>
      </c>
      <c r="I16" s="10"/>
    </row>
    <row r="17" spans="1:9" ht="24" customHeight="1">
      <c r="A17" s="22">
        <v>43739</v>
      </c>
      <c r="B17" s="49" t="s">
        <v>11</v>
      </c>
      <c r="C17" s="50"/>
      <c r="D17" s="27" t="s">
        <v>12</v>
      </c>
      <c r="E17" s="25">
        <v>10000</v>
      </c>
      <c r="F17" s="25">
        <v>1</v>
      </c>
      <c r="G17" s="31">
        <v>0.08</v>
      </c>
      <c r="H17" s="26">
        <f>IF(B17="","",E17*F17)</f>
        <v>10000</v>
      </c>
      <c r="I17" s="1"/>
    </row>
    <row r="18" spans="1:9" ht="24" customHeight="1">
      <c r="A18" s="21"/>
      <c r="B18" s="18"/>
      <c r="C18" s="10"/>
      <c r="D18" s="15"/>
      <c r="E18" s="23"/>
      <c r="F18" s="23"/>
      <c r="G18" s="30"/>
      <c r="H18" s="24" t="str">
        <f t="shared" ref="H18:H24" si="0">IF(B18="","",E18*F18)</f>
        <v/>
      </c>
      <c r="I18" s="10"/>
    </row>
    <row r="19" spans="1:9" ht="24" customHeight="1">
      <c r="A19" s="22"/>
      <c r="B19" s="51"/>
      <c r="C19" s="52"/>
      <c r="D19" s="14"/>
      <c r="E19" s="25"/>
      <c r="F19" s="25"/>
      <c r="G19" s="31"/>
      <c r="H19" s="26" t="str">
        <f>IF(B19="","",E19*F19)</f>
        <v/>
      </c>
      <c r="I19" s="1"/>
    </row>
    <row r="20" spans="1:9" ht="24" customHeight="1">
      <c r="A20" s="21"/>
      <c r="B20" s="53"/>
      <c r="C20" s="54"/>
      <c r="D20" s="15"/>
      <c r="E20" s="23"/>
      <c r="F20" s="23"/>
      <c r="G20" s="30"/>
      <c r="H20" s="24" t="str">
        <f t="shared" si="0"/>
        <v/>
      </c>
      <c r="I20" s="10"/>
    </row>
    <row r="21" spans="1:9" ht="24" customHeight="1">
      <c r="A21" s="22"/>
      <c r="B21" s="51"/>
      <c r="C21" s="52"/>
      <c r="D21" s="14"/>
      <c r="E21" s="25"/>
      <c r="F21" s="25"/>
      <c r="G21" s="31"/>
      <c r="H21" s="26" t="str">
        <f>IF(B21="","",E21*F21)</f>
        <v/>
      </c>
      <c r="I21" s="1"/>
    </row>
    <row r="22" spans="1:9" ht="24" customHeight="1">
      <c r="A22" s="21"/>
      <c r="B22" s="53"/>
      <c r="C22" s="54"/>
      <c r="D22" s="15"/>
      <c r="E22" s="23"/>
      <c r="F22" s="23"/>
      <c r="G22" s="30"/>
      <c r="H22" s="24" t="str">
        <f t="shared" si="0"/>
        <v/>
      </c>
      <c r="I22" s="10"/>
    </row>
    <row r="23" spans="1:9" ht="24" customHeight="1">
      <c r="A23" s="22"/>
      <c r="B23" s="51"/>
      <c r="C23" s="52"/>
      <c r="D23" s="14"/>
      <c r="E23" s="25"/>
      <c r="F23" s="28"/>
      <c r="G23" s="32"/>
      <c r="H23" s="26" t="str">
        <f>IF(B23="","",E23*F23)</f>
        <v/>
      </c>
      <c r="I23" s="1"/>
    </row>
    <row r="24" spans="1:9" ht="24" customHeight="1">
      <c r="A24" s="21"/>
      <c r="B24" s="53"/>
      <c r="C24" s="54"/>
      <c r="D24" s="15"/>
      <c r="E24" s="23"/>
      <c r="F24" s="23"/>
      <c r="G24" s="30"/>
      <c r="H24" s="24" t="str">
        <f t="shared" si="0"/>
        <v/>
      </c>
      <c r="I24" s="10"/>
    </row>
    <row r="25" spans="1:9" ht="24" customHeight="1">
      <c r="A25" s="22"/>
      <c r="B25" s="51"/>
      <c r="C25" s="52"/>
      <c r="D25" s="14"/>
      <c r="E25" s="25"/>
      <c r="F25" s="25"/>
      <c r="G25" s="31"/>
      <c r="H25" s="26" t="str">
        <f>IF(B25="","",E25*F25)</f>
        <v/>
      </c>
      <c r="I25" s="1"/>
    </row>
    <row r="26" spans="1:9" ht="24" customHeight="1">
      <c r="A26" s="33" t="s">
        <v>19</v>
      </c>
      <c r="B26" s="33" t="s">
        <v>21</v>
      </c>
      <c r="C26" s="33" t="s">
        <v>23</v>
      </c>
      <c r="D26" s="19" t="s">
        <v>8</v>
      </c>
      <c r="F26" s="41" t="s">
        <v>17</v>
      </c>
      <c r="G26" s="42"/>
      <c r="H26" s="38">
        <f>SUM(C27:C28)</f>
        <v>13500</v>
      </c>
      <c r="I26" s="10"/>
    </row>
    <row r="27" spans="1:9" ht="24" customHeight="1">
      <c r="A27" s="34" t="s">
        <v>20</v>
      </c>
      <c r="B27" s="36">
        <f>ROUND(C27*10%,1)</f>
        <v>350</v>
      </c>
      <c r="C27" s="36">
        <f>SUMIF(G16:G25,10%,H16:H25)</f>
        <v>3500</v>
      </c>
      <c r="E27" s="29"/>
      <c r="F27" s="43" t="s">
        <v>18</v>
      </c>
      <c r="G27" s="44"/>
      <c r="H27" s="39">
        <f>SUM(B27:B28)</f>
        <v>1150</v>
      </c>
      <c r="I27" s="20"/>
    </row>
    <row r="28" spans="1:9" ht="24" customHeight="1">
      <c r="A28" s="33" t="s">
        <v>22</v>
      </c>
      <c r="B28" s="37">
        <f>ROUND(C28*8%,1)</f>
        <v>800</v>
      </c>
      <c r="C28" s="37">
        <f>SUMIF(G16:G25,8%,H16:H25)</f>
        <v>10000</v>
      </c>
      <c r="F28" s="45" t="s">
        <v>24</v>
      </c>
      <c r="G28" s="46"/>
      <c r="H28" s="40">
        <f>SUM(H26:H27)</f>
        <v>14650</v>
      </c>
      <c r="I28" s="35"/>
    </row>
    <row r="29" spans="1:9" ht="28.95" customHeight="1">
      <c r="A29" t="s">
        <v>5</v>
      </c>
    </row>
    <row r="30" spans="1:9">
      <c r="A30" s="4"/>
      <c r="B30" s="16"/>
      <c r="C30" s="16"/>
      <c r="D30" s="5"/>
    </row>
    <row r="31" spans="1:9">
      <c r="A31" s="6"/>
      <c r="D31" s="7"/>
    </row>
    <row r="32" spans="1:9">
      <c r="A32" s="6"/>
      <c r="D32" s="7"/>
    </row>
    <row r="33" spans="1:4">
      <c r="A33" s="6"/>
      <c r="D33" s="7"/>
    </row>
    <row r="34" spans="1:4">
      <c r="A34" s="8"/>
      <c r="B34" s="17"/>
      <c r="C34" s="17"/>
      <c r="D34" s="9"/>
    </row>
    <row r="35" spans="1:4" ht="29.55" customHeight="1"/>
  </sheetData>
  <mergeCells count="22">
    <mergeCell ref="B15:D15"/>
    <mergeCell ref="A12:B12"/>
    <mergeCell ref="A11:B11"/>
    <mergeCell ref="C11:D11"/>
    <mergeCell ref="C12:D12"/>
    <mergeCell ref="A1:H1"/>
    <mergeCell ref="F4:H4"/>
    <mergeCell ref="A5:H5"/>
    <mergeCell ref="F11:H11"/>
    <mergeCell ref="F12:H13"/>
    <mergeCell ref="F26:G26"/>
    <mergeCell ref="F27:G27"/>
    <mergeCell ref="F28:G28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</mergeCells>
  <phoneticPr fontId="2"/>
  <printOptions horizontalCentered="1"/>
  <pageMargins left="0.39000000000000007" right="0.39000000000000007" top="0.39370078740157483" bottom="0.39370078740157483" header="0.39370078740157483" footer="0.39370078740157483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インボイス対応請求書</vt:lpstr>
      <vt:lpstr>インボイス対応請求書!Print_Area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2023-10-25T02:56:21Z</cp:lastPrinted>
  <dcterms:created xsi:type="dcterms:W3CDTF">2014-10-30T10:28:59Z</dcterms:created>
  <dcterms:modified xsi:type="dcterms:W3CDTF">2023-10-25T02:56:35Z</dcterms:modified>
</cp:coreProperties>
</file>