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rata.tsuyoshi\Downloads\納品先-selected\"/>
    </mc:Choice>
  </mc:AlternateContent>
  <xr:revisionPtr revIDLastSave="0" documentId="13_ncr:1_{C987E903-E3C4-47D2-B635-DCF32E1D4012}" xr6:coauthVersionLast="47" xr6:coauthVersionMax="47" xr10:uidLastSave="{00000000-0000-0000-0000-000000000000}"/>
  <bookViews>
    <workbookView xWindow="29760" yWindow="-2520" windowWidth="21495" windowHeight="14655" xr2:uid="{00000000-000D-0000-FFFF-FFFF00000000}"/>
  </bookViews>
  <sheets>
    <sheet name="インボイス対応請求書" sheetId="5" r:id="rId1"/>
  </sheets>
  <definedNames>
    <definedName name="_xlnm.Print_Area" localSheetId="0">インボイス対応請求書!$B$2:$L$63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5" l="1"/>
  <c r="K34" i="5"/>
  <c r="K33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D52" i="5" l="1"/>
  <c r="C52" i="5" s="1"/>
  <c r="D51" i="5"/>
  <c r="L48" i="5"/>
  <c r="L47" i="5"/>
  <c r="L46" i="5"/>
  <c r="H46" i="5"/>
  <c r="C51" i="5" l="1"/>
  <c r="K50" i="5" s="1"/>
  <c r="K49" i="5"/>
  <c r="K51" i="5" s="1"/>
  <c r="D22" i="5" s="1"/>
</calcChain>
</file>

<file path=xl/sharedStrings.xml><?xml version="1.0" encoding="utf-8"?>
<sst xmlns="http://schemas.openxmlformats.org/spreadsheetml/2006/main" count="54" uniqueCount="47">
  <si>
    <t>請求書</t>
    <rPh sb="0" eb="3">
      <t>セイキュウショ</t>
    </rPh>
    <phoneticPr fontId="3"/>
  </si>
  <si>
    <t>〒999-9999</t>
    <phoneticPr fontId="3"/>
  </si>
  <si>
    <t>〒108-0073</t>
    <phoneticPr fontId="3"/>
  </si>
  <si>
    <t>東京都○○区○○9-9-9</t>
    <rPh sb="0" eb="3">
      <t>トウキョウト</t>
    </rPh>
    <rPh sb="5" eb="6">
      <t>ク</t>
    </rPh>
    <phoneticPr fontId="3"/>
  </si>
  <si>
    <t>東京都港区三田3-12-17</t>
    <rPh sb="0" eb="3">
      <t>トウキョウト</t>
    </rPh>
    <rPh sb="3" eb="5">
      <t>ミナトク</t>
    </rPh>
    <rPh sb="5" eb="7">
      <t>ミタ</t>
    </rPh>
    <phoneticPr fontId="3"/>
  </si>
  <si>
    <t>○○ビル5階</t>
    <rPh sb="5" eb="6">
      <t>カイ</t>
    </rPh>
    <phoneticPr fontId="3"/>
  </si>
  <si>
    <t>芝第3アメレックスビル8F</t>
    <rPh sb="0" eb="1">
      <t>シバ</t>
    </rPh>
    <rPh sb="1" eb="2">
      <t>ダイ</t>
    </rPh>
    <phoneticPr fontId="3"/>
  </si>
  <si>
    <t>abcd株式会社</t>
    <rPh sb="4" eb="6">
      <t>カブシキ</t>
    </rPh>
    <rPh sb="6" eb="8">
      <t>カイシャ</t>
    </rPh>
    <phoneticPr fontId="3"/>
  </si>
  <si>
    <t>株式会社マネーフォワード</t>
    <rPh sb="0" eb="4">
      <t>カブシキガイシャ</t>
    </rPh>
    <phoneticPr fontId="3"/>
  </si>
  <si>
    <t>TEL：03-9999-9999</t>
    <phoneticPr fontId="3"/>
  </si>
  <si>
    <t>経理部　御中</t>
    <rPh sb="0" eb="2">
      <t>ケイリ</t>
    </rPh>
    <rPh sb="2" eb="3">
      <t>ブ</t>
    </rPh>
    <rPh sb="4" eb="6">
      <t>オンチュウ</t>
    </rPh>
    <phoneticPr fontId="3"/>
  </si>
  <si>
    <t>E-mail：sample@sample.co.jp</t>
    <phoneticPr fontId="3"/>
  </si>
  <si>
    <t>担当：○○○部　三田</t>
    <rPh sb="0" eb="2">
      <t>タントウ</t>
    </rPh>
    <rPh sb="6" eb="7">
      <t>ブ</t>
    </rPh>
    <rPh sb="8" eb="10">
      <t>ミタ</t>
    </rPh>
    <phoneticPr fontId="3"/>
  </si>
  <si>
    <t>下記のとおりご請求申し上げます。</t>
    <phoneticPr fontId="3"/>
  </si>
  <si>
    <r>
      <t xml:space="preserve">ご請求金額
</t>
    </r>
    <r>
      <rPr>
        <sz val="8"/>
        <color theme="0"/>
        <rFont val="メイリオ"/>
        <family val="3"/>
        <charset val="128"/>
      </rPr>
      <t>（消費税込）</t>
    </r>
    <rPh sb="1" eb="3">
      <t>セイキュウ</t>
    </rPh>
    <rPh sb="3" eb="5">
      <t>キンガク</t>
    </rPh>
    <rPh sb="7" eb="9">
      <t>ショウヒ</t>
    </rPh>
    <rPh sb="9" eb="10">
      <t>ゼイ</t>
    </rPh>
    <rPh sb="10" eb="11">
      <t>コミ</t>
    </rPh>
    <phoneticPr fontId="3"/>
  </si>
  <si>
    <t>振込先口座</t>
    <rPh sb="0" eb="2">
      <t>フリコミ</t>
    </rPh>
    <rPh sb="2" eb="3">
      <t>サキ</t>
    </rPh>
    <rPh sb="3" eb="5">
      <t>コウザ</t>
    </rPh>
    <phoneticPr fontId="3"/>
  </si>
  <si>
    <t>○○○○○銀行 ○○○○支店</t>
    <rPh sb="5" eb="7">
      <t>ギンコウ</t>
    </rPh>
    <rPh sb="12" eb="14">
      <t>シテン</t>
    </rPh>
    <phoneticPr fontId="3"/>
  </si>
  <si>
    <t>普通　12345678</t>
    <rPh sb="0" eb="2">
      <t>フツウ</t>
    </rPh>
    <phoneticPr fontId="3"/>
  </si>
  <si>
    <t>お支払い期限</t>
    <rPh sb="1" eb="3">
      <t>シハラ</t>
    </rPh>
    <rPh sb="4" eb="6">
      <t>キゲン</t>
    </rPh>
    <phoneticPr fontId="3"/>
  </si>
  <si>
    <t>カ）サンプル</t>
    <phoneticPr fontId="3"/>
  </si>
  <si>
    <t>※請求明細をご確認のうえ、お振込期日までに上記口座へお振込みをお願いいたします。</t>
    <rPh sb="1" eb="3">
      <t>セイキュウ</t>
    </rPh>
    <rPh sb="14" eb="16">
      <t>フリコミ</t>
    </rPh>
    <rPh sb="16" eb="18">
      <t>キジツ</t>
    </rPh>
    <rPh sb="21" eb="23">
      <t>ジョウキ</t>
    </rPh>
    <rPh sb="23" eb="25">
      <t>コウザ</t>
    </rPh>
    <phoneticPr fontId="3"/>
  </si>
  <si>
    <t>※お振込手数料はお客様にてご負担をお願いいたします。</t>
    <phoneticPr fontId="3"/>
  </si>
  <si>
    <t>請求明細</t>
    <rPh sb="0" eb="2">
      <t>セイキュウ</t>
    </rPh>
    <rPh sb="2" eb="4">
      <t>メイサイ</t>
    </rPh>
    <phoneticPr fontId="3"/>
  </si>
  <si>
    <t>品目</t>
    <phoneticPr fontId="3"/>
  </si>
  <si>
    <t>数量</t>
    <rPh sb="0" eb="2">
      <t>スウリョウ</t>
    </rPh>
    <phoneticPr fontId="3"/>
  </si>
  <si>
    <t>あいうえお</t>
    <phoneticPr fontId="3"/>
  </si>
  <si>
    <t>ホワイト</t>
    <phoneticPr fontId="3"/>
  </si>
  <si>
    <t xml:space="preserve">450mm ×900mm </t>
    <phoneticPr fontId="3"/>
  </si>
  <si>
    <t>ブラック</t>
    <phoneticPr fontId="3"/>
  </si>
  <si>
    <t>ライトブラウン</t>
    <phoneticPr fontId="3"/>
  </si>
  <si>
    <t>備考</t>
    <rPh sb="0" eb="2">
      <t>ビコウ</t>
    </rPh>
    <phoneticPr fontId="3"/>
  </si>
  <si>
    <t>ここに備考が入ります。ここに備考が入ります。ここに備考が入ります。ここに備考が入ります。</t>
    <rPh sb="3" eb="5">
      <t>ビコウ</t>
    </rPh>
    <rPh sb="6" eb="7">
      <t>ハイ</t>
    </rPh>
    <phoneticPr fontId="3"/>
  </si>
  <si>
    <t>※</t>
    <phoneticPr fontId="3"/>
  </si>
  <si>
    <t>日付</t>
    <rPh sb="0" eb="2">
      <t>ヒヅケ</t>
    </rPh>
    <phoneticPr fontId="3"/>
  </si>
  <si>
    <t>※印は軽減税率対象</t>
    <phoneticPr fontId="3"/>
  </si>
  <si>
    <t>税率区分</t>
    <rPh sb="0" eb="4">
      <t>ゼイリツクブン</t>
    </rPh>
    <phoneticPr fontId="3"/>
  </si>
  <si>
    <t>消費税</t>
    <rPh sb="0" eb="3">
      <t>ショウヒゼイ</t>
    </rPh>
    <phoneticPr fontId="3"/>
  </si>
  <si>
    <t>金額(税抜)</t>
    <rPh sb="0" eb="2">
      <t>キンガク</t>
    </rPh>
    <rPh sb="3" eb="5">
      <t>ゼイヌ</t>
    </rPh>
    <phoneticPr fontId="3"/>
  </si>
  <si>
    <t>10％対象</t>
    <rPh sb="3" eb="5">
      <t>タイショウ</t>
    </rPh>
    <phoneticPr fontId="3"/>
  </si>
  <si>
    <t>8％対象</t>
    <rPh sb="2" eb="4">
      <t>タイショウ</t>
    </rPh>
    <phoneticPr fontId="3"/>
  </si>
  <si>
    <t>税率</t>
    <rPh sb="0" eb="2">
      <t>ゼイリツ</t>
    </rPh>
    <phoneticPr fontId="3"/>
  </si>
  <si>
    <t>単価（税抜）</t>
    <rPh sb="0" eb="2">
      <t>タンカ</t>
    </rPh>
    <rPh sb="3" eb="5">
      <t>ゼイヌキ</t>
    </rPh>
    <phoneticPr fontId="3"/>
  </si>
  <si>
    <t>金額（税抜）</t>
    <rPh sb="0" eb="2">
      <t>キンガク</t>
    </rPh>
    <rPh sb="3" eb="5">
      <t>ゼイヌキ</t>
    </rPh>
    <phoneticPr fontId="3"/>
  </si>
  <si>
    <t>小計</t>
    <rPh sb="0" eb="2">
      <t>ショウケイ</t>
    </rPh>
    <phoneticPr fontId="3"/>
  </si>
  <si>
    <t>消費税</t>
    <rPh sb="0" eb="3">
      <t>ショウヒゼイ</t>
    </rPh>
    <phoneticPr fontId="3"/>
  </si>
  <si>
    <t>合計</t>
    <rPh sb="0" eb="2">
      <t>ゴウケイ</t>
    </rPh>
    <phoneticPr fontId="3"/>
  </si>
  <si>
    <t>登録番号：T12345678901239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</si>
</sst>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¥&quot;#,##0;&quot;¥&quot;\-#,##0"/>
    <numFmt numFmtId="176" formatCode="yyyy&quot;年&quot;m&quot;月&quot;d&quot;日&quot;;@"/>
    <numFmt numFmtId="177" formatCode="&quot;発行日： &quot;yyyy&quot;年&quot;m&quot;月&quot;d&quot;日&quot;;@"/>
    <numFmt numFmtId="178" formatCode="&quot;請求書番号： &quot;0_);[Red]\(0\)"/>
    <numFmt numFmtId="179" formatCode="&quot;請求日： &quot;yyyy&quot;年&quot;m&quot;月&quot;d&quot;日&quot;;@"/>
    <numFmt numFmtId="180" formatCode="&quot;¥&quot;#,##0&quot;-&quot;;[Red]&quot;¥&quot;\-#,##0&quot;-&quot;"/>
    <numFmt numFmtId="181" formatCode="[$-411]ggge&quot;年&quot;m&quot;月&quot;d&quot;日&quot;;@"/>
    <numFmt numFmtId="182" formatCode="&quot; &quot;@"/>
    <numFmt numFmtId="183" formatCode="0_ "/>
    <numFmt numFmtId="184" formatCode="m/d;@"/>
    <numFmt numFmtId="185" formatCode="[$¥-411]#,##0;[$¥-411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メイリオ"/>
      <family val="3"/>
      <charset val="128"/>
    </font>
    <font>
      <sz val="6"/>
      <name val="ＭＳ Ｐゴシック"/>
      <family val="3"/>
      <charset val="128"/>
    </font>
    <font>
      <b/>
      <sz val="18"/>
      <color theme="1" tint="0.249977111117893"/>
      <name val="メイリオ"/>
      <family val="3"/>
      <charset val="128"/>
    </font>
    <font>
      <b/>
      <sz val="18"/>
      <color theme="8" tint="-0.499984740745262"/>
      <name val="メイリオ"/>
      <family val="3"/>
      <charset val="128"/>
    </font>
    <font>
      <sz val="14"/>
      <name val="メイリオ"/>
      <family val="3"/>
      <charset val="128"/>
    </font>
    <font>
      <b/>
      <sz val="8"/>
      <name val="メイリオ"/>
      <family val="3"/>
      <charset val="128"/>
    </font>
    <font>
      <sz val="16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8"/>
      <color theme="0"/>
      <name val="メイリオ"/>
      <family val="3"/>
      <charset val="128"/>
    </font>
    <font>
      <b/>
      <sz val="8"/>
      <color theme="1" tint="4.9989318521683403E-2"/>
      <name val="メイリオ"/>
      <family val="3"/>
      <charset val="128"/>
    </font>
    <font>
      <sz val="8"/>
      <color theme="1" tint="4.9989318521683403E-2"/>
      <name val="メイリオ"/>
      <family val="3"/>
      <charset val="128"/>
    </font>
    <font>
      <sz val="10"/>
      <name val="メイリオ"/>
      <family val="3"/>
      <charset val="128"/>
    </font>
    <font>
      <b/>
      <sz val="10"/>
      <color theme="1" tint="0.14999847407452621"/>
      <name val="メイリオ"/>
      <family val="3"/>
      <charset val="128"/>
    </font>
    <font>
      <sz val="8"/>
      <color indexed="10"/>
      <name val="メイリオ"/>
      <family val="3"/>
      <charset val="128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7999FF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thick">
        <color theme="1" tint="0.34998626667073579"/>
      </left>
      <right/>
      <top style="thick">
        <color theme="1" tint="0.34998626667073579"/>
      </top>
      <bottom/>
      <diagonal/>
    </border>
    <border>
      <left/>
      <right/>
      <top style="thick">
        <color theme="1" tint="0.34998626667073579"/>
      </top>
      <bottom/>
      <diagonal/>
    </border>
    <border>
      <left/>
      <right style="thick">
        <color theme="1" tint="0.34998626667073579"/>
      </right>
      <top style="thick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/>
      <bottom style="thick">
        <color theme="1" tint="0.34998626667073579"/>
      </bottom>
      <diagonal/>
    </border>
    <border>
      <left/>
      <right style="thick">
        <color theme="1" tint="0.34998626667073579"/>
      </right>
      <top/>
      <bottom style="thick">
        <color theme="1" tint="0.34998626667073579"/>
      </bottom>
      <diagonal/>
    </border>
    <border>
      <left/>
      <right style="thin">
        <color theme="1" tint="0.34998626667073579"/>
      </right>
      <top/>
      <bottom/>
      <diagonal/>
    </border>
    <border>
      <left style="thick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14999847407452621"/>
      </right>
      <top/>
      <bottom style="thin">
        <color theme="1" tint="0.34998626667073579"/>
      </bottom>
      <diagonal/>
    </border>
    <border>
      <left style="thin">
        <color theme="1" tint="0.14999847407452621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 style="dotted">
        <color theme="0" tint="-0.34998626667073579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dotted">
        <color theme="0" tint="-0.34998626667073579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ck">
        <color theme="1" tint="0.34998626667073579"/>
      </left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4" fillId="0" borderId="1" xfId="0" applyFont="1" applyBorder="1"/>
    <xf numFmtId="0" fontId="5" fillId="0" borderId="1" xfId="0" applyFont="1" applyBorder="1"/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right"/>
    </xf>
    <xf numFmtId="14" fontId="2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7" fillId="2" borderId="0" xfId="0" applyFont="1" applyFill="1" applyAlignment="1">
      <alignment vertical="center"/>
    </xf>
    <xf numFmtId="180" fontId="8" fillId="2" borderId="0" xfId="0" applyNumberFormat="1" applyFont="1" applyFill="1" applyAlignment="1">
      <alignment vertical="center" wrapText="1"/>
    </xf>
    <xf numFmtId="0" fontId="11" fillId="4" borderId="5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vertical="center"/>
    </xf>
    <xf numFmtId="0" fontId="12" fillId="4" borderId="0" xfId="0" applyFont="1" applyFill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12" fillId="4" borderId="13" xfId="0" applyFont="1" applyFill="1" applyBorder="1" applyAlignment="1">
      <alignment horizontal="center" vertical="top"/>
    </xf>
    <xf numFmtId="0" fontId="2" fillId="0" borderId="1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38" fontId="2" fillId="6" borderId="17" xfId="1" applyFont="1" applyFill="1" applyBorder="1" applyAlignment="1">
      <alignment vertical="center" shrinkToFit="1"/>
    </xf>
    <xf numFmtId="38" fontId="2" fillId="6" borderId="18" xfId="1" applyFont="1" applyFill="1" applyBorder="1" applyAlignment="1">
      <alignment vertical="center" shrinkToFit="1"/>
    </xf>
    <xf numFmtId="38" fontId="2" fillId="6" borderId="19" xfId="1" applyFont="1" applyFill="1" applyBorder="1" applyAlignment="1">
      <alignment horizontal="right" vertical="center"/>
    </xf>
    <xf numFmtId="38" fontId="2" fillId="6" borderId="19" xfId="1" applyFont="1" applyFill="1" applyBorder="1" applyAlignment="1">
      <alignment vertical="center"/>
    </xf>
    <xf numFmtId="38" fontId="2" fillId="6" borderId="0" xfId="1" applyFont="1" applyFill="1" applyBorder="1" applyAlignment="1">
      <alignment vertical="center" shrinkToFit="1"/>
    </xf>
    <xf numFmtId="38" fontId="2" fillId="6" borderId="21" xfId="1" applyFont="1" applyFill="1" applyBorder="1" applyAlignment="1">
      <alignment vertical="center" shrinkToFit="1"/>
    </xf>
    <xf numFmtId="38" fontId="2" fillId="6" borderId="20" xfId="1" applyFont="1" applyFill="1" applyBorder="1" applyAlignment="1">
      <alignment vertical="center" shrinkToFit="1"/>
    </xf>
    <xf numFmtId="38" fontId="2" fillId="6" borderId="22" xfId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3" fontId="16" fillId="0" borderId="0" xfId="0" applyNumberFormat="1" applyFont="1" applyAlignment="1">
      <alignment horizontal="center" vertical="center" wrapText="1"/>
    </xf>
    <xf numFmtId="184" fontId="2" fillId="6" borderId="0" xfId="1" applyNumberFormat="1" applyFont="1" applyFill="1" applyBorder="1" applyAlignment="1">
      <alignment horizontal="right" vertical="center" shrinkToFit="1"/>
    </xf>
    <xf numFmtId="184" fontId="2" fillId="6" borderId="0" xfId="0" applyNumberFormat="1" applyFont="1" applyFill="1" applyAlignment="1">
      <alignment horizontal="right" vertical="center" shrinkToFit="1"/>
    </xf>
    <xf numFmtId="184" fontId="2" fillId="6" borderId="20" xfId="0" applyNumberFormat="1" applyFont="1" applyFill="1" applyBorder="1" applyAlignment="1">
      <alignment horizontal="right" vertical="center" shrinkToFit="1"/>
    </xf>
    <xf numFmtId="184" fontId="2" fillId="0" borderId="0" xfId="0" applyNumberFormat="1" applyFont="1" applyAlignment="1">
      <alignment horizontal="right" vertical="center" wrapText="1"/>
    </xf>
    <xf numFmtId="38" fontId="2" fillId="6" borderId="0" xfId="1" applyFont="1" applyFill="1" applyBorder="1" applyAlignment="1">
      <alignment horizontal="right" vertical="center"/>
    </xf>
    <xf numFmtId="0" fontId="7" fillId="5" borderId="15" xfId="0" applyFont="1" applyFill="1" applyBorder="1" applyAlignment="1">
      <alignment vertical="top"/>
    </xf>
    <xf numFmtId="0" fontId="2" fillId="0" borderId="24" xfId="0" applyFont="1" applyBorder="1" applyAlignment="1">
      <alignment vertical="center"/>
    </xf>
    <xf numFmtId="182" fontId="7" fillId="5" borderId="15" xfId="0" applyNumberFormat="1" applyFont="1" applyFill="1" applyBorder="1" applyAlignment="1">
      <alignment horizontal="center" vertical="top"/>
    </xf>
    <xf numFmtId="0" fontId="7" fillId="5" borderId="16" xfId="0" applyFont="1" applyFill="1" applyBorder="1" applyAlignment="1">
      <alignment horizontal="center" vertical="top"/>
    </xf>
    <xf numFmtId="182" fontId="7" fillId="5" borderId="16" xfId="0" applyNumberFormat="1" applyFont="1" applyFill="1" applyBorder="1" applyAlignment="1">
      <alignment horizontal="center" vertical="top"/>
    </xf>
    <xf numFmtId="183" fontId="2" fillId="6" borderId="19" xfId="1" applyNumberFormat="1" applyFont="1" applyFill="1" applyBorder="1" applyAlignment="1">
      <alignment horizontal="right" vertical="center" shrinkToFit="1"/>
    </xf>
    <xf numFmtId="0" fontId="2" fillId="6" borderId="19" xfId="1" applyNumberFormat="1" applyFont="1" applyFill="1" applyBorder="1" applyAlignment="1">
      <alignment horizontal="right" vertical="center" shrinkToFit="1"/>
    </xf>
    <xf numFmtId="38" fontId="2" fillId="6" borderId="19" xfId="1" applyFont="1" applyFill="1" applyBorder="1" applyAlignment="1">
      <alignment horizontal="right" vertical="center" shrinkToFit="1"/>
    </xf>
    <xf numFmtId="182" fontId="2" fillId="6" borderId="19" xfId="0" applyNumberFormat="1" applyFont="1" applyFill="1" applyBorder="1" applyAlignment="1">
      <alignment horizontal="right" vertical="center" shrinkToFit="1"/>
    </xf>
    <xf numFmtId="182" fontId="2" fillId="6" borderId="22" xfId="0" applyNumberFormat="1" applyFont="1" applyFill="1" applyBorder="1" applyAlignment="1">
      <alignment horizontal="right" vertical="center" shrinkToFit="1"/>
    </xf>
    <xf numFmtId="9" fontId="2" fillId="6" borderId="19" xfId="2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5" fontId="2" fillId="0" borderId="25" xfId="0" applyNumberFormat="1" applyFont="1" applyBorder="1" applyAlignment="1">
      <alignment vertical="center"/>
    </xf>
    <xf numFmtId="0" fontId="2" fillId="7" borderId="25" xfId="0" applyFont="1" applyFill="1" applyBorder="1" applyAlignment="1">
      <alignment horizontal="center" vertical="center"/>
    </xf>
    <xf numFmtId="177" fontId="2" fillId="0" borderId="0" xfId="0" applyNumberFormat="1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178" fontId="2" fillId="0" borderId="0" xfId="0" applyNumberFormat="1" applyFont="1" applyAlignment="1">
      <alignment horizontal="left" vertical="center"/>
    </xf>
    <xf numFmtId="179" fontId="2" fillId="0" borderId="0" xfId="0" applyNumberFormat="1" applyFont="1" applyAlignment="1">
      <alignment horizontal="left" vertical="center"/>
    </xf>
    <xf numFmtId="180" fontId="8" fillId="2" borderId="3" xfId="0" applyNumberFormat="1" applyFont="1" applyFill="1" applyBorder="1" applyAlignment="1">
      <alignment horizontal="right" vertical="center" wrapText="1" indent="1"/>
    </xf>
    <xf numFmtId="180" fontId="8" fillId="2" borderId="4" xfId="0" applyNumberFormat="1" applyFont="1" applyFill="1" applyBorder="1" applyAlignment="1">
      <alignment horizontal="right" vertical="center" wrapText="1" indent="1"/>
    </xf>
    <xf numFmtId="180" fontId="8" fillId="2" borderId="7" xfId="0" applyNumberFormat="1" applyFont="1" applyFill="1" applyBorder="1" applyAlignment="1">
      <alignment horizontal="right" vertical="center" wrapText="1" indent="1"/>
    </xf>
    <xf numFmtId="180" fontId="8" fillId="2" borderId="8" xfId="0" applyNumberFormat="1" applyFont="1" applyFill="1" applyBorder="1" applyAlignment="1">
      <alignment horizontal="right" vertical="center" wrapText="1" indent="1"/>
    </xf>
    <xf numFmtId="181" fontId="13" fillId="2" borderId="11" xfId="0" applyNumberFormat="1" applyFont="1" applyFill="1" applyBorder="1" applyAlignment="1">
      <alignment horizontal="right" vertical="center" indent="1"/>
    </xf>
    <xf numFmtId="181" fontId="13" fillId="2" borderId="12" xfId="0" applyNumberFormat="1" applyFont="1" applyFill="1" applyBorder="1" applyAlignment="1">
      <alignment horizontal="right" vertical="center" indent="1"/>
    </xf>
    <xf numFmtId="0" fontId="9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7" borderId="26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185" fontId="2" fillId="0" borderId="26" xfId="0" applyNumberFormat="1" applyFont="1" applyBorder="1" applyAlignment="1">
      <alignment horizontal="right" vertical="center" wrapText="1"/>
    </xf>
    <xf numFmtId="185" fontId="2" fillId="0" borderId="27" xfId="0" applyNumberFormat="1" applyFont="1" applyBorder="1" applyAlignment="1">
      <alignment horizontal="right" vertical="center" wrapText="1"/>
    </xf>
    <xf numFmtId="185" fontId="2" fillId="0" borderId="26" xfId="0" applyNumberFormat="1" applyFont="1" applyBorder="1" applyAlignment="1">
      <alignment horizontal="right" vertical="center"/>
    </xf>
    <xf numFmtId="185" fontId="2" fillId="0" borderId="27" xfId="0" applyNumberFormat="1" applyFont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3663</xdr:colOff>
      <xdr:row>58</xdr:row>
      <xdr:rowOff>95250</xdr:rowOff>
    </xdr:from>
    <xdr:to>
      <xdr:col>12</xdr:col>
      <xdr:colOff>13189</xdr:colOff>
      <xdr:row>62</xdr:row>
      <xdr:rowOff>144341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D01403BC-3324-4EB5-9C1C-FAD8ECA32E31}"/>
            </a:ext>
          </a:extLst>
        </xdr:cNvPr>
        <xdr:cNvGrpSpPr/>
      </xdr:nvGrpSpPr>
      <xdr:grpSpPr>
        <a:xfrm>
          <a:off x="213213" y="10092690"/>
          <a:ext cx="7023736" cy="736796"/>
          <a:chOff x="241788" y="10134600"/>
          <a:chExt cx="6943726" cy="734891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6936B0C2-CAEE-4D65-8FB0-16873EA6793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198375" y="10434183"/>
            <a:ext cx="824727" cy="432000"/>
          </a:xfrm>
          <a:prstGeom prst="rect">
            <a:avLst/>
          </a:prstGeom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16E4D970-7086-41BF-AF0D-2C13A765F07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00050" y="10134600"/>
            <a:ext cx="774259" cy="731583"/>
          </a:xfrm>
          <a:prstGeom prst="rect">
            <a:avLst/>
          </a:prstGeom>
        </xdr:spPr>
      </xdr:pic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58B8BCDE-9C3D-4792-8FC7-24322D751A8E}"/>
              </a:ext>
            </a:extLst>
          </xdr:cNvPr>
          <xdr:cNvCxnSpPr/>
        </xdr:nvCxnSpPr>
        <xdr:spPr>
          <a:xfrm>
            <a:off x="241788" y="10869491"/>
            <a:ext cx="6943726" cy="0"/>
          </a:xfrm>
          <a:prstGeom prst="line">
            <a:avLst/>
          </a:prstGeom>
          <a:ln w="12700">
            <a:solidFill>
              <a:schemeClr val="accent3"/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329565</xdr:colOff>
      <xdr:row>8</xdr:row>
      <xdr:rowOff>22861</xdr:rowOff>
    </xdr:from>
    <xdr:to>
      <xdr:col>10</xdr:col>
      <xdr:colOff>550545</xdr:colOff>
      <xdr:row>11</xdr:row>
      <xdr:rowOff>89537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8F265876-EE6F-4F19-A113-677EC71F8AE7}"/>
            </a:ext>
          </a:extLst>
        </xdr:cNvPr>
        <xdr:cNvGrpSpPr/>
      </xdr:nvGrpSpPr>
      <xdr:grpSpPr>
        <a:xfrm>
          <a:off x="5640705" y="1390651"/>
          <a:ext cx="1276350" cy="588646"/>
          <a:chOff x="3638550" y="9915525"/>
          <a:chExt cx="609600" cy="581026"/>
        </a:xfrm>
      </xdr:grpSpPr>
      <xdr:sp macro="" textlink="">
        <xdr:nvSpPr>
          <xdr:cNvPr id="8" name="角丸四角形 7">
            <a:extLst>
              <a:ext uri="{FF2B5EF4-FFF2-40B4-BE49-F238E27FC236}">
                <a16:creationId xmlns:a16="http://schemas.microsoft.com/office/drawing/2014/main" id="{A59CA3BC-0530-4FD6-94A3-A2A4009510D8}"/>
              </a:ext>
            </a:extLst>
          </xdr:cNvPr>
          <xdr:cNvSpPr/>
        </xdr:nvSpPr>
        <xdr:spPr>
          <a:xfrm>
            <a:off x="3638550" y="9915525"/>
            <a:ext cx="504825" cy="504825"/>
          </a:xfrm>
          <a:prstGeom prst="round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B806EBAE-A124-479D-AD3A-CD5FC115F0C9}"/>
              </a:ext>
            </a:extLst>
          </xdr:cNvPr>
          <xdr:cNvSpPr txBox="1"/>
        </xdr:nvSpPr>
        <xdr:spPr>
          <a:xfrm>
            <a:off x="3657601" y="9934576"/>
            <a:ext cx="590549" cy="561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solidFill>
                  <a:srgbClr val="FF0000"/>
                </a:solidFill>
              </a:rPr>
              <a:t>○○○</a:t>
            </a:r>
            <a:endParaRPr kumimoji="1" lang="en-US" altLang="ja-JP" sz="800">
              <a:solidFill>
                <a:srgbClr val="FF0000"/>
              </a:solidFill>
            </a:endParaRPr>
          </a:p>
          <a:p>
            <a:r>
              <a:rPr kumimoji="1" lang="ja-JP" altLang="en-US" sz="800">
                <a:solidFill>
                  <a:srgbClr val="FF0000"/>
                </a:solidFill>
              </a:rPr>
              <a:t>○株式</a:t>
            </a:r>
            <a:endParaRPr kumimoji="1" lang="en-US" altLang="ja-JP" sz="800">
              <a:solidFill>
                <a:srgbClr val="FF0000"/>
              </a:solidFill>
            </a:endParaRPr>
          </a:p>
          <a:p>
            <a:r>
              <a:rPr kumimoji="1" lang="ja-JP" altLang="en-US" sz="800">
                <a:solidFill>
                  <a:srgbClr val="FF0000"/>
                </a:solidFill>
              </a:rPr>
              <a:t>会社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64"/>
  <sheetViews>
    <sheetView showGridLines="0" tabSelected="1" view="pageBreakPreview" zoomScaleNormal="100" zoomScaleSheetLayoutView="100" workbookViewId="0">
      <selection activeCell="H9" sqref="H9:L9"/>
    </sheetView>
  </sheetViews>
  <sheetFormatPr defaultColWidth="3.109375" defaultRowHeight="13.5" customHeight="1" x14ac:dyDescent="0.2"/>
  <cols>
    <col min="1" max="1" width="3.109375" style="1"/>
    <col min="2" max="2" width="7.6640625" style="1" customWidth="1"/>
    <col min="3" max="3" width="10" style="1" customWidth="1"/>
    <col min="4" max="4" width="13.33203125" style="1" customWidth="1"/>
    <col min="5" max="5" width="4.44140625" style="1" customWidth="1"/>
    <col min="6" max="6" width="15.44140625" style="1" customWidth="1"/>
    <col min="7" max="7" width="12.44140625" style="1" customWidth="1"/>
    <col min="8" max="8" width="11.109375" style="1" customWidth="1"/>
    <col min="9" max="10" width="7.6640625" style="1" customWidth="1"/>
    <col min="11" max="11" width="11.109375" style="1" customWidth="1"/>
    <col min="12" max="13" width="1.33203125" style="1" customWidth="1"/>
    <col min="14" max="16384" width="3.109375" style="1"/>
  </cols>
  <sheetData>
    <row r="2" spans="2:12" ht="13.5" customHeight="1" x14ac:dyDescent="0.2">
      <c r="I2" s="2"/>
      <c r="J2" s="2"/>
      <c r="K2" s="2"/>
    </row>
    <row r="3" spans="2:12" ht="29.4" thickBot="1" x14ac:dyDescent="0.85">
      <c r="B3" s="3" t="s">
        <v>0</v>
      </c>
      <c r="C3" s="3"/>
      <c r="D3" s="4"/>
      <c r="E3" s="4"/>
      <c r="F3" s="4"/>
      <c r="G3" s="4"/>
      <c r="H3" s="4"/>
      <c r="I3" s="5"/>
      <c r="J3" s="5"/>
      <c r="K3" s="5"/>
      <c r="L3" s="6"/>
    </row>
    <row r="4" spans="2:12" ht="8.25" customHeight="1" x14ac:dyDescent="0.2">
      <c r="L4" s="7"/>
    </row>
    <row r="5" spans="2:12" ht="13.5" customHeight="1" x14ac:dyDescent="0.2">
      <c r="L5" s="7"/>
    </row>
    <row r="6" spans="2:12" ht="13.5" customHeight="1" x14ac:dyDescent="0.2">
      <c r="B6" s="2"/>
      <c r="C6" s="2"/>
      <c r="H6" s="54">
        <v>45200</v>
      </c>
      <c r="I6" s="54"/>
      <c r="J6" s="54"/>
      <c r="K6" s="54"/>
      <c r="L6" s="54"/>
    </row>
    <row r="7" spans="2:12" ht="3.75" customHeight="1" x14ac:dyDescent="0.2">
      <c r="B7" s="2"/>
      <c r="C7" s="2"/>
      <c r="L7" s="7"/>
    </row>
    <row r="8" spans="2:12" ht="13.5" customHeight="1" x14ac:dyDescent="0.2">
      <c r="B8" s="55" t="s">
        <v>1</v>
      </c>
      <c r="C8" s="55"/>
      <c r="D8" s="55"/>
      <c r="E8" s="55"/>
      <c r="F8" s="55"/>
      <c r="G8" s="33"/>
      <c r="H8" s="55" t="s">
        <v>2</v>
      </c>
      <c r="I8" s="55"/>
      <c r="J8" s="55"/>
      <c r="K8" s="55"/>
      <c r="L8" s="55"/>
    </row>
    <row r="9" spans="2:12" ht="13.5" customHeight="1" x14ac:dyDescent="0.2">
      <c r="B9" s="56" t="s">
        <v>3</v>
      </c>
      <c r="C9" s="56"/>
      <c r="D9" s="56"/>
      <c r="E9" s="56"/>
      <c r="F9" s="56"/>
      <c r="H9" s="56" t="s">
        <v>4</v>
      </c>
      <c r="I9" s="56"/>
      <c r="J9" s="56"/>
      <c r="K9" s="56"/>
      <c r="L9" s="56"/>
    </row>
    <row r="10" spans="2:12" ht="13.5" customHeight="1" x14ac:dyDescent="0.2">
      <c r="B10" s="56" t="s">
        <v>5</v>
      </c>
      <c r="C10" s="56"/>
      <c r="D10" s="56"/>
      <c r="E10" s="56"/>
      <c r="F10" s="56"/>
      <c r="H10" s="56" t="s">
        <v>6</v>
      </c>
      <c r="I10" s="56"/>
      <c r="J10" s="56"/>
      <c r="K10" s="56"/>
      <c r="L10" s="56"/>
    </row>
    <row r="11" spans="2:12" ht="13.5" customHeight="1" x14ac:dyDescent="0.2">
      <c r="B11" s="71" t="s">
        <v>7</v>
      </c>
      <c r="C11" s="71"/>
      <c r="D11" s="71"/>
      <c r="E11" s="71"/>
      <c r="F11" s="71"/>
      <c r="G11" s="72"/>
      <c r="H11" s="56" t="s">
        <v>8</v>
      </c>
      <c r="I11" s="56"/>
      <c r="J11" s="56"/>
      <c r="K11" s="56"/>
      <c r="L11" s="56"/>
    </row>
    <row r="12" spans="2:12" ht="13.5" customHeight="1" x14ac:dyDescent="0.2">
      <c r="B12" s="71"/>
      <c r="C12" s="71"/>
      <c r="D12" s="71"/>
      <c r="E12" s="71"/>
      <c r="F12" s="71"/>
      <c r="G12" s="72"/>
      <c r="H12" s="56" t="s">
        <v>46</v>
      </c>
      <c r="I12" s="56"/>
      <c r="J12" s="56"/>
      <c r="K12" s="56"/>
      <c r="L12" s="56"/>
    </row>
    <row r="13" spans="2:12" ht="13.5" customHeight="1" x14ac:dyDescent="0.2">
      <c r="B13" s="71" t="s">
        <v>10</v>
      </c>
      <c r="C13" s="71"/>
      <c r="D13" s="71"/>
      <c r="E13" s="71"/>
      <c r="F13" s="71"/>
      <c r="G13" s="8"/>
      <c r="H13" s="56" t="s">
        <v>9</v>
      </c>
      <c r="I13" s="56"/>
      <c r="J13" s="56"/>
      <c r="K13" s="56"/>
      <c r="L13" s="56"/>
    </row>
    <row r="14" spans="2:12" ht="13.5" customHeight="1" x14ac:dyDescent="0.2">
      <c r="B14" s="71"/>
      <c r="C14" s="71"/>
      <c r="D14" s="71"/>
      <c r="E14" s="71"/>
      <c r="F14" s="71"/>
      <c r="G14" s="8"/>
      <c r="H14" s="56" t="s">
        <v>11</v>
      </c>
      <c r="I14" s="56"/>
      <c r="J14" s="56"/>
      <c r="K14" s="56"/>
      <c r="L14" s="56"/>
    </row>
    <row r="15" spans="2:12" ht="13.5" customHeight="1" x14ac:dyDescent="0.2">
      <c r="D15" s="9"/>
      <c r="E15" s="9"/>
      <c r="F15" s="8"/>
      <c r="G15" s="8"/>
      <c r="H15" s="73" t="s">
        <v>12</v>
      </c>
      <c r="I15" s="73"/>
      <c r="J15" s="73"/>
      <c r="K15" s="73"/>
    </row>
    <row r="16" spans="2:12" ht="13.5" customHeight="1" x14ac:dyDescent="0.2">
      <c r="D16" s="9"/>
      <c r="E16" s="9"/>
      <c r="F16" s="8"/>
      <c r="G16" s="8"/>
    </row>
    <row r="17" spans="2:12" ht="13.5" customHeight="1" x14ac:dyDescent="0.2">
      <c r="D17" s="9"/>
      <c r="E17" s="9"/>
      <c r="F17" s="8"/>
      <c r="G17" s="8"/>
    </row>
    <row r="18" spans="2:12" ht="13.5" customHeight="1" x14ac:dyDescent="0.2">
      <c r="D18" s="10"/>
      <c r="E18" s="10"/>
      <c r="F18" s="33"/>
      <c r="G18" s="33"/>
    </row>
    <row r="19" spans="2:12" ht="13.5" customHeight="1" x14ac:dyDescent="0.2">
      <c r="B19" s="11" t="s">
        <v>13</v>
      </c>
      <c r="C19" s="11"/>
      <c r="H19" s="57">
        <v>20140999</v>
      </c>
      <c r="I19" s="57"/>
      <c r="J19" s="57"/>
      <c r="K19" s="57"/>
      <c r="L19" s="57"/>
    </row>
    <row r="20" spans="2:12" ht="13.5" customHeight="1" x14ac:dyDescent="0.2">
      <c r="D20" s="10"/>
      <c r="E20" s="10"/>
      <c r="F20" s="33"/>
      <c r="G20" s="33"/>
      <c r="H20" s="58">
        <v>45200</v>
      </c>
      <c r="I20" s="58"/>
      <c r="J20" s="58"/>
      <c r="K20" s="58"/>
      <c r="L20" s="58"/>
    </row>
    <row r="21" spans="2:12" ht="15" customHeight="1" thickBot="1" x14ac:dyDescent="0.25">
      <c r="F21" s="12"/>
    </row>
    <row r="22" spans="2:12" ht="18" customHeight="1" thickTop="1" x14ac:dyDescent="0.4">
      <c r="B22" s="65" t="s">
        <v>14</v>
      </c>
      <c r="C22" s="66"/>
      <c r="D22" s="59">
        <f>K51</f>
        <v>32600</v>
      </c>
      <c r="E22" s="59"/>
      <c r="F22" s="60"/>
      <c r="G22" s="13" t="s">
        <v>15</v>
      </c>
      <c r="H22" s="14" t="s">
        <v>16</v>
      </c>
      <c r="I22" s="14"/>
      <c r="J22" s="14"/>
      <c r="K22" s="14"/>
      <c r="L22" s="15"/>
    </row>
    <row r="23" spans="2:12" ht="18" customHeight="1" thickBot="1" x14ac:dyDescent="0.25">
      <c r="B23" s="67"/>
      <c r="C23" s="68"/>
      <c r="D23" s="61"/>
      <c r="E23" s="61"/>
      <c r="F23" s="62"/>
      <c r="G23" s="16"/>
      <c r="H23" s="1" t="s">
        <v>17</v>
      </c>
      <c r="L23" s="17"/>
    </row>
    <row r="24" spans="2:12" ht="20.25" customHeight="1" thickTop="1" x14ac:dyDescent="0.2">
      <c r="B24" s="69" t="s">
        <v>18</v>
      </c>
      <c r="C24" s="70"/>
      <c r="D24" s="63">
        <v>44865</v>
      </c>
      <c r="E24" s="63"/>
      <c r="F24" s="64"/>
      <c r="G24" s="18"/>
      <c r="H24" s="19" t="s">
        <v>19</v>
      </c>
      <c r="I24" s="19"/>
      <c r="J24" s="19"/>
      <c r="K24" s="19"/>
      <c r="L24" s="20"/>
    </row>
    <row r="25" spans="2:12" ht="5.25" customHeight="1" x14ac:dyDescent="0.2"/>
    <row r="26" spans="2:12" ht="13.5" customHeight="1" x14ac:dyDescent="0.2">
      <c r="B26" s="1" t="s">
        <v>20</v>
      </c>
    </row>
    <row r="27" spans="2:12" ht="13.5" customHeight="1" x14ac:dyDescent="0.2">
      <c r="B27" s="1" t="s">
        <v>21</v>
      </c>
    </row>
    <row r="31" spans="2:12" ht="13.5" customHeight="1" thickBot="1" x14ac:dyDescent="0.25">
      <c r="B31" s="21" t="s">
        <v>22</v>
      </c>
      <c r="C31" s="21"/>
      <c r="D31" s="22"/>
      <c r="E31" s="22"/>
      <c r="F31" s="22"/>
      <c r="G31" s="22"/>
      <c r="H31" s="22"/>
      <c r="I31" s="22"/>
      <c r="J31" s="22"/>
      <c r="K31" s="22"/>
      <c r="L31" s="22"/>
    </row>
    <row r="32" spans="2:12" ht="13.5" customHeight="1" x14ac:dyDescent="0.2">
      <c r="B32" s="42" t="s">
        <v>33</v>
      </c>
      <c r="C32" s="44" t="s">
        <v>23</v>
      </c>
      <c r="D32" s="42"/>
      <c r="E32" s="42"/>
      <c r="F32" s="42"/>
      <c r="G32" s="42"/>
      <c r="H32" s="43" t="s">
        <v>41</v>
      </c>
      <c r="I32" s="43" t="s">
        <v>24</v>
      </c>
      <c r="J32" s="43" t="s">
        <v>40</v>
      </c>
      <c r="K32" s="43" t="s">
        <v>42</v>
      </c>
      <c r="L32" s="40"/>
    </row>
    <row r="33" spans="2:12" ht="13.5" customHeight="1" x14ac:dyDescent="0.2">
      <c r="B33" s="35">
        <v>44776</v>
      </c>
      <c r="C33" s="45">
        <v>12345678</v>
      </c>
      <c r="D33" s="23" t="s">
        <v>25</v>
      </c>
      <c r="E33" s="23"/>
      <c r="F33" s="23" t="s">
        <v>26</v>
      </c>
      <c r="G33" s="24" t="s">
        <v>27</v>
      </c>
      <c r="H33" s="25">
        <v>10000</v>
      </c>
      <c r="I33" s="26">
        <v>1</v>
      </c>
      <c r="J33" s="50">
        <v>0.1</v>
      </c>
      <c r="K33" s="25">
        <f t="shared" ref="K33:K48" si="0">IF(B33="","",H33*I33)</f>
        <v>10000</v>
      </c>
      <c r="L33" s="39"/>
    </row>
    <row r="34" spans="2:12" ht="13.5" customHeight="1" x14ac:dyDescent="0.2">
      <c r="B34" s="38">
        <v>44776</v>
      </c>
      <c r="C34" s="45">
        <v>12345678</v>
      </c>
      <c r="D34" s="23" t="s">
        <v>25</v>
      </c>
      <c r="E34" s="23" t="s">
        <v>32</v>
      </c>
      <c r="F34" s="23" t="s">
        <v>28</v>
      </c>
      <c r="G34" s="24" t="s">
        <v>27</v>
      </c>
      <c r="H34" s="25">
        <v>10000</v>
      </c>
      <c r="I34" s="26">
        <v>1</v>
      </c>
      <c r="J34" s="50">
        <v>0.08</v>
      </c>
      <c r="K34" s="25">
        <f t="shared" si="0"/>
        <v>10000</v>
      </c>
      <c r="L34" s="39"/>
    </row>
    <row r="35" spans="2:12" ht="13.5" customHeight="1" x14ac:dyDescent="0.2">
      <c r="B35" s="35">
        <v>44776</v>
      </c>
      <c r="C35" s="45">
        <v>12345678</v>
      </c>
      <c r="D35" s="23" t="s">
        <v>25</v>
      </c>
      <c r="E35" s="23" t="s">
        <v>32</v>
      </c>
      <c r="F35" s="23" t="s">
        <v>29</v>
      </c>
      <c r="G35" s="24" t="s">
        <v>27</v>
      </c>
      <c r="H35" s="25">
        <v>10000</v>
      </c>
      <c r="I35" s="26">
        <v>1</v>
      </c>
      <c r="J35" s="50">
        <v>0.08</v>
      </c>
      <c r="K35" s="25">
        <f t="shared" si="0"/>
        <v>10000</v>
      </c>
      <c r="L35" s="39"/>
    </row>
    <row r="36" spans="2:12" ht="13.5" customHeight="1" x14ac:dyDescent="0.2">
      <c r="B36" s="35"/>
      <c r="C36" s="46"/>
      <c r="D36" s="23"/>
      <c r="E36" s="23"/>
      <c r="F36" s="23"/>
      <c r="G36" s="24"/>
      <c r="H36" s="25"/>
      <c r="I36" s="26"/>
      <c r="J36" s="50"/>
      <c r="K36" s="25" t="str">
        <f t="shared" si="0"/>
        <v/>
      </c>
      <c r="L36" s="39"/>
    </row>
    <row r="37" spans="2:12" ht="13.5" customHeight="1" x14ac:dyDescent="0.2">
      <c r="B37" s="35"/>
      <c r="C37" s="46"/>
      <c r="D37" s="23"/>
      <c r="E37" s="23"/>
      <c r="F37" s="23"/>
      <c r="G37" s="24"/>
      <c r="H37" s="25"/>
      <c r="I37" s="26"/>
      <c r="J37" s="50"/>
      <c r="K37" s="25" t="str">
        <f t="shared" si="0"/>
        <v/>
      </c>
      <c r="L37" s="39"/>
    </row>
    <row r="38" spans="2:12" ht="13.5" customHeight="1" x14ac:dyDescent="0.2">
      <c r="B38" s="35"/>
      <c r="C38" s="46"/>
      <c r="D38" s="23"/>
      <c r="E38" s="23"/>
      <c r="F38" s="23"/>
      <c r="G38" s="24"/>
      <c r="H38" s="25"/>
      <c r="I38" s="26"/>
      <c r="J38" s="50"/>
      <c r="K38" s="25" t="str">
        <f t="shared" si="0"/>
        <v/>
      </c>
      <c r="L38" s="39"/>
    </row>
    <row r="39" spans="2:12" ht="13.5" customHeight="1" x14ac:dyDescent="0.2">
      <c r="B39" s="35"/>
      <c r="C39" s="46"/>
      <c r="D39" s="23"/>
      <c r="E39" s="23"/>
      <c r="F39" s="23"/>
      <c r="G39" s="24"/>
      <c r="H39" s="25"/>
      <c r="I39" s="26"/>
      <c r="J39" s="50"/>
      <c r="K39" s="25" t="str">
        <f t="shared" si="0"/>
        <v/>
      </c>
      <c r="L39" s="39"/>
    </row>
    <row r="40" spans="2:12" ht="13.5" customHeight="1" x14ac:dyDescent="0.2">
      <c r="B40" s="35"/>
      <c r="C40" s="46"/>
      <c r="D40" s="23"/>
      <c r="E40" s="23"/>
      <c r="F40" s="23"/>
      <c r="G40" s="24"/>
      <c r="H40" s="25"/>
      <c r="I40" s="26"/>
      <c r="J40" s="50"/>
      <c r="K40" s="25" t="str">
        <f t="shared" si="0"/>
        <v/>
      </c>
      <c r="L40" s="39"/>
    </row>
    <row r="41" spans="2:12" ht="13.5" customHeight="1" x14ac:dyDescent="0.2">
      <c r="B41" s="35"/>
      <c r="C41" s="47"/>
      <c r="D41" s="23"/>
      <c r="E41" s="23"/>
      <c r="F41" s="23"/>
      <c r="G41" s="24"/>
      <c r="H41" s="25"/>
      <c r="I41" s="26"/>
      <c r="J41" s="50"/>
      <c r="K41" s="25" t="str">
        <f t="shared" si="0"/>
        <v/>
      </c>
      <c r="L41" s="39"/>
    </row>
    <row r="42" spans="2:12" ht="13.5" customHeight="1" x14ac:dyDescent="0.2">
      <c r="B42" s="35"/>
      <c r="C42" s="47"/>
      <c r="D42" s="23"/>
      <c r="E42" s="23"/>
      <c r="F42" s="23"/>
      <c r="G42" s="24"/>
      <c r="H42" s="25"/>
      <c r="I42" s="26"/>
      <c r="J42" s="50"/>
      <c r="K42" s="25" t="str">
        <f t="shared" si="0"/>
        <v/>
      </c>
      <c r="L42" s="39"/>
    </row>
    <row r="43" spans="2:12" ht="13.5" customHeight="1" x14ac:dyDescent="0.2">
      <c r="B43" s="35"/>
      <c r="C43" s="47"/>
      <c r="D43" s="23"/>
      <c r="E43" s="23"/>
      <c r="F43" s="23"/>
      <c r="G43" s="24"/>
      <c r="H43" s="25"/>
      <c r="I43" s="26"/>
      <c r="J43" s="50"/>
      <c r="K43" s="25" t="str">
        <f t="shared" si="0"/>
        <v/>
      </c>
      <c r="L43" s="39"/>
    </row>
    <row r="44" spans="2:12" ht="13.5" customHeight="1" x14ac:dyDescent="0.2">
      <c r="B44" s="35"/>
      <c r="C44" s="47"/>
      <c r="D44" s="23"/>
      <c r="E44" s="23"/>
      <c r="F44" s="23"/>
      <c r="G44" s="24"/>
      <c r="H44" s="25"/>
      <c r="I44" s="26"/>
      <c r="J44" s="50"/>
      <c r="K44" s="25" t="str">
        <f t="shared" si="0"/>
        <v/>
      </c>
      <c r="L44" s="39"/>
    </row>
    <row r="45" spans="2:12" ht="13.5" customHeight="1" x14ac:dyDescent="0.2">
      <c r="B45" s="35"/>
      <c r="C45" s="47"/>
      <c r="D45" s="23"/>
      <c r="E45" s="23"/>
      <c r="F45" s="23"/>
      <c r="G45" s="24"/>
      <c r="H45" s="25"/>
      <c r="I45" s="26"/>
      <c r="J45" s="50"/>
      <c r="K45" s="25" t="str">
        <f t="shared" si="0"/>
        <v/>
      </c>
      <c r="L45" s="39"/>
    </row>
    <row r="46" spans="2:12" ht="13.5" customHeight="1" x14ac:dyDescent="0.2">
      <c r="B46" s="36"/>
      <c r="C46" s="48"/>
      <c r="D46" s="23"/>
      <c r="E46" s="23"/>
      <c r="F46" s="23"/>
      <c r="G46" s="24"/>
      <c r="H46" s="25" t="str">
        <f>IF(D46="","",IF(F46=#REF!,VLOOKUP(インボイス対応請求書!G46,[0]!契約金額レシピブログ,2,FALSE),VLOOKUP(F46,[0]!契約金額,3,FALSE)))</f>
        <v/>
      </c>
      <c r="I46" s="25"/>
      <c r="J46" s="50"/>
      <c r="K46" s="25" t="str">
        <f t="shared" si="0"/>
        <v/>
      </c>
      <c r="L46" s="39" t="str">
        <f>IF(I46="","",H46*I46)</f>
        <v/>
      </c>
    </row>
    <row r="47" spans="2:12" ht="13.5" customHeight="1" x14ac:dyDescent="0.2">
      <c r="B47" s="36"/>
      <c r="C47" s="48"/>
      <c r="D47" s="23"/>
      <c r="E47" s="23"/>
      <c r="F47" s="23"/>
      <c r="G47" s="27"/>
      <c r="H47" s="25"/>
      <c r="I47" s="25"/>
      <c r="J47" s="50"/>
      <c r="K47" s="25" t="str">
        <f t="shared" si="0"/>
        <v/>
      </c>
      <c r="L47" s="39" t="str">
        <f>IF(I47="","",H47*I47)</f>
        <v/>
      </c>
    </row>
    <row r="48" spans="2:12" ht="13.5" customHeight="1" x14ac:dyDescent="0.2">
      <c r="B48" s="37"/>
      <c r="C48" s="49"/>
      <c r="D48" s="28"/>
      <c r="E48" s="28"/>
      <c r="F48" s="28"/>
      <c r="G48" s="29"/>
      <c r="H48" s="30"/>
      <c r="I48" s="25"/>
      <c r="J48" s="50"/>
      <c r="K48" s="25" t="str">
        <f t="shared" si="0"/>
        <v/>
      </c>
      <c r="L48" s="39" t="str">
        <f>IF(I48="","",H48*I48)</f>
        <v/>
      </c>
    </row>
    <row r="49" spans="2:12" ht="15.75" customHeight="1" x14ac:dyDescent="0.2">
      <c r="B49" s="1" t="s">
        <v>34</v>
      </c>
      <c r="F49" s="41"/>
      <c r="I49" s="74" t="s">
        <v>43</v>
      </c>
      <c r="J49" s="75"/>
      <c r="K49" s="78">
        <f>SUM(D51:D52)</f>
        <v>30000</v>
      </c>
      <c r="L49" s="79"/>
    </row>
    <row r="50" spans="2:12" ht="15.75" customHeight="1" x14ac:dyDescent="0.2">
      <c r="B50" s="53" t="s">
        <v>35</v>
      </c>
      <c r="C50" s="53" t="s">
        <v>36</v>
      </c>
      <c r="D50" s="53" t="s">
        <v>37</v>
      </c>
      <c r="I50" s="76" t="s">
        <v>44</v>
      </c>
      <c r="J50" s="77"/>
      <c r="K50" s="80">
        <f>SUM(C51:C52)</f>
        <v>2600</v>
      </c>
      <c r="L50" s="81"/>
    </row>
    <row r="51" spans="2:12" ht="15.45" customHeight="1" x14ac:dyDescent="0.2">
      <c r="B51" s="51" t="s">
        <v>38</v>
      </c>
      <c r="C51" s="52">
        <f>ROUND(D51*10%,1)</f>
        <v>1000</v>
      </c>
      <c r="D51" s="52">
        <f>SUMIF(J33:J48,10%,K33:K48)</f>
        <v>10000</v>
      </c>
      <c r="I51" s="74" t="s">
        <v>45</v>
      </c>
      <c r="J51" s="75"/>
      <c r="K51" s="78">
        <f>SUM(K49:L50)</f>
        <v>32600</v>
      </c>
      <c r="L51" s="79"/>
    </row>
    <row r="52" spans="2:12" ht="13.5" customHeight="1" x14ac:dyDescent="0.2">
      <c r="B52" s="51" t="s">
        <v>39</v>
      </c>
      <c r="C52" s="52">
        <f>ROUND(D52*8%,1)</f>
        <v>1600</v>
      </c>
      <c r="D52" s="52">
        <f>SUMIF(J33:J48,8%,K33:K48)</f>
        <v>20000</v>
      </c>
    </row>
    <row r="53" spans="2:12" ht="13.5" customHeight="1" x14ac:dyDescent="0.2">
      <c r="B53" s="21" t="s">
        <v>30</v>
      </c>
      <c r="C53" s="21"/>
      <c r="D53" s="22"/>
      <c r="E53" s="22"/>
      <c r="F53" s="22"/>
      <c r="G53" s="22"/>
      <c r="H53" s="22"/>
      <c r="I53" s="22"/>
      <c r="J53" s="22"/>
      <c r="K53" s="22"/>
      <c r="L53" s="22"/>
    </row>
    <row r="54" spans="2:12" ht="4.5" customHeight="1" x14ac:dyDescent="0.2">
      <c r="B54" s="31"/>
      <c r="C54" s="31"/>
      <c r="D54" s="32"/>
      <c r="E54" s="32"/>
      <c r="F54" s="32"/>
      <c r="G54" s="32"/>
      <c r="H54" s="32"/>
    </row>
    <row r="55" spans="2:12" ht="13.5" customHeight="1" x14ac:dyDescent="0.2">
      <c r="B55" s="1" t="s">
        <v>31</v>
      </c>
    </row>
    <row r="56" spans="2:12" ht="13.5" customHeight="1" x14ac:dyDescent="0.2">
      <c r="B56" s="1" t="s">
        <v>31</v>
      </c>
    </row>
    <row r="57" spans="2:12" ht="13.5" customHeight="1" x14ac:dyDescent="0.2">
      <c r="B57" s="1" t="s">
        <v>31</v>
      </c>
    </row>
    <row r="64" spans="2:12" ht="13.5" customHeight="1" x14ac:dyDescent="0.2">
      <c r="G64" s="34"/>
    </row>
  </sheetData>
  <mergeCells count="27">
    <mergeCell ref="I49:J49"/>
    <mergeCell ref="I50:J50"/>
    <mergeCell ref="I51:J51"/>
    <mergeCell ref="K49:L49"/>
    <mergeCell ref="K50:L50"/>
    <mergeCell ref="K51:L51"/>
    <mergeCell ref="H19:L19"/>
    <mergeCell ref="H20:L20"/>
    <mergeCell ref="D22:F23"/>
    <mergeCell ref="D24:F24"/>
    <mergeCell ref="B10:F10"/>
    <mergeCell ref="H10:L10"/>
    <mergeCell ref="B22:C23"/>
    <mergeCell ref="B24:C24"/>
    <mergeCell ref="B11:F12"/>
    <mergeCell ref="G11:G12"/>
    <mergeCell ref="H11:L11"/>
    <mergeCell ref="H12:L12"/>
    <mergeCell ref="B13:F14"/>
    <mergeCell ref="H13:L13"/>
    <mergeCell ref="H14:L14"/>
    <mergeCell ref="H15:K15"/>
    <mergeCell ref="H6:L6"/>
    <mergeCell ref="B8:F8"/>
    <mergeCell ref="H8:L8"/>
    <mergeCell ref="B9:F9"/>
    <mergeCell ref="H9:L9"/>
  </mergeCells>
  <phoneticPr fontId="3"/>
  <conditionalFormatting sqref="B33">
    <cfRule type="expression" dxfId="2" priority="2">
      <formula>MOD(ROW(),2)=1</formula>
    </cfRule>
  </conditionalFormatting>
  <conditionalFormatting sqref="B35:B48">
    <cfRule type="expression" dxfId="1" priority="3">
      <formula>MOD(ROW(),2)=1</formula>
    </cfRule>
  </conditionalFormatting>
  <conditionalFormatting sqref="C33:L48">
    <cfRule type="expression" dxfId="0" priority="1">
      <formula>MOD(ROW(),2)=1</formula>
    </cfRule>
  </conditionalFormatting>
  <printOptions horizontalCentered="1"/>
  <pageMargins left="0.74803149606299213" right="0.74803149606299213" top="0.59055118110236227" bottom="0.59055118110236227" header="0.31496062992125984" footer="0.19685039370078741"/>
  <pageSetup paperSize="9" scale="86" fitToHeight="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インボイス対応請求書</vt:lpstr>
      <vt:lpstr>インボイス対応請求書!Print_Area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2022-08-31T04:51:04Z</cp:lastPrinted>
  <dcterms:created xsi:type="dcterms:W3CDTF">2014-09-19T04:07:53Z</dcterms:created>
  <dcterms:modified xsi:type="dcterms:W3CDTF">2023-10-25T02:43:54Z</dcterms:modified>
</cp:coreProperties>
</file>