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ishizaki.daichi\Desktop\"/>
    </mc:Choice>
  </mc:AlternateContent>
  <xr:revisionPtr revIDLastSave="0" documentId="13_ncr:1_{CEF01301-95DB-45C7-8E10-235083D5F00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インボイス制度反映請求書" sheetId="1" r:id="rId1"/>
    <sheet name="請求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2" l="1"/>
  <c r="H47" i="2" s="1"/>
  <c r="H42" i="2"/>
  <c r="H41" i="2"/>
  <c r="H40" i="2"/>
  <c r="H39" i="2"/>
  <c r="H38" i="2"/>
  <c r="H37" i="2"/>
  <c r="H36" i="2"/>
  <c r="H35" i="2"/>
  <c r="H43" i="2" s="1"/>
  <c r="H34" i="2"/>
  <c r="H33" i="2"/>
  <c r="H40" i="1"/>
  <c r="H39" i="1"/>
  <c r="H38" i="1"/>
  <c r="H37" i="1"/>
  <c r="H36" i="1"/>
  <c r="H35" i="1"/>
  <c r="H34" i="1"/>
  <c r="H33" i="1"/>
  <c r="H32" i="1"/>
  <c r="H31" i="1"/>
  <c r="F42" i="1" s="1"/>
  <c r="H42" i="1" s="1"/>
  <c r="F41" i="1" l="1"/>
  <c r="H41" i="1" s="1"/>
  <c r="H43" i="1" s="1"/>
  <c r="H46" i="2"/>
  <c r="H45" i="2"/>
  <c r="F43" i="1" l="1"/>
  <c r="C20" i="1" s="1"/>
  <c r="H48" i="2"/>
  <c r="C2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" authorId="0" shapeId="0" xr:uid="{00000000-0006-0000-0000-000001000000}">
      <text>
        <r>
          <rPr>
            <sz val="11"/>
            <color rgb="FF000000"/>
            <rFont val="MS PGothic"/>
            <family val="3"/>
            <charset val="128"/>
          </rPr>
          <t>適格請求書発行事業者　登録番号</t>
        </r>
      </text>
    </comment>
    <comment ref="B11" authorId="0" shapeId="0" xr:uid="{00000000-0006-0000-0000-000003000000}">
      <text>
        <r>
          <rPr>
            <sz val="11"/>
            <color rgb="FF000000"/>
            <rFont val="MS PGothic"/>
            <family val="3"/>
            <charset val="128"/>
          </rPr>
          <t>お取引先名または個人名を入力</t>
        </r>
      </text>
    </comment>
    <comment ref="G11" authorId="0" shapeId="0" xr:uid="{00000000-0006-0000-0000-000004000000}">
      <text>
        <r>
          <rPr>
            <sz val="11"/>
            <color rgb="FF000000"/>
            <rFont val="MS PGothic"/>
            <family val="3"/>
            <charset val="128"/>
          </rPr>
          <t>ファックス番号</t>
        </r>
      </text>
    </comment>
    <comment ref="G12" authorId="0" shapeId="0" xr:uid="{00000000-0006-0000-0000-000005000000}">
      <text>
        <r>
          <rPr>
            <sz val="11"/>
            <color rgb="FF000000"/>
            <rFont val="MS PGothic"/>
            <family val="3"/>
            <charset val="128"/>
          </rPr>
          <t>メールアドレス</t>
        </r>
      </text>
    </comment>
    <comment ref="G13" authorId="0" shapeId="0" xr:uid="{00000000-0006-0000-0000-000006000000}">
      <text>
        <r>
          <rPr>
            <sz val="11"/>
            <color rgb="FF000000"/>
            <rFont val="MS PGothic"/>
            <family val="3"/>
            <charset val="128"/>
          </rPr>
          <t xml:space="preserve">担当者名
</t>
        </r>
      </text>
    </comment>
    <comment ref="F20" authorId="0" shapeId="0" xr:uid="{00000000-0006-0000-0000-000007000000}">
      <text>
        <r>
          <rPr>
            <sz val="11"/>
            <color rgb="FF000000"/>
            <rFont val="MS PGothic"/>
            <family val="3"/>
            <charset val="128"/>
          </rPr>
          <t>銀行名、支店名</t>
        </r>
      </text>
    </comment>
    <comment ref="G21" authorId="0" shapeId="0" xr:uid="{00000000-0006-0000-0000-000008000000}">
      <text>
        <r>
          <rPr>
            <sz val="11"/>
            <color rgb="FF000000"/>
            <rFont val="MS PGothic"/>
            <family val="3"/>
            <charset val="128"/>
          </rPr>
          <t>口座種を入力
普通・当座</t>
        </r>
      </text>
    </comment>
    <comment ref="G22" authorId="0" shapeId="0" xr:uid="{00000000-0006-0000-0000-000009000000}">
      <text>
        <r>
          <rPr>
            <sz val="11"/>
            <color rgb="FF000000"/>
            <rFont val="MS PGothic"/>
            <family val="3"/>
            <charset val="128"/>
          </rPr>
          <t>口座番号</t>
        </r>
      </text>
    </comment>
    <comment ref="G23" authorId="0" shapeId="0" xr:uid="{00000000-0006-0000-0000-00000A000000}">
      <text>
        <r>
          <rPr>
            <sz val="11"/>
            <color rgb="FF000000"/>
            <rFont val="MS PGothic"/>
            <family val="3"/>
            <charset val="128"/>
          </rPr>
          <t>口座名　カタカナ</t>
        </r>
      </text>
    </comment>
    <comment ref="B50" authorId="0" shapeId="0" xr:uid="{00000000-0006-0000-0000-00000B000000}">
      <text>
        <r>
          <rPr>
            <sz val="11"/>
            <color rgb="FF000000"/>
            <rFont val="MS PGothic"/>
            <family val="3"/>
            <charset val="128"/>
          </rPr>
          <t>ここに備考が入ります。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7" authorId="0" shapeId="0" xr:uid="{00000000-0006-0000-0100-000001000000}">
      <text>
        <r>
          <rPr>
            <sz val="11"/>
            <color rgb="FF000000"/>
            <rFont val="MS PGothic"/>
            <family val="3"/>
            <charset val="128"/>
          </rPr>
          <t>伝票番号・発行日</t>
        </r>
      </text>
    </comment>
    <comment ref="F10" authorId="0" shapeId="0" xr:uid="{00000000-0006-0000-0100-000002000000}">
      <text>
        <r>
          <rPr>
            <sz val="11"/>
            <color rgb="FF000000"/>
            <rFont val="MS PGothic"/>
            <family val="3"/>
            <charset val="128"/>
          </rPr>
          <t>住所　郵便番号</t>
        </r>
      </text>
    </comment>
    <comment ref="F11" authorId="0" shapeId="0" xr:uid="{00000000-0006-0000-0100-000003000000}">
      <text>
        <r>
          <rPr>
            <sz val="11"/>
            <color rgb="FF000000"/>
            <rFont val="MS PGothic"/>
            <family val="3"/>
            <charset val="128"/>
          </rPr>
          <t>住所１</t>
        </r>
      </text>
    </comment>
    <comment ref="F12" authorId="0" shapeId="0" xr:uid="{00000000-0006-0000-0100-000004000000}">
      <text>
        <r>
          <rPr>
            <sz val="11"/>
            <color rgb="FF000000"/>
            <rFont val="MS PGothic"/>
            <family val="3"/>
            <charset val="128"/>
          </rPr>
          <t>住所２</t>
        </r>
      </text>
    </comment>
    <comment ref="H12" authorId="0" shapeId="0" xr:uid="{00000000-0006-0000-0100-000005000000}">
      <text>
        <r>
          <rPr>
            <sz val="11"/>
            <color rgb="FF000000"/>
            <rFont val="MS PGothic"/>
            <family val="3"/>
            <charset val="128"/>
          </rPr>
          <t>社印
印刷後、押印ください</t>
        </r>
      </text>
    </comment>
    <comment ref="B13" authorId="0" shapeId="0" xr:uid="{00000000-0006-0000-0100-000006000000}">
      <text>
        <r>
          <rPr>
            <sz val="11"/>
            <color rgb="FF000000"/>
            <rFont val="MS PGothic"/>
            <family val="3"/>
            <charset val="128"/>
          </rPr>
          <t>お取引先名または個人名を入力</t>
        </r>
      </text>
    </comment>
    <comment ref="D13" authorId="0" shapeId="0" xr:uid="{00000000-0006-0000-0100-000007000000}">
      <text>
        <r>
          <rPr>
            <sz val="11"/>
            <color rgb="FF000000"/>
            <rFont val="MS PGothic"/>
            <family val="3"/>
            <charset val="128"/>
          </rPr>
          <t>敬称</t>
        </r>
      </text>
    </comment>
    <comment ref="F13" authorId="0" shapeId="0" xr:uid="{00000000-0006-0000-0100-000008000000}">
      <text>
        <r>
          <rPr>
            <sz val="11"/>
            <color rgb="FF000000"/>
            <rFont val="MS PGothic"/>
            <family val="3"/>
            <charset val="128"/>
          </rPr>
          <t>社名</t>
        </r>
      </text>
    </comment>
    <comment ref="G14" authorId="0" shapeId="0" xr:uid="{00000000-0006-0000-0100-000009000000}">
      <text>
        <r>
          <rPr>
            <sz val="11"/>
            <color rgb="FF000000"/>
            <rFont val="MS PGothic"/>
            <family val="3"/>
            <charset val="128"/>
          </rPr>
          <t>電話番号</t>
        </r>
      </text>
    </comment>
    <comment ref="G15" authorId="0" shapeId="0" xr:uid="{00000000-0006-0000-0100-00000A000000}">
      <text>
        <r>
          <rPr>
            <sz val="11"/>
            <color rgb="FF000000"/>
            <rFont val="MS PGothic"/>
            <family val="3"/>
            <charset val="128"/>
          </rPr>
          <t>ファックス番号</t>
        </r>
      </text>
    </comment>
    <comment ref="G16" authorId="0" shapeId="0" xr:uid="{00000000-0006-0000-0100-00000B000000}">
      <text>
        <r>
          <rPr>
            <sz val="11"/>
            <color rgb="FF000000"/>
            <rFont val="MS PGothic"/>
            <family val="3"/>
            <charset val="128"/>
          </rPr>
          <t>メールアドレス</t>
        </r>
      </text>
    </comment>
    <comment ref="G17" authorId="0" shapeId="0" xr:uid="{00000000-0006-0000-0100-00000C000000}">
      <text>
        <r>
          <rPr>
            <sz val="11"/>
            <color rgb="FF000000"/>
            <rFont val="MS PGothic"/>
            <family val="3"/>
            <charset val="128"/>
          </rPr>
          <t xml:space="preserve">部署、担当者名
</t>
        </r>
      </text>
    </comment>
    <comment ref="F23" authorId="0" shapeId="0" xr:uid="{00000000-0006-0000-0100-00000D000000}">
      <text>
        <r>
          <rPr>
            <sz val="11"/>
            <color rgb="FF000000"/>
            <rFont val="MS PGothic"/>
            <family val="3"/>
            <charset val="128"/>
          </rPr>
          <t>銀行名、支店名</t>
        </r>
      </text>
    </comment>
    <comment ref="F24" authorId="0" shapeId="0" xr:uid="{00000000-0006-0000-0100-00000E000000}">
      <text>
        <r>
          <rPr>
            <sz val="11"/>
            <color rgb="FF000000"/>
            <rFont val="MS PGothic"/>
            <family val="3"/>
            <charset val="128"/>
          </rPr>
          <t>口座種を入力
普通・当座</t>
        </r>
      </text>
    </comment>
    <comment ref="G24" authorId="0" shapeId="0" xr:uid="{00000000-0006-0000-0100-00000F000000}">
      <text>
        <r>
          <rPr>
            <sz val="11"/>
            <color rgb="FF000000"/>
            <rFont val="MS PGothic"/>
            <family val="3"/>
            <charset val="128"/>
          </rPr>
          <t>口座番号</t>
        </r>
      </text>
    </comment>
    <comment ref="F25" authorId="0" shapeId="0" xr:uid="{00000000-0006-0000-0100-000010000000}">
      <text>
        <r>
          <rPr>
            <sz val="11"/>
            <color rgb="FF000000"/>
            <rFont val="MS PGothic"/>
            <family val="3"/>
            <charset val="128"/>
          </rPr>
          <t>口座名　カタカナ</t>
        </r>
      </text>
    </comment>
    <comment ref="B52" authorId="0" shapeId="0" xr:uid="{00000000-0006-0000-0100-000011000000}">
      <text>
        <r>
          <rPr>
            <sz val="11"/>
            <color rgb="FF000000"/>
            <rFont val="MS PGothic"/>
            <family val="3"/>
            <charset val="128"/>
          </rPr>
          <t>ここに備考が入ります。</t>
        </r>
      </text>
    </comment>
  </commentList>
</comments>
</file>

<file path=xl/sharedStrings.xml><?xml version="1.0" encoding="utf-8"?>
<sst xmlns="http://schemas.openxmlformats.org/spreadsheetml/2006/main" count="95" uniqueCount="53">
  <si>
    <t>請求書</t>
  </si>
  <si>
    <t>株式会社□□</t>
  </si>
  <si>
    <t>〒000-0000</t>
  </si>
  <si>
    <t>東京都港区芝浦2-2-22 〇〇ビル　□階</t>
  </si>
  <si>
    <t>TEL：02-0000-0000</t>
  </si>
  <si>
    <t>登録番号</t>
  </si>
  <si>
    <t>T0123456</t>
  </si>
  <si>
    <t>東京都東京都港区芝浦1-1-11 〇〇ビル　□階</t>
  </si>
  <si>
    <t>請求書No</t>
  </si>
  <si>
    <t>請求日</t>
  </si>
  <si>
    <t>××年1月1日</t>
  </si>
  <si>
    <t>株式会社〇〇　御中</t>
  </si>
  <si>
    <t>FAX：</t>
  </si>
  <si>
    <t>EMAIL：</t>
  </si>
  <si>
    <t>担当者名：</t>
  </si>
  <si>
    <t>下記のとおりご請求申し上げます。</t>
  </si>
  <si>
    <t>振込先口座</t>
  </si>
  <si>
    <t>○○○○○銀行 ○○○○支店</t>
  </si>
  <si>
    <t>口座種</t>
  </si>
  <si>
    <t>お支払い期限</t>
  </si>
  <si>
    <t>口座番号</t>
  </si>
  <si>
    <t>口座名義</t>
  </si>
  <si>
    <t>※請求明細をご確認のうえ、お振込期日までに上記口座へお振込みをお願いいたします。</t>
  </si>
  <si>
    <t>※お振込手数料はお客様にてご負担をお願いいたします。</t>
  </si>
  <si>
    <t>請求明細</t>
  </si>
  <si>
    <t>品目</t>
  </si>
  <si>
    <t>軽減税率対応</t>
  </si>
  <si>
    <t>単価</t>
  </si>
  <si>
    <t>数量</t>
  </si>
  <si>
    <t>金額</t>
  </si>
  <si>
    <t>A</t>
  </si>
  <si>
    <t>※</t>
  </si>
  <si>
    <t>B</t>
  </si>
  <si>
    <t>　</t>
  </si>
  <si>
    <t>10%対象</t>
  </si>
  <si>
    <t>対象額</t>
  </si>
  <si>
    <t>消費税</t>
  </si>
  <si>
    <t>8%対象(※)</t>
  </si>
  <si>
    <t>小計</t>
  </si>
  <si>
    <t>「※」は軽減税率対象であることを示します。</t>
  </si>
  <si>
    <t>備考</t>
  </si>
  <si>
    <t>NO：</t>
  </si>
  <si>
    <t>発行日：</t>
  </si>
  <si>
    <t>〒</t>
  </si>
  <si>
    <t>御中</t>
  </si>
  <si>
    <t>TEL：</t>
  </si>
  <si>
    <r>
      <rPr>
        <b/>
        <sz val="12"/>
        <color theme="0"/>
        <rFont val="Meiryo"/>
        <family val="3"/>
        <charset val="128"/>
      </rPr>
      <t xml:space="preserve">ご請求金額
</t>
    </r>
    <r>
      <rPr>
        <sz val="12"/>
        <color theme="0"/>
        <rFont val="メイリオ"/>
        <family val="3"/>
        <charset val="128"/>
      </rPr>
      <t>（消費税込）</t>
    </r>
  </si>
  <si>
    <t>対象計</t>
  </si>
  <si>
    <t>8%(※)</t>
  </si>
  <si>
    <t>合計</t>
  </si>
  <si>
    <t>請求書</t>
    <phoneticPr fontId="20"/>
  </si>
  <si>
    <r>
      <t xml:space="preserve">ご請求金額
</t>
    </r>
    <r>
      <rPr>
        <sz val="12"/>
        <color theme="0"/>
        <rFont val="メイリオ"/>
        <family val="3"/>
        <charset val="128"/>
      </rPr>
      <t>（消費税込）</t>
    </r>
  </si>
  <si>
    <t>取引日</t>
    <rPh sb="0" eb="3">
      <t>トリヒキビ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</si>
</sst>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発行日： &quot;yyyy&quot;年&quot;m&quot;月&quot;d&quot;日&quot;"/>
    <numFmt numFmtId="177" formatCode="&quot;請求書番号： &quot;0_);[Red]\(0\)"/>
    <numFmt numFmtId="178" formatCode="&quot;請求日： &quot;yyyy&quot;年&quot;m&quot;月&quot;d&quot;日&quot;"/>
    <numFmt numFmtId="179" formatCode="&quot;¥&quot;#,##0&quot;-&quot;;[Red]&quot;¥&quot;\-#,##0&quot;-&quot;"/>
    <numFmt numFmtId="180" formatCode="&quot; &quot;@"/>
    <numFmt numFmtId="181" formatCode="&quot;¥&quot;#,##0_);[Red]\(&quot;¥&quot;#,##0\)"/>
  </numFmts>
  <fonts count="42">
    <font>
      <sz val="11"/>
      <color rgb="FF000000"/>
      <name val="MS PGothic"/>
    </font>
    <font>
      <sz val="8"/>
      <color theme="1"/>
      <name val="Meiryo"/>
      <family val="3"/>
      <charset val="128"/>
    </font>
    <font>
      <sz val="11"/>
      <name val="MS PGothic"/>
      <family val="3"/>
      <charset val="128"/>
    </font>
    <font>
      <b/>
      <sz val="20"/>
      <color rgb="FF548235"/>
      <name val="Meiryo"/>
      <family val="3"/>
      <charset val="128"/>
    </font>
    <font>
      <sz val="11"/>
      <color theme="1"/>
      <name val="MS PGothic"/>
      <family val="3"/>
      <charset val="128"/>
    </font>
    <font>
      <sz val="10"/>
      <color theme="1"/>
      <name val="Meiryo"/>
      <family val="3"/>
      <charset val="128"/>
    </font>
    <font>
      <sz val="18"/>
      <color theme="1"/>
      <name val="Meiryo"/>
      <family val="3"/>
      <charset val="128"/>
    </font>
    <font>
      <sz val="14"/>
      <color theme="1"/>
      <name val="Meiryo"/>
      <family val="3"/>
      <charset val="128"/>
    </font>
    <font>
      <b/>
      <sz val="10"/>
      <color theme="1"/>
      <name val="Meiryo"/>
      <family val="3"/>
      <charset val="128"/>
    </font>
    <font>
      <b/>
      <sz val="12"/>
      <color theme="0"/>
      <name val="Meiryo"/>
      <family val="3"/>
      <charset val="128"/>
    </font>
    <font>
      <b/>
      <sz val="10"/>
      <color rgb="FF0C0C0C"/>
      <name val="Meiryo"/>
      <family val="3"/>
      <charset val="128"/>
    </font>
    <font>
      <sz val="8"/>
      <color rgb="FF0C0C0C"/>
      <name val="Meiryo"/>
      <family val="3"/>
      <charset val="128"/>
    </font>
    <font>
      <b/>
      <sz val="10"/>
      <color theme="0"/>
      <name val="Meiryo"/>
      <family val="3"/>
      <charset val="128"/>
    </font>
    <font>
      <sz val="12"/>
      <color theme="1"/>
      <name val="Meiryo"/>
      <family val="3"/>
      <charset val="128"/>
    </font>
    <font>
      <b/>
      <sz val="10"/>
      <color rgb="FF262626"/>
      <name val="Meiryo"/>
      <family val="3"/>
      <charset val="128"/>
    </font>
    <font>
      <b/>
      <sz val="8"/>
      <color theme="0"/>
      <name val="Meiryo"/>
      <family val="3"/>
      <charset val="128"/>
    </font>
    <font>
      <sz val="8"/>
      <name val="Meiryo"/>
      <family val="3"/>
      <charset val="128"/>
    </font>
    <font>
      <sz val="10"/>
      <name val="Meiryo"/>
      <family val="3"/>
      <charset val="128"/>
    </font>
    <font>
      <sz val="11"/>
      <color theme="1"/>
      <name val="Meiryo"/>
      <family val="3"/>
      <charset val="128"/>
    </font>
    <font>
      <sz val="12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b/>
      <sz val="20"/>
      <color rgb="FF548235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0"/>
      <color rgb="FF0C0C0C"/>
      <name val="メイリオ"/>
      <family val="3"/>
      <charset val="128"/>
    </font>
    <font>
      <sz val="8"/>
      <color rgb="FF0C0C0C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b/>
      <sz val="10"/>
      <color rgb="FF262626"/>
      <name val="メイリオ"/>
      <family val="3"/>
      <charset val="128"/>
    </font>
    <font>
      <sz val="11"/>
      <color rgb="FF000000"/>
      <name val="MS P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</fills>
  <borders count="8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/>
      <diagonal/>
    </border>
    <border>
      <left style="thick">
        <color rgb="FF548135"/>
      </left>
      <right/>
      <top style="thick">
        <color rgb="FF548135"/>
      </top>
      <bottom/>
      <diagonal/>
    </border>
    <border>
      <left/>
      <right/>
      <top style="thick">
        <color rgb="FF548135"/>
      </top>
      <bottom/>
      <diagonal/>
    </border>
    <border>
      <left/>
      <right style="thick">
        <color rgb="FF548135"/>
      </right>
      <top style="thick">
        <color rgb="FF548135"/>
      </top>
      <bottom/>
      <diagonal/>
    </border>
    <border>
      <left/>
      <right/>
      <top style="thin">
        <color rgb="FF548135"/>
      </top>
      <bottom/>
      <diagonal/>
    </border>
    <border>
      <left/>
      <right/>
      <top style="thin">
        <color rgb="FF548135"/>
      </top>
      <bottom/>
      <diagonal/>
    </border>
    <border>
      <left/>
      <right style="thin">
        <color rgb="FF548135"/>
      </right>
      <top style="thin">
        <color rgb="FF548135"/>
      </top>
      <bottom/>
      <diagonal/>
    </border>
    <border>
      <left style="thick">
        <color rgb="FF548135"/>
      </left>
      <right/>
      <top/>
      <bottom style="thin">
        <color theme="0"/>
      </bottom>
      <diagonal/>
    </border>
    <border>
      <left/>
      <right/>
      <top/>
      <bottom style="thick">
        <color rgb="FF548135"/>
      </bottom>
      <diagonal/>
    </border>
    <border>
      <left/>
      <right style="thick">
        <color rgb="FF548135"/>
      </right>
      <top/>
      <bottom style="thick">
        <color rgb="FF548135"/>
      </bottom>
      <diagonal/>
    </border>
    <border>
      <left/>
      <right style="thin">
        <color rgb="FF548135"/>
      </right>
      <top/>
      <bottom/>
      <diagonal/>
    </border>
    <border>
      <left style="thick">
        <color rgb="FF548135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548135"/>
      </left>
      <right/>
      <top/>
      <bottom style="thin">
        <color rgb="FF548135"/>
      </bottom>
      <diagonal/>
    </border>
    <border>
      <left/>
      <right/>
      <top/>
      <bottom style="thin">
        <color rgb="FF548135"/>
      </bottom>
      <diagonal/>
    </border>
    <border>
      <left/>
      <right/>
      <top/>
      <bottom style="thin">
        <color rgb="FF548135"/>
      </bottom>
      <diagonal/>
    </border>
    <border>
      <left style="thick">
        <color rgb="FF548135"/>
      </left>
      <right/>
      <top/>
      <bottom style="thin">
        <color rgb="FF548135"/>
      </bottom>
      <diagonal/>
    </border>
    <border>
      <left/>
      <right/>
      <top/>
      <bottom style="thin">
        <color rgb="FF548135"/>
      </bottom>
      <diagonal/>
    </border>
    <border>
      <left/>
      <right style="thin">
        <color rgb="FF548135"/>
      </right>
      <top/>
      <bottom style="thin">
        <color rgb="FF548135"/>
      </bottom>
      <diagonal/>
    </border>
    <border>
      <left style="medium">
        <color rgb="FF548235"/>
      </left>
      <right/>
      <top style="medium">
        <color rgb="FF548135"/>
      </top>
      <bottom/>
      <diagonal/>
    </border>
    <border>
      <left/>
      <right/>
      <top style="medium">
        <color rgb="FF548135"/>
      </top>
      <bottom/>
      <diagonal/>
    </border>
    <border>
      <left/>
      <right/>
      <top style="medium">
        <color rgb="FF548135"/>
      </top>
      <bottom style="hair">
        <color theme="0"/>
      </bottom>
      <diagonal/>
    </border>
    <border>
      <left/>
      <right style="thin">
        <color theme="9"/>
      </right>
      <top style="medium">
        <color rgb="FF548135"/>
      </top>
      <bottom style="hair">
        <color theme="0"/>
      </bottom>
      <diagonal/>
    </border>
    <border>
      <left style="thin">
        <color theme="9"/>
      </left>
      <right style="thin">
        <color theme="9"/>
      </right>
      <top style="medium">
        <color rgb="FF548135"/>
      </top>
      <bottom/>
      <diagonal/>
    </border>
    <border>
      <left style="thin">
        <color theme="9"/>
      </left>
      <right style="medium">
        <color rgb="FF548235"/>
      </right>
      <top style="medium">
        <color rgb="FF548135"/>
      </top>
      <bottom/>
      <diagonal/>
    </border>
    <border>
      <left style="medium">
        <color rgb="FF548235"/>
      </left>
      <right/>
      <top/>
      <bottom/>
      <diagonal/>
    </border>
    <border>
      <left style="thin">
        <color theme="9"/>
      </left>
      <right/>
      <top style="hair">
        <color theme="0"/>
      </top>
      <bottom/>
      <diagonal/>
    </border>
    <border>
      <left/>
      <right style="thin">
        <color theme="9"/>
      </right>
      <top style="hair">
        <color theme="0"/>
      </top>
      <bottom/>
      <diagonal/>
    </border>
    <border>
      <left style="thin">
        <color theme="9"/>
      </left>
      <right style="thin">
        <color theme="9"/>
      </right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medium">
        <color rgb="FF548235"/>
      </left>
      <right/>
      <top/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 style="thin">
        <color theme="9"/>
      </left>
      <right/>
      <top style="hair">
        <color theme="0"/>
      </top>
      <bottom style="medium">
        <color rgb="FF548235"/>
      </bottom>
      <diagonal/>
    </border>
    <border>
      <left/>
      <right style="thin">
        <color theme="9"/>
      </right>
      <top style="hair">
        <color theme="0"/>
      </top>
      <bottom style="medium">
        <color rgb="FF548235"/>
      </bottom>
      <diagonal/>
    </border>
    <border>
      <left style="thin">
        <color theme="9"/>
      </left>
      <right style="thin">
        <color theme="9"/>
      </right>
      <top/>
      <bottom/>
      <diagonal/>
    </border>
    <border>
      <left style="thin">
        <color theme="9"/>
      </left>
      <right style="thin">
        <color theme="9"/>
      </right>
      <top/>
      <bottom style="medium">
        <color rgb="FF548235"/>
      </bottom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thick">
        <color rgb="FF548135"/>
      </left>
      <right/>
      <top style="medium">
        <color rgb="FF548235"/>
      </top>
      <bottom style="thin">
        <color theme="9"/>
      </bottom>
      <diagonal/>
    </border>
    <border>
      <left style="medium">
        <color rgb="FF548235"/>
      </left>
      <right style="thin">
        <color theme="9"/>
      </right>
      <top style="medium">
        <color rgb="FF548235"/>
      </top>
      <bottom/>
      <diagonal/>
    </border>
    <border>
      <left/>
      <right style="medium">
        <color rgb="FF548235"/>
      </right>
      <top style="medium">
        <color rgb="FF548235"/>
      </top>
      <bottom style="thin">
        <color theme="9"/>
      </bottom>
      <diagonal/>
    </border>
    <border>
      <left style="medium">
        <color rgb="FF548235"/>
      </left>
      <right style="thin">
        <color theme="9"/>
      </right>
      <top style="thin">
        <color rgb="FF548135"/>
      </top>
      <bottom/>
      <diagonal/>
    </border>
    <border>
      <left style="thin">
        <color theme="0"/>
      </left>
      <right style="medium">
        <color rgb="FF548235"/>
      </right>
      <top style="thick">
        <color rgb="FF548135"/>
      </top>
      <bottom style="thin">
        <color theme="9"/>
      </bottom>
      <diagonal/>
    </border>
    <border>
      <left style="thick">
        <color rgb="FF548135"/>
      </left>
      <right/>
      <top/>
      <bottom style="thin">
        <color theme="0"/>
      </bottom>
      <diagonal/>
    </border>
    <border>
      <left style="medium">
        <color rgb="FF548235"/>
      </left>
      <right style="thin">
        <color theme="9"/>
      </right>
      <top/>
      <bottom style="thin">
        <color rgb="FF548135"/>
      </bottom>
      <diagonal/>
    </border>
    <border>
      <left/>
      <right style="medium">
        <color rgb="FF548235"/>
      </right>
      <top/>
      <bottom style="thin">
        <color theme="0"/>
      </bottom>
      <diagonal/>
    </border>
    <border>
      <left style="thin">
        <color theme="0"/>
      </left>
      <right style="medium">
        <color rgb="FF548235"/>
      </right>
      <top/>
      <bottom style="thin">
        <color theme="0"/>
      </bottom>
      <diagonal/>
    </border>
    <border>
      <left style="thick">
        <color rgb="FF548135"/>
      </left>
      <right/>
      <top style="thin">
        <color rgb="FF548135"/>
      </top>
      <bottom style="thin">
        <color rgb="FF548135"/>
      </bottom>
      <diagonal/>
    </border>
    <border>
      <left style="medium">
        <color rgb="FF548235"/>
      </left>
      <right/>
      <top style="thin">
        <color rgb="FF548135"/>
      </top>
      <bottom style="thin">
        <color rgb="FF548135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548135"/>
      </bottom>
      <diagonal/>
    </border>
    <border>
      <left/>
      <right/>
      <top/>
      <bottom style="thin">
        <color rgb="FF548135"/>
      </bottom>
      <diagonal/>
    </border>
    <border>
      <left style="thin">
        <color rgb="FF548135"/>
      </left>
      <right/>
      <top/>
      <bottom style="thin">
        <color rgb="FF548135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thin">
        <color theme="0"/>
      </right>
      <top style="medium">
        <color rgb="FF548235"/>
      </top>
      <bottom style="thin">
        <color theme="9"/>
      </bottom>
      <diagonal/>
    </border>
    <border>
      <left style="thin">
        <color theme="0"/>
      </left>
      <right style="medium">
        <color rgb="FF548235"/>
      </right>
      <top style="medium">
        <color rgb="FF548235"/>
      </top>
      <bottom style="thin">
        <color theme="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548235"/>
      </right>
      <top style="thin">
        <color theme="0"/>
      </top>
      <bottom style="thin">
        <color theme="0"/>
      </bottom>
      <diagonal/>
    </border>
    <border>
      <left style="thin">
        <color theme="9"/>
      </left>
      <right style="thin">
        <color theme="0"/>
      </right>
      <top style="thin">
        <color theme="0"/>
      </top>
      <bottom style="thin">
        <color theme="9"/>
      </bottom>
      <diagonal/>
    </border>
    <border>
      <left style="thin">
        <color theme="0"/>
      </left>
      <right style="medium">
        <color rgb="FF548235"/>
      </right>
      <top style="thin">
        <color theme="0"/>
      </top>
      <bottom style="thin">
        <color theme="9"/>
      </bottom>
      <diagonal/>
    </border>
    <border>
      <left style="medium">
        <color rgb="FF548235"/>
      </left>
      <right/>
      <top style="thin">
        <color rgb="FF548135"/>
      </top>
      <bottom style="medium">
        <color rgb="FF54823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548235"/>
      </bottom>
      <diagonal/>
    </border>
    <border>
      <left style="thin">
        <color theme="0"/>
      </left>
      <right style="medium">
        <color rgb="FF548235"/>
      </right>
      <top style="thin">
        <color theme="0"/>
      </top>
      <bottom style="medium">
        <color rgb="FF548235"/>
      </bottom>
      <diagonal/>
    </border>
    <border>
      <left/>
      <right style="thin">
        <color theme="9"/>
      </right>
      <top/>
      <bottom style="medium">
        <color theme="9" tint="-0.249977111117893"/>
      </bottom>
      <diagonal/>
    </border>
    <border>
      <left style="medium">
        <color rgb="FF548235"/>
      </left>
      <right style="thin">
        <color theme="9" tint="-0.249977111117893"/>
      </right>
      <top/>
      <bottom/>
      <diagonal/>
    </border>
    <border>
      <left style="medium">
        <color rgb="FF548235"/>
      </left>
      <right style="thin">
        <color theme="9" tint="-0.249977111117893"/>
      </right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/>
      <diagonal/>
    </border>
    <border>
      <left/>
      <right/>
      <top/>
      <bottom style="medium">
        <color theme="9" tint="-0.249977111117893"/>
      </bottom>
      <diagonal/>
    </border>
    <border>
      <left style="thin">
        <color theme="9"/>
      </left>
      <right style="hair">
        <color theme="0"/>
      </right>
      <top style="hair">
        <color theme="0"/>
      </top>
      <bottom style="hair">
        <color theme="0"/>
      </bottom>
      <diagonal/>
    </border>
  </borders>
  <cellStyleXfs count="1">
    <xf numFmtId="0" fontId="0" fillId="0" borderId="0"/>
  </cellStyleXfs>
  <cellXfs count="198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8" fillId="3" borderId="6" xfId="0" applyFont="1" applyFill="1" applyBorder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shrinkToFit="1"/>
    </xf>
    <xf numFmtId="178" fontId="1" fillId="0" borderId="0" xfId="0" applyNumberFormat="1" applyFont="1" applyAlignment="1">
      <alignment vertical="center"/>
    </xf>
    <xf numFmtId="0" fontId="10" fillId="5" borderId="10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right" vertical="center"/>
    </xf>
    <xf numFmtId="180" fontId="15" fillId="2" borderId="26" xfId="0" applyNumberFormat="1" applyFont="1" applyFill="1" applyBorder="1" applyAlignment="1">
      <alignment horizontal="left" vertical="top"/>
    </xf>
    <xf numFmtId="180" fontId="15" fillId="2" borderId="27" xfId="0" applyNumberFormat="1" applyFont="1" applyFill="1" applyBorder="1" applyAlignment="1">
      <alignment horizontal="left" vertical="top"/>
    </xf>
    <xf numFmtId="0" fontId="15" fillId="2" borderId="30" xfId="0" applyFont="1" applyFill="1" applyBorder="1" applyAlignment="1">
      <alignment vertical="top"/>
    </xf>
    <xf numFmtId="0" fontId="15" fillId="2" borderId="31" xfId="0" applyFont="1" applyFill="1" applyBorder="1" applyAlignment="1">
      <alignment vertical="top"/>
    </xf>
    <xf numFmtId="38" fontId="1" fillId="3" borderId="35" xfId="0" applyNumberFormat="1" applyFont="1" applyFill="1" applyBorder="1" applyAlignment="1">
      <alignment horizontal="right" vertical="center"/>
    </xf>
    <xf numFmtId="38" fontId="1" fillId="3" borderId="35" xfId="0" applyNumberFormat="1" applyFont="1" applyFill="1" applyBorder="1" applyAlignment="1">
      <alignment vertical="center"/>
    </xf>
    <xf numFmtId="38" fontId="1" fillId="3" borderId="36" xfId="0" applyNumberFormat="1" applyFont="1" applyFill="1" applyBorder="1" applyAlignment="1">
      <alignment vertical="center"/>
    </xf>
    <xf numFmtId="38" fontId="1" fillId="3" borderId="43" xfId="0" applyNumberFormat="1" applyFont="1" applyFill="1" applyBorder="1" applyAlignment="1">
      <alignment vertical="center"/>
    </xf>
    <xf numFmtId="181" fontId="1" fillId="3" borderId="53" xfId="0" applyNumberFormat="1" applyFont="1" applyFill="1" applyBorder="1" applyAlignment="1">
      <alignment vertical="center"/>
    </xf>
    <xf numFmtId="0" fontId="15" fillId="2" borderId="5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31" fontId="16" fillId="0" borderId="0" xfId="0" applyNumberFormat="1" applyFont="1" applyAlignment="1">
      <alignment vertical="center"/>
    </xf>
    <xf numFmtId="0" fontId="1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right" vertical="center"/>
    </xf>
    <xf numFmtId="176" fontId="17" fillId="0" borderId="0" xfId="0" applyNumberFormat="1" applyFont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3" borderId="6" xfId="0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17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0" borderId="0" xfId="0" applyFont="1" applyAlignment="1">
      <alignment vertical="center" shrinkToFit="1"/>
    </xf>
    <xf numFmtId="0" fontId="12" fillId="4" borderId="23" xfId="0" applyFont="1" applyFill="1" applyBorder="1" applyAlignment="1">
      <alignment horizontal="center" vertical="center"/>
    </xf>
    <xf numFmtId="0" fontId="11" fillId="5" borderId="62" xfId="0" applyFont="1" applyFill="1" applyBorder="1" applyAlignment="1">
      <alignment horizontal="center" vertical="top"/>
    </xf>
    <xf numFmtId="38" fontId="1" fillId="3" borderId="63" xfId="0" applyNumberFormat="1" applyFont="1" applyFill="1" applyBorder="1" applyAlignment="1">
      <alignment horizontal="right" vertical="center"/>
    </xf>
    <xf numFmtId="38" fontId="1" fillId="3" borderId="43" xfId="0" applyNumberFormat="1" applyFont="1" applyFill="1" applyBorder="1" applyAlignment="1">
      <alignment horizontal="right" vertical="center"/>
    </xf>
    <xf numFmtId="9" fontId="1" fillId="3" borderId="64" xfId="0" applyNumberFormat="1" applyFont="1" applyFill="1" applyBorder="1" applyAlignment="1">
      <alignment horizontal="left" vertical="center"/>
    </xf>
    <xf numFmtId="181" fontId="1" fillId="3" borderId="65" xfId="0" applyNumberFormat="1" applyFont="1" applyFill="1" applyBorder="1" applyAlignment="1">
      <alignment vertical="center"/>
    </xf>
    <xf numFmtId="9" fontId="1" fillId="3" borderId="66" xfId="0" applyNumberFormat="1" applyFont="1" applyFill="1" applyBorder="1" applyAlignment="1">
      <alignment horizontal="left" vertical="center"/>
    </xf>
    <xf numFmtId="0" fontId="1" fillId="6" borderId="67" xfId="0" applyFont="1" applyFill="1" applyBorder="1" applyAlignment="1">
      <alignment horizontal="left" vertical="center"/>
    </xf>
    <xf numFmtId="181" fontId="1" fillId="6" borderId="68" xfId="0" applyNumberFormat="1" applyFont="1" applyFill="1" applyBorder="1" applyAlignment="1">
      <alignment vertical="center"/>
    </xf>
    <xf numFmtId="9" fontId="1" fillId="3" borderId="69" xfId="0" applyNumberFormat="1" applyFont="1" applyFill="1" applyBorder="1" applyAlignment="1">
      <alignment horizontal="left" vertical="center"/>
    </xf>
    <xf numFmtId="181" fontId="1" fillId="3" borderId="70" xfId="0" applyNumberFormat="1" applyFont="1" applyFill="1" applyBorder="1" applyAlignment="1">
      <alignment vertical="center"/>
    </xf>
    <xf numFmtId="0" fontId="15" fillId="2" borderId="71" xfId="0" applyFont="1" applyFill="1" applyBorder="1" applyAlignment="1">
      <alignment horizontal="center" vertical="center"/>
    </xf>
    <xf numFmtId="0" fontId="1" fillId="6" borderId="72" xfId="0" applyFont="1" applyFill="1" applyBorder="1" applyAlignment="1">
      <alignment horizontal="left" vertical="center"/>
    </xf>
    <xf numFmtId="181" fontId="1" fillId="6" borderId="73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/>
    <xf numFmtId="0" fontId="23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 shrinkToFit="1"/>
    </xf>
    <xf numFmtId="0" fontId="22" fillId="0" borderId="0" xfId="0" applyFont="1" applyAlignment="1"/>
    <xf numFmtId="0" fontId="30" fillId="3" borderId="6" xfId="0" applyFont="1" applyFill="1" applyBorder="1" applyAlignment="1">
      <alignment vertical="center"/>
    </xf>
    <xf numFmtId="177" fontId="23" fillId="0" borderId="0" xfId="0" applyNumberFormat="1" applyFont="1" applyAlignment="1">
      <alignment vertical="center"/>
    </xf>
    <xf numFmtId="176" fontId="32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34" fillId="5" borderId="10" xfId="0" applyFont="1" applyFill="1" applyBorder="1" applyAlignment="1">
      <alignment horizontal="center"/>
    </xf>
    <xf numFmtId="0" fontId="35" fillId="5" borderId="6" xfId="0" applyFont="1" applyFill="1" applyBorder="1" applyAlignment="1">
      <alignment horizontal="center" vertical="center"/>
    </xf>
    <xf numFmtId="0" fontId="35" fillId="5" borderId="17" xfId="0" applyFont="1" applyFill="1" applyBorder="1" applyAlignment="1">
      <alignment horizontal="center" vertical="top"/>
    </xf>
    <xf numFmtId="0" fontId="35" fillId="5" borderId="23" xfId="0" applyFont="1" applyFill="1" applyBorder="1" applyAlignment="1">
      <alignment horizontal="center" vertical="top"/>
    </xf>
    <xf numFmtId="0" fontId="23" fillId="0" borderId="11" xfId="0" applyFont="1" applyBorder="1" applyAlignment="1">
      <alignment vertical="center"/>
    </xf>
    <xf numFmtId="0" fontId="26" fillId="0" borderId="0" xfId="0" applyFont="1" applyAlignment="1"/>
    <xf numFmtId="0" fontId="38" fillId="3" borderId="45" xfId="0" applyFont="1" applyFill="1" applyBorder="1" applyAlignment="1">
      <alignment horizontal="left" vertical="center"/>
    </xf>
    <xf numFmtId="181" fontId="23" fillId="3" borderId="47" xfId="0" applyNumberFormat="1" applyFont="1" applyFill="1" applyBorder="1" applyAlignment="1">
      <alignment vertical="center"/>
    </xf>
    <xf numFmtId="181" fontId="23" fillId="3" borderId="49" xfId="0" applyNumberFormat="1" applyFont="1" applyFill="1" applyBorder="1" applyAlignment="1">
      <alignment vertical="center"/>
    </xf>
    <xf numFmtId="0" fontId="38" fillId="3" borderId="50" xfId="0" applyFont="1" applyFill="1" applyBorder="1" applyAlignment="1">
      <alignment horizontal="left" vertical="center"/>
    </xf>
    <xf numFmtId="181" fontId="23" fillId="3" borderId="52" xfId="0" applyNumberFormat="1" applyFont="1" applyFill="1" applyBorder="1" applyAlignment="1">
      <alignment vertical="center"/>
    </xf>
    <xf numFmtId="181" fontId="23" fillId="3" borderId="53" xfId="0" applyNumberFormat="1" applyFont="1" applyFill="1" applyBorder="1" applyAlignment="1">
      <alignment vertical="center"/>
    </xf>
    <xf numFmtId="0" fontId="39" fillId="2" borderId="54" xfId="0" applyFont="1" applyFill="1" applyBorder="1" applyAlignment="1">
      <alignment horizontal="center" vertical="center"/>
    </xf>
    <xf numFmtId="0" fontId="39" fillId="2" borderId="55" xfId="0" applyFont="1" applyFill="1" applyBorder="1" applyAlignment="1">
      <alignment horizontal="center" vertical="center"/>
    </xf>
    <xf numFmtId="181" fontId="39" fillId="2" borderId="55" xfId="0" applyNumberFormat="1" applyFont="1" applyFill="1" applyBorder="1" applyAlignment="1">
      <alignment horizontal="center" vertical="center"/>
    </xf>
    <xf numFmtId="9" fontId="23" fillId="0" borderId="0" xfId="0" applyNumberFormat="1" applyFont="1" applyAlignment="1">
      <alignment horizontal="left" vertical="center"/>
    </xf>
    <xf numFmtId="0" fontId="26" fillId="0" borderId="0" xfId="0" applyFont="1" applyAlignment="1">
      <alignment vertical="center"/>
    </xf>
    <xf numFmtId="0" fontId="39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181" fontId="23" fillId="0" borderId="0" xfId="0" applyNumberFormat="1" applyFont="1" applyAlignment="1">
      <alignment vertical="center"/>
    </xf>
    <xf numFmtId="0" fontId="40" fillId="3" borderId="6" xfId="0" applyFont="1" applyFill="1" applyBorder="1" applyAlignment="1">
      <alignment vertical="center"/>
    </xf>
    <xf numFmtId="0" fontId="1" fillId="0" borderId="77" xfId="0" applyFont="1" applyBorder="1" applyAlignment="1">
      <alignment vertical="center"/>
    </xf>
    <xf numFmtId="0" fontId="40" fillId="3" borderId="78" xfId="0" applyFont="1" applyFill="1" applyBorder="1" applyAlignment="1">
      <alignment horizontal="left" vertical="center"/>
    </xf>
    <xf numFmtId="0" fontId="23" fillId="3" borderId="6" xfId="0" applyFont="1" applyFill="1" applyBorder="1" applyAlignment="1">
      <alignment horizontal="right" vertical="center"/>
    </xf>
    <xf numFmtId="180" fontId="39" fillId="2" borderId="59" xfId="0" applyNumberFormat="1" applyFont="1" applyFill="1" applyBorder="1" applyAlignment="1">
      <alignment horizontal="left" vertical="top"/>
    </xf>
    <xf numFmtId="180" fontId="39" fillId="2" borderId="27" xfId="0" applyNumberFormat="1" applyFont="1" applyFill="1" applyBorder="1" applyAlignment="1">
      <alignment horizontal="left" vertical="top"/>
    </xf>
    <xf numFmtId="0" fontId="39" fillId="2" borderId="30" xfId="0" applyFont="1" applyFill="1" applyBorder="1" applyAlignment="1">
      <alignment vertical="top"/>
    </xf>
    <xf numFmtId="0" fontId="39" fillId="2" borderId="31" xfId="0" applyFont="1" applyFill="1" applyBorder="1" applyAlignment="1">
      <alignment vertical="top"/>
    </xf>
    <xf numFmtId="14" fontId="23" fillId="3" borderId="75" xfId="0" applyNumberFormat="1" applyFont="1" applyFill="1" applyBorder="1" applyAlignment="1">
      <alignment vertical="center" shrinkToFit="1"/>
    </xf>
    <xf numFmtId="38" fontId="23" fillId="3" borderId="59" xfId="0" applyNumberFormat="1" applyFont="1" applyFill="1" applyBorder="1" applyAlignment="1">
      <alignment vertical="center" shrinkToFit="1"/>
    </xf>
    <xf numFmtId="38" fontId="23" fillId="3" borderId="35" xfId="0" applyNumberFormat="1" applyFont="1" applyFill="1" applyBorder="1" applyAlignment="1">
      <alignment horizontal="right" vertical="center"/>
    </xf>
    <xf numFmtId="38" fontId="23" fillId="3" borderId="35" xfId="0" applyNumberFormat="1" applyFont="1" applyFill="1" applyBorder="1" applyAlignment="1">
      <alignment vertical="center"/>
    </xf>
    <xf numFmtId="38" fontId="23" fillId="3" borderId="36" xfId="0" applyNumberFormat="1" applyFont="1" applyFill="1" applyBorder="1" applyAlignment="1">
      <alignment vertical="center"/>
    </xf>
    <xf numFmtId="38" fontId="23" fillId="3" borderId="37" xfId="0" applyNumberFormat="1" applyFont="1" applyFill="1" applyBorder="1" applyAlignment="1">
      <alignment vertical="center"/>
    </xf>
    <xf numFmtId="14" fontId="23" fillId="3" borderId="76" xfId="0" applyNumberFormat="1" applyFont="1" applyFill="1" applyBorder="1" applyAlignment="1">
      <alignment vertical="center" shrinkToFit="1"/>
    </xf>
    <xf numFmtId="38" fontId="23" fillId="3" borderId="74" xfId="0" applyNumberFormat="1" applyFont="1" applyFill="1" applyBorder="1" applyAlignment="1">
      <alignment vertical="center" shrinkToFit="1"/>
    </xf>
    <xf numFmtId="38" fontId="23" fillId="3" borderId="42" xfId="0" applyNumberFormat="1" applyFont="1" applyFill="1" applyBorder="1" applyAlignment="1">
      <alignment horizontal="right" vertical="center"/>
    </xf>
    <xf numFmtId="38" fontId="23" fillId="3" borderId="43" xfId="0" applyNumberFormat="1" applyFont="1" applyFill="1" applyBorder="1" applyAlignment="1">
      <alignment vertical="center"/>
    </xf>
    <xf numFmtId="38" fontId="23" fillId="3" borderId="44" xfId="0" applyNumberFormat="1" applyFont="1" applyFill="1" applyBorder="1" applyAlignment="1">
      <alignment vertical="center"/>
    </xf>
    <xf numFmtId="180" fontId="23" fillId="0" borderId="48" xfId="0" applyNumberFormat="1" applyFont="1" applyBorder="1" applyAlignment="1">
      <alignment horizontal="center" vertical="center"/>
    </xf>
    <xf numFmtId="0" fontId="25" fillId="0" borderId="51" xfId="0" applyFont="1" applyBorder="1"/>
    <xf numFmtId="0" fontId="24" fillId="3" borderId="33" xfId="0" applyFont="1" applyFill="1" applyBorder="1" applyAlignment="1">
      <alignment horizontal="center" vertical="center"/>
    </xf>
    <xf numFmtId="0" fontId="25" fillId="0" borderId="34" xfId="0" applyFont="1" applyBorder="1"/>
    <xf numFmtId="0" fontId="40" fillId="3" borderId="18" xfId="0" applyFont="1" applyFill="1" applyBorder="1" applyAlignment="1">
      <alignment horizontal="center" vertical="center"/>
    </xf>
    <xf numFmtId="0" fontId="25" fillId="0" borderId="56" xfId="0" applyFont="1" applyBorder="1"/>
    <xf numFmtId="0" fontId="25" fillId="0" borderId="19" xfId="0" applyFont="1" applyBorder="1"/>
    <xf numFmtId="0" fontId="25" fillId="0" borderId="57" xfId="0" applyFont="1" applyBorder="1"/>
    <xf numFmtId="0" fontId="25" fillId="0" borderId="58" xfId="0" applyFont="1" applyBorder="1"/>
    <xf numFmtId="0" fontId="25" fillId="0" borderId="59" xfId="0" applyFont="1" applyBorder="1"/>
    <xf numFmtId="0" fontId="24" fillId="3" borderId="40" xfId="0" applyFont="1" applyFill="1" applyBorder="1" applyAlignment="1">
      <alignment horizontal="center" vertical="center"/>
    </xf>
    <xf numFmtId="0" fontId="25" fillId="0" borderId="41" xfId="0" applyFont="1" applyBorder="1"/>
    <xf numFmtId="180" fontId="23" fillId="0" borderId="46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32" fillId="0" borderId="4" xfId="0" applyFont="1" applyBorder="1"/>
    <xf numFmtId="31" fontId="26" fillId="0" borderId="4" xfId="0" applyNumberFormat="1" applyFont="1" applyBorder="1" applyAlignment="1">
      <alignment horizontal="center"/>
    </xf>
    <xf numFmtId="0" fontId="26" fillId="0" borderId="24" xfId="0" applyFont="1" applyBorder="1" applyAlignment="1">
      <alignment horizontal="left" vertical="center"/>
    </xf>
    <xf numFmtId="0" fontId="25" fillId="0" borderId="25" xfId="0" applyFont="1" applyBorder="1"/>
    <xf numFmtId="0" fontId="26" fillId="0" borderId="0" xfId="0" applyFont="1" applyAlignment="1">
      <alignment horizontal="left" vertical="center"/>
    </xf>
    <xf numFmtId="0" fontId="22" fillId="0" borderId="0" xfId="0" applyFont="1" applyAlignment="1"/>
    <xf numFmtId="180" fontId="39" fillId="2" borderId="28" xfId="0" applyNumberFormat="1" applyFont="1" applyFill="1" applyBorder="1" applyAlignment="1">
      <alignment horizontal="center" vertical="top"/>
    </xf>
    <xf numFmtId="0" fontId="25" fillId="0" borderId="29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1" fillId="0" borderId="0" xfId="0" applyFont="1" applyAlignment="1"/>
    <xf numFmtId="31" fontId="26" fillId="0" borderId="0" xfId="0" applyNumberFormat="1" applyFont="1" applyAlignment="1">
      <alignment horizontal="center"/>
    </xf>
    <xf numFmtId="49" fontId="26" fillId="0" borderId="0" xfId="0" applyNumberFormat="1" applyFont="1" applyAlignment="1">
      <alignment horizontal="center"/>
    </xf>
    <xf numFmtId="0" fontId="24" fillId="0" borderId="0" xfId="0" applyFont="1"/>
    <xf numFmtId="0" fontId="26" fillId="0" borderId="0" xfId="0" applyFont="1" applyAlignment="1">
      <alignment vertical="center"/>
    </xf>
    <xf numFmtId="0" fontId="25" fillId="0" borderId="16" xfId="0" applyFont="1" applyBorder="1"/>
    <xf numFmtId="0" fontId="26" fillId="0" borderId="0" xfId="0" applyFont="1" applyAlignment="1">
      <alignment horizontal="center" vertical="center"/>
    </xf>
    <xf numFmtId="58" fontId="37" fillId="3" borderId="18" xfId="0" applyNumberFormat="1" applyFont="1" applyFill="1" applyBorder="1" applyAlignment="1">
      <alignment horizontal="right" vertical="center"/>
    </xf>
    <xf numFmtId="0" fontId="25" fillId="0" borderId="21" xfId="0" applyFont="1" applyBorder="1"/>
    <xf numFmtId="0" fontId="25" fillId="0" borderId="22" xfId="0" applyFont="1" applyBorder="1"/>
    <xf numFmtId="0" fontId="33" fillId="4" borderId="7" xfId="0" applyFont="1" applyFill="1" applyBorder="1" applyAlignment="1">
      <alignment horizontal="center" vertical="center" wrapText="1"/>
    </xf>
    <xf numFmtId="0" fontId="25" fillId="0" borderId="13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/>
    <xf numFmtId="0" fontId="25" fillId="0" borderId="12" xfId="0" applyFont="1" applyBorder="1"/>
    <xf numFmtId="179" fontId="28" fillId="3" borderId="8" xfId="0" applyNumberFormat="1" applyFont="1" applyFill="1" applyBorder="1" applyAlignment="1">
      <alignment horizontal="right" vertical="center" wrapText="1"/>
    </xf>
    <xf numFmtId="0" fontId="25" fillId="0" borderId="9" xfId="0" applyFont="1" applyBorder="1"/>
    <xf numFmtId="0" fontId="25" fillId="0" borderId="14" xfId="0" applyFont="1" applyBorder="1"/>
    <xf numFmtId="0" fontId="25" fillId="0" borderId="15" xfId="0" applyFont="1" applyBorder="1"/>
    <xf numFmtId="0" fontId="26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5" fillId="0" borderId="5" xfId="0" applyFont="1" applyBorder="1"/>
    <xf numFmtId="0" fontId="36" fillId="4" borderId="17" xfId="0" applyFont="1" applyFill="1" applyBorder="1" applyAlignment="1">
      <alignment horizontal="center" vertical="center"/>
    </xf>
    <xf numFmtId="0" fontId="25" fillId="0" borderId="20" xfId="0" applyFont="1" applyBorder="1"/>
    <xf numFmtId="0" fontId="5" fillId="0" borderId="0" xfId="0" applyFont="1" applyAlignment="1">
      <alignment horizontal="center" vertical="center"/>
    </xf>
    <xf numFmtId="0" fontId="0" fillId="0" borderId="0" xfId="0" applyFont="1" applyAlignment="1"/>
    <xf numFmtId="0" fontId="9" fillId="4" borderId="7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5" fillId="0" borderId="11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2" fillId="0" borderId="16" xfId="0" applyFont="1" applyBorder="1"/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2" fillId="0" borderId="24" xfId="0" applyFont="1" applyBorder="1"/>
    <xf numFmtId="0" fontId="2" fillId="0" borderId="25" xfId="0" applyFont="1" applyBorder="1"/>
    <xf numFmtId="0" fontId="5" fillId="0" borderId="0" xfId="0" applyFont="1" applyAlignment="1">
      <alignment horizontal="left" vertical="center"/>
    </xf>
    <xf numFmtId="179" fontId="6" fillId="3" borderId="8" xfId="0" applyNumberFormat="1" applyFont="1" applyFill="1" applyBorder="1" applyAlignment="1">
      <alignment horizontal="right" vertical="center" wrapText="1"/>
    </xf>
    <xf numFmtId="0" fontId="2" fillId="0" borderId="9" xfId="0" applyFont="1" applyBorder="1"/>
    <xf numFmtId="0" fontId="2" fillId="0" borderId="14" xfId="0" applyFont="1" applyBorder="1"/>
    <xf numFmtId="0" fontId="2" fillId="0" borderId="15" xfId="0" applyFont="1" applyBorder="1"/>
    <xf numFmtId="58" fontId="13" fillId="3" borderId="60" xfId="0" applyNumberFormat="1" applyFont="1" applyFill="1" applyBorder="1" applyAlignment="1">
      <alignment horizontal="right" vertical="center"/>
    </xf>
    <xf numFmtId="0" fontId="2" fillId="0" borderId="61" xfId="0" applyFont="1" applyBorder="1"/>
    <xf numFmtId="38" fontId="1" fillId="3" borderId="32" xfId="0" applyNumberFormat="1" applyFont="1" applyFill="1" applyBorder="1" applyAlignment="1">
      <alignment horizontal="left" vertical="center" shrinkToFit="1"/>
    </xf>
    <xf numFmtId="38" fontId="1" fillId="3" borderId="38" xfId="0" applyNumberFormat="1" applyFont="1" applyFill="1" applyBorder="1" applyAlignment="1">
      <alignment horizontal="left" vertical="center" shrinkToFit="1"/>
    </xf>
    <xf numFmtId="0" fontId="2" fillId="0" borderId="39" xfId="0" applyFont="1" applyBorder="1"/>
    <xf numFmtId="180" fontId="15" fillId="2" borderId="28" xfId="0" applyNumberFormat="1" applyFont="1" applyFill="1" applyBorder="1" applyAlignment="1">
      <alignment horizontal="center" vertical="top"/>
    </xf>
    <xf numFmtId="0" fontId="2" fillId="0" borderId="29" xfId="0" applyFont="1" applyBorder="1"/>
    <xf numFmtId="0" fontId="4" fillId="3" borderId="33" xfId="0" applyFont="1" applyFill="1" applyBorder="1" applyAlignment="1">
      <alignment horizontal="center" vertical="center"/>
    </xf>
    <xf numFmtId="0" fontId="2" fillId="0" borderId="34" xfId="0" applyFont="1" applyBorder="1"/>
    <xf numFmtId="180" fontId="1" fillId="0" borderId="48" xfId="0" applyNumberFormat="1" applyFont="1" applyBorder="1" applyAlignment="1">
      <alignment horizontal="center" vertical="center"/>
    </xf>
    <xf numFmtId="0" fontId="2" fillId="0" borderId="51" xfId="0" applyFont="1" applyBorder="1"/>
    <xf numFmtId="0" fontId="14" fillId="3" borderId="18" xfId="0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19" xfId="0" applyFont="1" applyBorder="1"/>
    <xf numFmtId="0" fontId="2" fillId="0" borderId="57" xfId="0" applyFont="1" applyBorder="1"/>
    <xf numFmtId="0" fontId="2" fillId="0" borderId="58" xfId="0" applyFont="1" applyBorder="1"/>
    <xf numFmtId="0" fontId="2" fillId="0" borderId="59" xfId="0" applyFont="1" applyBorder="1"/>
    <xf numFmtId="0" fontId="4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180" fontId="1" fillId="0" borderId="46" xfId="0" applyNumberFormat="1" applyFont="1" applyBorder="1" applyAlignment="1">
      <alignment horizontal="center" vertical="center"/>
    </xf>
    <xf numFmtId="38" fontId="23" fillId="3" borderId="42" xfId="0" applyNumberFormat="1" applyFont="1" applyFill="1" applyBorder="1" applyAlignment="1">
      <alignment vertical="center"/>
    </xf>
    <xf numFmtId="38" fontId="23" fillId="3" borderId="79" xfId="0" applyNumberFormat="1" applyFont="1" applyFill="1" applyBorder="1" applyAlignment="1">
      <alignment vertical="center"/>
    </xf>
  </cellXfs>
  <cellStyles count="1">
    <cellStyle name="標準" xfId="0" builtinId="0"/>
  </cellStyles>
  <dxfs count="24"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  <dxf>
      <fill>
        <patternFill patternType="solid">
          <fgColor rgb="FFC5E0B3"/>
          <bgColor rgb="FFC5E0B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47625</xdr:rowOff>
    </xdr:from>
    <xdr:ext cx="5981700" cy="6191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09550" y="9886950"/>
          <a:ext cx="5981700" cy="619125"/>
          <a:chOff x="2355150" y="3470438"/>
          <a:chExt cx="5981700" cy="6191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355150" y="3470438"/>
            <a:ext cx="5981700" cy="619125"/>
            <a:chOff x="254775" y="10480452"/>
            <a:chExt cx="6941400" cy="628204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254775" y="10480452"/>
              <a:ext cx="6941400" cy="6282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3460704" y="10480452"/>
              <a:ext cx="492171" cy="3132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254775" y="10777456"/>
              <a:ext cx="6941400" cy="331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6</xdr:col>
      <xdr:colOff>257175</xdr:colOff>
      <xdr:row>13</xdr:row>
      <xdr:rowOff>38100</xdr:rowOff>
    </xdr:from>
    <xdr:ext cx="771525" cy="761999"/>
    <xdr:pic>
      <xdr:nvPicPr>
        <xdr:cNvPr id="7" name="image1.png" title="画像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438775" y="3086100"/>
          <a:ext cx="771525" cy="761999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53</xdr:row>
      <xdr:rowOff>47625</xdr:rowOff>
    </xdr:from>
    <xdr:ext cx="5981700" cy="6191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209550" y="9429750"/>
          <a:ext cx="5981700" cy="619125"/>
          <a:chOff x="2355150" y="3470438"/>
          <a:chExt cx="5981700" cy="6191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2355150" y="3470438"/>
            <a:ext cx="5981700" cy="619125"/>
            <a:chOff x="254775" y="10480452"/>
            <a:chExt cx="6941400" cy="628204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SpPr/>
          </xdr:nvSpPr>
          <xdr:spPr>
            <a:xfrm>
              <a:off x="254775" y="10480452"/>
              <a:ext cx="6941400" cy="6282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pic>
          <xdr:nvPicPr>
            <xdr:cNvPr id="5" name="Shape 5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1">
              <a:alphaModFix/>
            </a:blip>
            <a:srcRect/>
            <a:stretch/>
          </xdr:blipFill>
          <xdr:spPr>
            <a:xfrm>
              <a:off x="3460704" y="10480452"/>
              <a:ext cx="492171" cy="3132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6" name="Shape 6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/>
            <a:stretch/>
          </xdr:blipFill>
          <xdr:spPr>
            <a:xfrm>
              <a:off x="254775" y="10777456"/>
              <a:ext cx="6941400" cy="331200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oneCellAnchor>
    <xdr:from>
      <xdr:col>7</xdr:col>
      <xdr:colOff>38100</xdr:colOff>
      <xdr:row>9</xdr:row>
      <xdr:rowOff>0</xdr:rowOff>
    </xdr:from>
    <xdr:ext cx="657225" cy="581025"/>
    <xdr:grpSp>
      <xdr:nvGrpSpPr>
        <xdr:cNvPr id="7" name="Shap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5410200" y="1762125"/>
          <a:ext cx="657225" cy="581025"/>
          <a:chOff x="5017388" y="3489488"/>
          <a:chExt cx="657225" cy="581025"/>
        </a:xfrm>
      </xdr:grpSpPr>
      <xdr:grpSp>
        <xdr:nvGrpSpPr>
          <xdr:cNvPr id="8" name="Shap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pSpPr/>
        </xdr:nvGrpSpPr>
        <xdr:grpSpPr>
          <a:xfrm>
            <a:off x="5017388" y="3489488"/>
            <a:ext cx="657225" cy="581025"/>
            <a:chOff x="3638550" y="9915525"/>
            <a:chExt cx="609600" cy="581025"/>
          </a:xfrm>
        </xdr:grpSpPr>
        <xdr:sp macro="" textlink="">
          <xdr:nvSpPr>
            <xdr:cNvPr id="9" name="Shape 4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3638550" y="9915525"/>
              <a:ext cx="609600" cy="5810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0" name="Shape 8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3638550" y="9915525"/>
              <a:ext cx="504825" cy="504825"/>
            </a:xfrm>
            <a:prstGeom prst="roundRect">
              <a:avLst>
                <a:gd name="adj" fmla="val 16667"/>
              </a:avLst>
            </a:prstGeom>
            <a:noFill/>
            <a:ln w="28575" cap="flat" cmpd="sng">
              <a:solidFill>
                <a:srgbClr val="FF0000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1" name="Shape 9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SpPr txBox="1"/>
          </xdr:nvSpPr>
          <xdr:spPr>
            <a:xfrm>
              <a:off x="3657601" y="9934575"/>
              <a:ext cx="590549" cy="5619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rgbClr val="FF0000"/>
                  </a:solidFill>
                  <a:latin typeface="Calibri"/>
                  <a:ea typeface="Calibri"/>
                  <a:cs typeface="Calibri"/>
                  <a:sym typeface="Calibri"/>
                </a:rPr>
                <a:t>○○○</a:t>
              </a:r>
              <a:endParaRPr sz="800">
                <a:solidFill>
                  <a:srgbClr val="FF0000"/>
                </a:solidFill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rgbClr val="FF0000"/>
                  </a:solidFill>
                  <a:latin typeface="Calibri"/>
                  <a:ea typeface="Calibri"/>
                  <a:cs typeface="Calibri"/>
                  <a:sym typeface="Calibri"/>
                </a:rPr>
                <a:t>○株式</a:t>
              </a:r>
              <a:endParaRPr sz="800">
                <a:solidFill>
                  <a:srgbClr val="FF0000"/>
                </a:solidFill>
              </a:endParaRPr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800">
                  <a:solidFill>
                    <a:srgbClr val="FF0000"/>
                  </a:solidFill>
                  <a:latin typeface="Calibri"/>
                  <a:ea typeface="Calibri"/>
                  <a:cs typeface="Calibri"/>
                  <a:sym typeface="Calibri"/>
                </a:rPr>
                <a:t>会社</a:t>
              </a:r>
              <a:endParaRPr sz="1400"/>
            </a:p>
          </xdr:txBody>
        </xdr: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8"/>
  <sheetViews>
    <sheetView tabSelected="1" topLeftCell="A16" workbookViewId="0">
      <selection activeCell="C32" sqref="C32"/>
    </sheetView>
  </sheetViews>
  <sheetFormatPr defaultColWidth="12.625" defaultRowHeight="15" customHeight="1"/>
  <cols>
    <col min="1" max="1" width="2.75" customWidth="1"/>
    <col min="2" max="2" width="11.75" customWidth="1"/>
    <col min="3" max="3" width="18.25" customWidth="1"/>
    <col min="4" max="4" width="10.875" customWidth="1"/>
    <col min="5" max="5" width="8.625" customWidth="1"/>
    <col min="6" max="6" width="15.75" customWidth="1"/>
    <col min="7" max="7" width="4.875" customWidth="1"/>
    <col min="8" max="8" width="12.25" customWidth="1"/>
    <col min="9" max="26" width="2.7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27"/>
      <c r="C2" s="128"/>
      <c r="D2" s="128"/>
      <c r="E2" s="128"/>
      <c r="F2" s="128"/>
      <c r="G2" s="128"/>
      <c r="H2" s="12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1.5" customHeight="1">
      <c r="A3" s="1"/>
      <c r="B3" s="130" t="s">
        <v>50</v>
      </c>
      <c r="C3" s="124"/>
      <c r="D3" s="124"/>
      <c r="E3" s="124"/>
      <c r="F3" s="124"/>
      <c r="G3" s="124"/>
      <c r="H3" s="12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>
      <c r="A4" s="1"/>
      <c r="B4" s="55"/>
      <c r="C4" s="55"/>
      <c r="D4" s="55"/>
      <c r="E4" s="55"/>
      <c r="F4" s="131" t="s">
        <v>1</v>
      </c>
      <c r="G4" s="132"/>
      <c r="H4" s="13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55"/>
      <c r="C5" s="55"/>
      <c r="D5" s="55"/>
      <c r="E5" s="55"/>
      <c r="F5" s="131" t="s">
        <v>2</v>
      </c>
      <c r="G5" s="132"/>
      <c r="H5" s="13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>
      <c r="A6" s="1"/>
      <c r="B6" s="55"/>
      <c r="C6" s="55"/>
      <c r="D6" s="55"/>
      <c r="E6" s="55"/>
      <c r="F6" s="133" t="s">
        <v>3</v>
      </c>
      <c r="G6" s="132"/>
      <c r="H6" s="13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55"/>
      <c r="C7" s="55"/>
      <c r="D7" s="55"/>
      <c r="E7" s="55"/>
      <c r="F7" s="134" t="s">
        <v>4</v>
      </c>
      <c r="G7" s="132"/>
      <c r="H7" s="13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1"/>
      <c r="B8" s="135" t="s">
        <v>2</v>
      </c>
      <c r="C8" s="124"/>
      <c r="D8" s="124"/>
      <c r="E8" s="55"/>
      <c r="F8" s="63" t="s">
        <v>5</v>
      </c>
      <c r="G8" s="120" t="s">
        <v>6</v>
      </c>
      <c r="H8" s="11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"/>
      <c r="B9" s="56" t="s">
        <v>7</v>
      </c>
      <c r="C9" s="56"/>
      <c r="D9" s="56"/>
      <c r="E9" s="55"/>
      <c r="F9" s="64" t="s">
        <v>8</v>
      </c>
      <c r="G9" s="118"/>
      <c r="H9" s="119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56"/>
      <c r="C10" s="56"/>
      <c r="D10" s="56"/>
      <c r="E10" s="57"/>
      <c r="F10" s="65" t="s">
        <v>9</v>
      </c>
      <c r="G10" s="120" t="s">
        <v>10</v>
      </c>
      <c r="H10" s="11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>
      <c r="A11" s="1"/>
      <c r="B11" s="152" t="s">
        <v>11</v>
      </c>
      <c r="C11" s="124"/>
      <c r="D11" s="56"/>
      <c r="E11" s="55"/>
      <c r="F11" s="64" t="s">
        <v>12</v>
      </c>
      <c r="G11" s="151"/>
      <c r="H11" s="119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>
      <c r="A12" s="1"/>
      <c r="B12" s="153"/>
      <c r="C12" s="153"/>
      <c r="D12" s="58"/>
      <c r="E12" s="55"/>
      <c r="F12" s="64" t="s">
        <v>13</v>
      </c>
      <c r="G12" s="151"/>
      <c r="H12" s="11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1"/>
      <c r="B13" s="59"/>
      <c r="C13" s="59"/>
      <c r="D13" s="59"/>
      <c r="E13" s="55"/>
      <c r="F13" s="64" t="s">
        <v>14</v>
      </c>
      <c r="G13" s="151"/>
      <c r="H13" s="11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59"/>
      <c r="C14" s="59"/>
      <c r="D14" s="59"/>
      <c r="E14" s="55"/>
      <c r="F14" s="60"/>
      <c r="G14" s="124"/>
      <c r="H14" s="12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"/>
      <c r="B15" s="55"/>
      <c r="C15" s="59"/>
      <c r="D15" s="59"/>
      <c r="E15" s="55"/>
      <c r="F15" s="60"/>
      <c r="G15" s="124"/>
      <c r="H15" s="12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55"/>
      <c r="C16" s="59"/>
      <c r="D16" s="59"/>
      <c r="E16" s="55"/>
      <c r="F16" s="55"/>
      <c r="G16" s="124"/>
      <c r="H16" s="12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0.5" customHeight="1">
      <c r="A17" s="1"/>
      <c r="B17" s="55"/>
      <c r="C17" s="59"/>
      <c r="D17" s="59"/>
      <c r="E17" s="55"/>
      <c r="F17" s="55"/>
      <c r="G17" s="124"/>
      <c r="H17" s="12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>
      <c r="A18" s="1"/>
      <c r="B18" s="61" t="s">
        <v>15</v>
      </c>
      <c r="C18" s="55"/>
      <c r="D18" s="55"/>
      <c r="E18" s="55"/>
      <c r="F18" s="62"/>
      <c r="G18" s="124"/>
      <c r="H18" s="12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9" customHeight="1">
      <c r="A19" s="1"/>
      <c r="B19" s="55"/>
      <c r="C19" s="55"/>
      <c r="D19" s="55"/>
      <c r="E19" s="55"/>
      <c r="F19" s="55"/>
      <c r="G19" s="55"/>
      <c r="H19" s="55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>
      <c r="A20" s="1"/>
      <c r="B20" s="142" t="s">
        <v>51</v>
      </c>
      <c r="C20" s="147">
        <f ca="1">F43+H43</f>
        <v>4360</v>
      </c>
      <c r="D20" s="148"/>
      <c r="E20" s="66" t="s">
        <v>16</v>
      </c>
      <c r="F20" s="144" t="s">
        <v>17</v>
      </c>
      <c r="G20" s="145"/>
      <c r="H20" s="14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>
      <c r="A21" s="1"/>
      <c r="B21" s="143"/>
      <c r="C21" s="149"/>
      <c r="D21" s="150"/>
      <c r="E21" s="67"/>
      <c r="F21" s="71" t="s">
        <v>18</v>
      </c>
      <c r="G21" s="136"/>
      <c r="H21" s="13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 customHeight="1">
      <c r="A22" s="1"/>
      <c r="B22" s="154" t="s">
        <v>19</v>
      </c>
      <c r="C22" s="139">
        <v>44500</v>
      </c>
      <c r="D22" s="111"/>
      <c r="E22" s="68"/>
      <c r="F22" s="71" t="s">
        <v>20</v>
      </c>
      <c r="G22" s="138"/>
      <c r="H22" s="13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"/>
      <c r="B23" s="155"/>
      <c r="C23" s="140"/>
      <c r="D23" s="141"/>
      <c r="E23" s="69"/>
      <c r="F23" s="71" t="s">
        <v>21</v>
      </c>
      <c r="G23" s="121"/>
      <c r="H23" s="12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1"/>
      <c r="B24" s="70"/>
      <c r="C24" s="70"/>
      <c r="D24" s="70"/>
      <c r="E24" s="70"/>
      <c r="F24" s="70"/>
      <c r="G24" s="70"/>
      <c r="H24" s="7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123" t="s">
        <v>22</v>
      </c>
      <c r="C25" s="124"/>
      <c r="D25" s="124"/>
      <c r="E25" s="124"/>
      <c r="F25" s="124"/>
      <c r="G25" s="124"/>
      <c r="H25" s="12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23" t="s">
        <v>23</v>
      </c>
      <c r="C26" s="124"/>
      <c r="D26" s="124"/>
      <c r="E26" s="124"/>
      <c r="F26" s="124"/>
      <c r="G26" s="124"/>
      <c r="H26" s="12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55"/>
      <c r="C27" s="55"/>
      <c r="D27" s="55"/>
      <c r="E27" s="55"/>
      <c r="F27" s="55"/>
      <c r="G27" s="55"/>
      <c r="H27" s="5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55"/>
      <c r="C28" s="55"/>
      <c r="D28" s="55"/>
      <c r="E28" s="55"/>
      <c r="F28" s="55"/>
      <c r="G28" s="55"/>
      <c r="H28" s="5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thickBot="1">
      <c r="A29" s="1"/>
      <c r="B29" s="88" t="s">
        <v>24</v>
      </c>
      <c r="C29" s="89"/>
      <c r="D29" s="89"/>
      <c r="E29" s="89"/>
      <c r="F29" s="89"/>
      <c r="G29" s="89"/>
      <c r="H29" s="8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87"/>
      <c r="B30" s="90" t="s">
        <v>52</v>
      </c>
      <c r="C30" s="91" t="s">
        <v>25</v>
      </c>
      <c r="D30" s="125" t="s">
        <v>26</v>
      </c>
      <c r="E30" s="126"/>
      <c r="F30" s="92" t="s">
        <v>27</v>
      </c>
      <c r="G30" s="92" t="s">
        <v>28</v>
      </c>
      <c r="H30" s="93" t="s">
        <v>29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94">
        <v>44927</v>
      </c>
      <c r="C31" s="95" t="s">
        <v>30</v>
      </c>
      <c r="D31" s="107" t="s">
        <v>31</v>
      </c>
      <c r="E31" s="108"/>
      <c r="F31" s="96">
        <v>1000</v>
      </c>
      <c r="G31" s="97">
        <v>2</v>
      </c>
      <c r="H31" s="98">
        <f t="shared" ref="H31:H40" si="0">IF(SUM(F31*G31),SUM(F31*G31),"")</f>
        <v>2000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94">
        <v>44928</v>
      </c>
      <c r="C32" s="95" t="s">
        <v>32</v>
      </c>
      <c r="D32" s="107" t="s">
        <v>33</v>
      </c>
      <c r="E32" s="108"/>
      <c r="F32" s="96">
        <v>2000</v>
      </c>
      <c r="G32" s="97">
        <v>1</v>
      </c>
      <c r="H32" s="98">
        <f t="shared" si="0"/>
        <v>2000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94"/>
      <c r="C33" s="95"/>
      <c r="D33" s="107" t="s">
        <v>33</v>
      </c>
      <c r="E33" s="108"/>
      <c r="F33" s="96"/>
      <c r="G33" s="97"/>
      <c r="H33" s="98" t="str">
        <f t="shared" si="0"/>
        <v/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94"/>
      <c r="C34" s="95"/>
      <c r="D34" s="107" t="s">
        <v>33</v>
      </c>
      <c r="E34" s="108"/>
      <c r="F34" s="96"/>
      <c r="G34" s="97"/>
      <c r="H34" s="98" t="str">
        <f t="shared" si="0"/>
        <v/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94"/>
      <c r="C35" s="95"/>
      <c r="D35" s="107" t="s">
        <v>33</v>
      </c>
      <c r="E35" s="108"/>
      <c r="F35" s="97"/>
      <c r="G35" s="102"/>
      <c r="H35" s="197" t="str">
        <f t="shared" si="0"/>
        <v/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94"/>
      <c r="C36" s="95"/>
      <c r="D36" s="107" t="s">
        <v>33</v>
      </c>
      <c r="E36" s="108"/>
      <c r="F36" s="96"/>
      <c r="G36" s="196"/>
      <c r="H36" s="99" t="str">
        <f t="shared" si="0"/>
        <v/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94"/>
      <c r="C37" s="95"/>
      <c r="D37" s="107" t="s">
        <v>33</v>
      </c>
      <c r="E37" s="108"/>
      <c r="F37" s="96"/>
      <c r="G37" s="97"/>
      <c r="H37" s="98" t="str">
        <f t="shared" si="0"/>
        <v/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94"/>
      <c r="C38" s="95"/>
      <c r="D38" s="107" t="s">
        <v>33</v>
      </c>
      <c r="E38" s="108"/>
      <c r="F38" s="96"/>
      <c r="G38" s="97"/>
      <c r="H38" s="98" t="str">
        <f t="shared" si="0"/>
        <v/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94"/>
      <c r="C39" s="95"/>
      <c r="D39" s="107" t="s">
        <v>33</v>
      </c>
      <c r="E39" s="108"/>
      <c r="F39" s="96"/>
      <c r="G39" s="97"/>
      <c r="H39" s="98" t="str">
        <f t="shared" si="0"/>
        <v/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thickBot="1">
      <c r="A40" s="1"/>
      <c r="B40" s="100"/>
      <c r="C40" s="101"/>
      <c r="D40" s="115" t="s">
        <v>33</v>
      </c>
      <c r="E40" s="116"/>
      <c r="F40" s="102"/>
      <c r="G40" s="103"/>
      <c r="H40" s="104" t="str">
        <f t="shared" si="0"/>
        <v/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thickTop="1">
      <c r="A41" s="1"/>
      <c r="B41" s="55"/>
      <c r="C41" s="60"/>
      <c r="D41" s="72" t="s">
        <v>34</v>
      </c>
      <c r="E41" s="117" t="s">
        <v>35</v>
      </c>
      <c r="F41" s="73">
        <f ca="1">SUMIF(D31:E40,"　",H31:H40)</f>
        <v>2000</v>
      </c>
      <c r="G41" s="105" t="s">
        <v>36</v>
      </c>
      <c r="H41" s="74">
        <f ca="1">IF(F41="","",F41*0.1)</f>
        <v>200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55"/>
      <c r="C42" s="60"/>
      <c r="D42" s="75" t="s">
        <v>37</v>
      </c>
      <c r="E42" s="106"/>
      <c r="F42" s="76">
        <f ca="1">SUMIF(D31:E40,"※",H31:H40)</f>
        <v>2000</v>
      </c>
      <c r="G42" s="106"/>
      <c r="H42" s="77">
        <f ca="1">IF(F42="","",F42*0.08)</f>
        <v>160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55"/>
      <c r="C43" s="55"/>
      <c r="D43" s="78" t="s">
        <v>38</v>
      </c>
      <c r="E43" s="79"/>
      <c r="F43" s="80">
        <f ca="1">SUM(F41:F42)</f>
        <v>4000</v>
      </c>
      <c r="G43" s="79"/>
      <c r="H43" s="80">
        <f ca="1">SUM(H41:H42)</f>
        <v>360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55"/>
      <c r="C44" s="55"/>
      <c r="D44" s="55"/>
      <c r="E44" s="55"/>
      <c r="F44" s="60"/>
      <c r="G44" s="81"/>
      <c r="H44" s="6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55"/>
      <c r="C45" s="55"/>
      <c r="D45" s="55"/>
      <c r="E45" s="55"/>
      <c r="F45" s="60"/>
      <c r="G45" s="81"/>
      <c r="H45" s="6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82" t="s">
        <v>39</v>
      </c>
      <c r="C46" s="55"/>
      <c r="D46" s="55"/>
      <c r="E46" s="55"/>
      <c r="F46" s="83"/>
      <c r="G46" s="84"/>
      <c r="H46" s="8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55"/>
      <c r="C47" s="86"/>
      <c r="D47" s="86"/>
      <c r="E47" s="86"/>
      <c r="F47" s="55"/>
      <c r="G47" s="55"/>
      <c r="H47" s="5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55"/>
      <c r="C48" s="86"/>
      <c r="D48" s="86"/>
      <c r="E48" s="86"/>
      <c r="F48" s="55"/>
      <c r="G48" s="55"/>
      <c r="H48" s="5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86" t="s">
        <v>40</v>
      </c>
      <c r="C49" s="86"/>
      <c r="D49" s="86"/>
      <c r="E49" s="86"/>
      <c r="F49" s="55"/>
      <c r="G49" s="55"/>
      <c r="H49" s="5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09"/>
      <c r="C50" s="110"/>
      <c r="D50" s="110"/>
      <c r="E50" s="111"/>
      <c r="F50" s="55"/>
      <c r="G50" s="55"/>
      <c r="H50" s="5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12"/>
      <c r="C51" s="113"/>
      <c r="D51" s="113"/>
      <c r="E51" s="114"/>
      <c r="F51" s="55"/>
      <c r="G51" s="55"/>
      <c r="H51" s="5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55"/>
      <c r="C52" s="55"/>
      <c r="D52" s="55"/>
      <c r="E52" s="55"/>
      <c r="F52" s="55"/>
      <c r="G52" s="55"/>
      <c r="H52" s="5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55"/>
      <c r="C53" s="55"/>
      <c r="D53" s="55"/>
      <c r="E53" s="55"/>
      <c r="F53" s="55"/>
      <c r="G53" s="55"/>
      <c r="H53" s="5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55"/>
      <c r="C54" s="55"/>
      <c r="D54" s="55"/>
      <c r="E54" s="55"/>
      <c r="F54" s="55"/>
      <c r="G54" s="55"/>
      <c r="H54" s="5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55"/>
      <c r="C55" s="55"/>
      <c r="D55" s="55"/>
      <c r="E55" s="55"/>
      <c r="F55" s="55"/>
      <c r="G55" s="55"/>
      <c r="H55" s="5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39">
    <mergeCell ref="F7:H7"/>
    <mergeCell ref="G8:H8"/>
    <mergeCell ref="B8:D8"/>
    <mergeCell ref="G21:H21"/>
    <mergeCell ref="G22:H22"/>
    <mergeCell ref="C22:D23"/>
    <mergeCell ref="B20:B21"/>
    <mergeCell ref="F20:H20"/>
    <mergeCell ref="C20:D21"/>
    <mergeCell ref="G11:H11"/>
    <mergeCell ref="G12:H12"/>
    <mergeCell ref="G13:H13"/>
    <mergeCell ref="B11:C12"/>
    <mergeCell ref="G14:H18"/>
    <mergeCell ref="B22:B23"/>
    <mergeCell ref="B2:H2"/>
    <mergeCell ref="B3:H3"/>
    <mergeCell ref="F4:H4"/>
    <mergeCell ref="F5:H5"/>
    <mergeCell ref="F6:H6"/>
    <mergeCell ref="D32:E32"/>
    <mergeCell ref="D37:E37"/>
    <mergeCell ref="D36:E36"/>
    <mergeCell ref="G9:H9"/>
    <mergeCell ref="G10:H10"/>
    <mergeCell ref="G23:H23"/>
    <mergeCell ref="B25:H25"/>
    <mergeCell ref="B26:H26"/>
    <mergeCell ref="D30:E30"/>
    <mergeCell ref="D31:E31"/>
    <mergeCell ref="G41:G42"/>
    <mergeCell ref="D38:E38"/>
    <mergeCell ref="B50:E51"/>
    <mergeCell ref="D33:E33"/>
    <mergeCell ref="D34:E34"/>
    <mergeCell ref="D35:E35"/>
    <mergeCell ref="D39:E39"/>
    <mergeCell ref="D40:E40"/>
    <mergeCell ref="E41:E42"/>
  </mergeCells>
  <phoneticPr fontId="20"/>
  <conditionalFormatting sqref="F31:H40 C31:D31 C33 C35 C37 C39">
    <cfRule type="expression" dxfId="23" priority="3">
      <formula>MOD(ROW(),2)=1</formula>
    </cfRule>
  </conditionalFormatting>
  <conditionalFormatting sqref="C32 C34 C36 C38 C40">
    <cfRule type="expression" dxfId="22" priority="4">
      <formula>MOD(ROW(),2)=1</formula>
    </cfRule>
  </conditionalFormatting>
  <conditionalFormatting sqref="D32">
    <cfRule type="expression" dxfId="21" priority="5">
      <formula>MOD(ROW(),2)=1</formula>
    </cfRule>
  </conditionalFormatting>
  <conditionalFormatting sqref="D33">
    <cfRule type="expression" dxfId="20" priority="6">
      <formula>MOD(ROW(),2)=1</formula>
    </cfRule>
  </conditionalFormatting>
  <conditionalFormatting sqref="D34">
    <cfRule type="expression" dxfId="19" priority="7">
      <formula>MOD(ROW(),2)=1</formula>
    </cfRule>
  </conditionalFormatting>
  <conditionalFormatting sqref="D35">
    <cfRule type="expression" dxfId="18" priority="8">
      <formula>MOD(ROW(),2)=1</formula>
    </cfRule>
  </conditionalFormatting>
  <conditionalFormatting sqref="D36">
    <cfRule type="expression" dxfId="17" priority="9">
      <formula>MOD(ROW(),2)=1</formula>
    </cfRule>
  </conditionalFormatting>
  <conditionalFormatting sqref="D37">
    <cfRule type="expression" dxfId="16" priority="10">
      <formula>MOD(ROW(),2)=1</formula>
    </cfRule>
  </conditionalFormatting>
  <conditionalFormatting sqref="D38">
    <cfRule type="expression" dxfId="15" priority="11">
      <formula>MOD(ROW(),2)=1</formula>
    </cfRule>
  </conditionalFormatting>
  <conditionalFormatting sqref="D39">
    <cfRule type="expression" dxfId="14" priority="12">
      <formula>MOD(ROW(),2)=1</formula>
    </cfRule>
  </conditionalFormatting>
  <conditionalFormatting sqref="D40">
    <cfRule type="expression" dxfId="13" priority="13">
      <formula>MOD(ROW(),2)=1</formula>
    </cfRule>
  </conditionalFormatting>
  <conditionalFormatting sqref="B35 B37 B39 B31:B33">
    <cfRule type="expression" dxfId="12" priority="2">
      <formula>MOD(ROW(),2)=1</formula>
    </cfRule>
  </conditionalFormatting>
  <conditionalFormatting sqref="B34 B36 B38 B40">
    <cfRule type="expression" dxfId="11" priority="14">
      <formula>MOD(ROW(),2)=1</formula>
    </cfRule>
  </conditionalFormatting>
  <dataValidations count="1">
    <dataValidation type="list" allowBlank="1" showErrorMessage="1" sqref="D31:D40" xr:uid="{00000000-0002-0000-0000-000000000000}">
      <formula1>"※"</formula1>
    </dataValidation>
  </dataValidations>
  <printOptions horizontalCentered="1"/>
  <pageMargins left="0.74803149606299213" right="0.74803149606299213" top="0.59055118110236227" bottom="0.59055118110236227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topLeftCell="A13" workbookViewId="0"/>
  </sheetViews>
  <sheetFormatPr defaultColWidth="12.625" defaultRowHeight="15" customHeight="1"/>
  <cols>
    <col min="1" max="1" width="2.75" customWidth="1"/>
    <col min="2" max="2" width="11.75" customWidth="1"/>
    <col min="3" max="3" width="18.25" customWidth="1"/>
    <col min="4" max="4" width="10.875" customWidth="1"/>
    <col min="5" max="5" width="12.25" customWidth="1"/>
    <col min="6" max="6" width="9.75" customWidth="1"/>
    <col min="7" max="7" width="4.875" customWidth="1"/>
    <col min="8" max="8" width="10.75" customWidth="1"/>
    <col min="9" max="26" width="2.75" customWidth="1"/>
  </cols>
  <sheetData>
    <row r="1" spans="1:26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1"/>
      <c r="B2" s="127"/>
      <c r="C2" s="128"/>
      <c r="D2" s="128"/>
      <c r="E2" s="128"/>
      <c r="F2" s="128"/>
      <c r="G2" s="128"/>
      <c r="H2" s="12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6.75" customHeight="1">
      <c r="A3" s="1"/>
      <c r="B3" s="164" t="s">
        <v>0</v>
      </c>
      <c r="C3" s="157"/>
      <c r="D3" s="157"/>
      <c r="E3" s="157"/>
      <c r="F3" s="157"/>
      <c r="G3" s="157"/>
      <c r="H3" s="15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"/>
      <c r="C4" s="1"/>
      <c r="D4" s="1"/>
      <c r="E4" s="1"/>
      <c r="F4" s="27"/>
      <c r="G4" s="27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27"/>
      <c r="G5" s="2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1"/>
      <c r="B6" s="1"/>
      <c r="C6" s="1"/>
      <c r="D6" s="1"/>
      <c r="E6" s="1"/>
      <c r="F6" s="27"/>
      <c r="G6" s="2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1"/>
      <c r="B7" s="1"/>
      <c r="C7" s="1"/>
      <c r="D7" s="1"/>
      <c r="E7" s="1"/>
      <c r="F7" s="29" t="s">
        <v>41</v>
      </c>
      <c r="G7" s="30"/>
      <c r="H7" s="3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1"/>
      <c r="B8" s="1"/>
      <c r="C8" s="1"/>
      <c r="D8" s="1"/>
      <c r="E8" s="1"/>
      <c r="F8" s="32" t="s">
        <v>42</v>
      </c>
      <c r="G8" s="33"/>
      <c r="H8" s="3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>
      <c r="A9" s="1"/>
      <c r="B9" s="1"/>
      <c r="C9" s="1"/>
      <c r="D9" s="1"/>
      <c r="E9" s="1"/>
      <c r="F9" s="35"/>
      <c r="G9" s="35"/>
      <c r="H9" s="3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1"/>
      <c r="B10" s="36" t="s">
        <v>43</v>
      </c>
      <c r="C10" s="36"/>
      <c r="D10" s="36"/>
      <c r="E10" s="2"/>
      <c r="F10" s="37" t="s">
        <v>43</v>
      </c>
      <c r="G10" s="38"/>
      <c r="H10" s="3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>
      <c r="A11" s="1"/>
      <c r="B11" s="165"/>
      <c r="C11" s="157"/>
      <c r="D11" s="157"/>
      <c r="E11" s="1"/>
      <c r="F11" s="13"/>
      <c r="G11" s="40"/>
      <c r="H11" s="40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>
      <c r="A12" s="1"/>
      <c r="B12" s="166"/>
      <c r="C12" s="157"/>
      <c r="D12" s="157"/>
      <c r="E12" s="1"/>
      <c r="F12" s="11"/>
      <c r="G12" s="40"/>
      <c r="H12" s="1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>
      <c r="A13" s="1"/>
      <c r="B13" s="167"/>
      <c r="C13" s="157"/>
      <c r="D13" s="167" t="s">
        <v>44</v>
      </c>
      <c r="E13" s="1"/>
      <c r="F13" s="156"/>
      <c r="G13" s="157"/>
      <c r="H13" s="157"/>
      <c r="I13" s="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>
      <c r="A14" s="1"/>
      <c r="B14" s="157"/>
      <c r="C14" s="157"/>
      <c r="D14" s="157"/>
      <c r="E14" s="1"/>
      <c r="F14" s="37" t="s">
        <v>45</v>
      </c>
      <c r="G14" s="156"/>
      <c r="H14" s="15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>
      <c r="A15" s="1"/>
      <c r="B15" s="4"/>
      <c r="C15" s="4"/>
      <c r="D15" s="4"/>
      <c r="E15" s="1"/>
      <c r="F15" s="37" t="s">
        <v>12</v>
      </c>
      <c r="G15" s="156"/>
      <c r="H15" s="15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>
      <c r="A16" s="1"/>
      <c r="B16" s="4"/>
      <c r="C16" s="4"/>
      <c r="D16" s="4"/>
      <c r="E16" s="1"/>
      <c r="F16" s="37" t="s">
        <v>13</v>
      </c>
      <c r="G16" s="156"/>
      <c r="H16" s="15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>
      <c r="A17" s="1"/>
      <c r="B17" s="1"/>
      <c r="C17" s="4"/>
      <c r="D17" s="4"/>
      <c r="E17" s="1"/>
      <c r="F17" s="37" t="s">
        <v>14</v>
      </c>
      <c r="G17" s="156"/>
      <c r="H17" s="15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>
      <c r="A18" s="1"/>
      <c r="B18" s="1"/>
      <c r="C18" s="4"/>
      <c r="D18" s="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>
      <c r="A19" s="1"/>
      <c r="B19" s="1"/>
      <c r="C19" s="4"/>
      <c r="D19" s="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>
      <c r="A20" s="1"/>
      <c r="B20" s="5" t="s">
        <v>15</v>
      </c>
      <c r="C20" s="1"/>
      <c r="D20" s="1"/>
      <c r="E20" s="1"/>
      <c r="F20" s="6"/>
      <c r="G20" s="6"/>
      <c r="H20" s="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9" customHeight="1">
      <c r="A21" s="1"/>
      <c r="B21" s="1"/>
      <c r="C21" s="7"/>
      <c r="D21" s="2"/>
      <c r="E21" s="2"/>
      <c r="F21" s="8"/>
      <c r="G21" s="8"/>
      <c r="H21" s="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>
      <c r="A23" s="1"/>
      <c r="B23" s="158" t="s">
        <v>46</v>
      </c>
      <c r="C23" s="172">
        <f ca="1">H48</f>
        <v>4360</v>
      </c>
      <c r="D23" s="173"/>
      <c r="E23" s="9" t="s">
        <v>16</v>
      </c>
      <c r="F23" s="160" t="s">
        <v>17</v>
      </c>
      <c r="G23" s="161"/>
      <c r="H23" s="16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59"/>
      <c r="C24" s="174"/>
      <c r="D24" s="175"/>
      <c r="E24" s="10"/>
      <c r="F24" s="11"/>
      <c r="G24" s="156"/>
      <c r="H24" s="16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41" t="s">
        <v>19</v>
      </c>
      <c r="C25" s="176">
        <v>41943</v>
      </c>
      <c r="D25" s="177"/>
      <c r="E25" s="42"/>
      <c r="F25" s="168"/>
      <c r="G25" s="169"/>
      <c r="H25" s="170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5.25" customHeight="1">
      <c r="A26" s="1"/>
      <c r="B26" s="12"/>
      <c r="C26" s="12"/>
      <c r="D26" s="12"/>
      <c r="E26" s="12"/>
      <c r="F26" s="12"/>
      <c r="G26" s="12"/>
      <c r="H26" s="1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71" t="s">
        <v>22</v>
      </c>
      <c r="C27" s="157"/>
      <c r="D27" s="157"/>
      <c r="E27" s="157"/>
      <c r="F27" s="157"/>
      <c r="G27" s="157"/>
      <c r="H27" s="157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71" t="s">
        <v>23</v>
      </c>
      <c r="C28" s="157"/>
      <c r="D28" s="157"/>
      <c r="E28" s="157"/>
      <c r="F28" s="157"/>
      <c r="G28" s="157"/>
      <c r="H28" s="15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4" t="s">
        <v>24</v>
      </c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6" t="s">
        <v>25</v>
      </c>
      <c r="C32" s="17"/>
      <c r="D32" s="181" t="s">
        <v>26</v>
      </c>
      <c r="E32" s="182"/>
      <c r="F32" s="18" t="s">
        <v>27</v>
      </c>
      <c r="G32" s="18" t="s">
        <v>28</v>
      </c>
      <c r="H32" s="19" t="s">
        <v>29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78" t="s">
        <v>30</v>
      </c>
      <c r="C33" s="129"/>
      <c r="D33" s="183" t="s">
        <v>31</v>
      </c>
      <c r="E33" s="184"/>
      <c r="F33" s="20">
        <v>1000</v>
      </c>
      <c r="G33" s="21">
        <v>2</v>
      </c>
      <c r="H33" s="22">
        <f t="shared" ref="H33:H42" si="0">IF(SUM(F33*G33),SUM(F33*G33),"")</f>
        <v>2000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78" t="s">
        <v>32</v>
      </c>
      <c r="C34" s="129"/>
      <c r="D34" s="183" t="s">
        <v>33</v>
      </c>
      <c r="E34" s="184"/>
      <c r="F34" s="20">
        <v>2000</v>
      </c>
      <c r="G34" s="21">
        <v>1</v>
      </c>
      <c r="H34" s="22">
        <f t="shared" si="0"/>
        <v>2000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78"/>
      <c r="C35" s="129"/>
      <c r="D35" s="183" t="s">
        <v>33</v>
      </c>
      <c r="E35" s="184"/>
      <c r="F35" s="20"/>
      <c r="G35" s="21"/>
      <c r="H35" s="22" t="str">
        <f t="shared" si="0"/>
        <v/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78"/>
      <c r="C36" s="129"/>
      <c r="D36" s="183" t="s">
        <v>33</v>
      </c>
      <c r="E36" s="184"/>
      <c r="F36" s="20"/>
      <c r="G36" s="21"/>
      <c r="H36" s="22" t="str">
        <f t="shared" si="0"/>
        <v/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78"/>
      <c r="C37" s="129"/>
      <c r="D37" s="183" t="s">
        <v>33</v>
      </c>
      <c r="E37" s="184"/>
      <c r="F37" s="21"/>
      <c r="G37" s="43"/>
      <c r="H37" s="22" t="str">
        <f t="shared" si="0"/>
        <v/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78"/>
      <c r="C38" s="129"/>
      <c r="D38" s="183" t="s">
        <v>33</v>
      </c>
      <c r="E38" s="184"/>
      <c r="F38" s="20"/>
      <c r="G38" s="21"/>
      <c r="H38" s="22" t="str">
        <f t="shared" si="0"/>
        <v/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78"/>
      <c r="C39" s="129"/>
      <c r="D39" s="183" t="s">
        <v>33</v>
      </c>
      <c r="E39" s="184"/>
      <c r="F39" s="20"/>
      <c r="G39" s="21"/>
      <c r="H39" s="22" t="str">
        <f t="shared" si="0"/>
        <v/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78"/>
      <c r="C40" s="129"/>
      <c r="D40" s="183" t="s">
        <v>33</v>
      </c>
      <c r="E40" s="184"/>
      <c r="F40" s="20"/>
      <c r="G40" s="21"/>
      <c r="H40" s="22" t="str">
        <f t="shared" si="0"/>
        <v/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78"/>
      <c r="C41" s="129"/>
      <c r="D41" s="183" t="s">
        <v>33</v>
      </c>
      <c r="E41" s="184"/>
      <c r="F41" s="20"/>
      <c r="G41" s="21"/>
      <c r="H41" s="22" t="str">
        <f t="shared" si="0"/>
        <v/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79"/>
      <c r="C42" s="180"/>
      <c r="D42" s="193" t="s">
        <v>33</v>
      </c>
      <c r="E42" s="194"/>
      <c r="F42" s="44"/>
      <c r="G42" s="23"/>
      <c r="H42" s="22" t="str">
        <f t="shared" si="0"/>
        <v/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95" t="s">
        <v>47</v>
      </c>
      <c r="G43" s="45">
        <v>0.1</v>
      </c>
      <c r="H43" s="46">
        <f ca="1">SUMIF(D33:E42,"　",H33:H42)</f>
        <v>2000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86"/>
      <c r="G44" s="47" t="s">
        <v>48</v>
      </c>
      <c r="H44" s="24">
        <f ca="1">SUMIF(D33:E42,"※",H33:H42)</f>
        <v>2000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25" t="s">
        <v>38</v>
      </c>
      <c r="G45" s="48"/>
      <c r="H45" s="49">
        <f ca="1">SUM(H43:H44)</f>
        <v>4000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85" t="s">
        <v>36</v>
      </c>
      <c r="G46" s="50">
        <v>0.1</v>
      </c>
      <c r="H46" s="51">
        <f ca="1">IF(H43="","",H43*0.1)</f>
        <v>200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86"/>
      <c r="G47" s="47" t="s">
        <v>48</v>
      </c>
      <c r="H47" s="24">
        <f ca="1">IF(H44="","",H44*0.08)</f>
        <v>160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1" t="s">
        <v>39</v>
      </c>
      <c r="C48" s="1"/>
      <c r="D48" s="1"/>
      <c r="E48" s="1"/>
      <c r="F48" s="52" t="s">
        <v>49</v>
      </c>
      <c r="G48" s="53"/>
      <c r="H48" s="54">
        <f ca="1">IF(H45="","",H45+H46+H47)</f>
        <v>4360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26"/>
      <c r="D49" s="26"/>
      <c r="E49" s="26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26"/>
      <c r="D50" s="26"/>
      <c r="E50" s="2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26" t="s">
        <v>40</v>
      </c>
      <c r="C51" s="26"/>
      <c r="D51" s="26"/>
      <c r="E51" s="2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87"/>
      <c r="C52" s="188"/>
      <c r="D52" s="188"/>
      <c r="E52" s="189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90"/>
      <c r="C53" s="191"/>
      <c r="D53" s="191"/>
      <c r="E53" s="19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3">
    <mergeCell ref="F46:F47"/>
    <mergeCell ref="B52:E53"/>
    <mergeCell ref="B35:C35"/>
    <mergeCell ref="D35:E35"/>
    <mergeCell ref="B36:C36"/>
    <mergeCell ref="D36:E36"/>
    <mergeCell ref="B37:C37"/>
    <mergeCell ref="D37:E37"/>
    <mergeCell ref="D38:E38"/>
    <mergeCell ref="D39:E39"/>
    <mergeCell ref="D40:E40"/>
    <mergeCell ref="D41:E41"/>
    <mergeCell ref="D42:E42"/>
    <mergeCell ref="F43:F44"/>
    <mergeCell ref="B38:C38"/>
    <mergeCell ref="B39:C39"/>
    <mergeCell ref="B40:C40"/>
    <mergeCell ref="B41:C41"/>
    <mergeCell ref="B42:C42"/>
    <mergeCell ref="D32:E32"/>
    <mergeCell ref="B33:C33"/>
    <mergeCell ref="D33:E33"/>
    <mergeCell ref="B34:C34"/>
    <mergeCell ref="D34:E34"/>
    <mergeCell ref="F25:H25"/>
    <mergeCell ref="B27:H27"/>
    <mergeCell ref="B28:H28"/>
    <mergeCell ref="C23:D24"/>
    <mergeCell ref="C25:D25"/>
    <mergeCell ref="B2:H2"/>
    <mergeCell ref="B3:H3"/>
    <mergeCell ref="B11:D11"/>
    <mergeCell ref="B12:D12"/>
    <mergeCell ref="B13:C14"/>
    <mergeCell ref="D13:D14"/>
    <mergeCell ref="F13:H13"/>
    <mergeCell ref="G14:H14"/>
    <mergeCell ref="G15:H15"/>
    <mergeCell ref="G16:H16"/>
    <mergeCell ref="G17:H17"/>
    <mergeCell ref="B23:B24"/>
    <mergeCell ref="F23:H23"/>
    <mergeCell ref="G24:H24"/>
  </mergeCells>
  <phoneticPr fontId="20"/>
  <conditionalFormatting sqref="B33 B35:B42 D33 F33:H42">
    <cfRule type="expression" dxfId="10" priority="1">
      <formula>MOD(ROW(),2)=1</formula>
    </cfRule>
  </conditionalFormatting>
  <conditionalFormatting sqref="B34">
    <cfRule type="expression" dxfId="9" priority="2">
      <formula>MOD(ROW(),2)=1</formula>
    </cfRule>
  </conditionalFormatting>
  <conditionalFormatting sqref="D34">
    <cfRule type="expression" dxfId="8" priority="3">
      <formula>MOD(ROW(),2)=1</formula>
    </cfRule>
  </conditionalFormatting>
  <conditionalFormatting sqref="D35">
    <cfRule type="expression" dxfId="7" priority="4">
      <formula>MOD(ROW(),2)=1</formula>
    </cfRule>
  </conditionalFormatting>
  <conditionalFormatting sqref="D36">
    <cfRule type="expression" dxfId="6" priority="5">
      <formula>MOD(ROW(),2)=1</formula>
    </cfRule>
  </conditionalFormatting>
  <conditionalFormatting sqref="D37">
    <cfRule type="expression" dxfId="5" priority="6">
      <formula>MOD(ROW(),2)=1</formula>
    </cfRule>
  </conditionalFormatting>
  <conditionalFormatting sqref="D38">
    <cfRule type="expression" dxfId="4" priority="7">
      <formula>MOD(ROW(),2)=1</formula>
    </cfRule>
  </conditionalFormatting>
  <conditionalFormatting sqref="D39">
    <cfRule type="expression" dxfId="3" priority="8">
      <formula>MOD(ROW(),2)=1</formula>
    </cfRule>
  </conditionalFormatting>
  <conditionalFormatting sqref="D40">
    <cfRule type="expression" dxfId="2" priority="9">
      <formula>MOD(ROW(),2)=1</formula>
    </cfRule>
  </conditionalFormatting>
  <conditionalFormatting sqref="D41">
    <cfRule type="expression" dxfId="1" priority="10">
      <formula>MOD(ROW(),2)=1</formula>
    </cfRule>
  </conditionalFormatting>
  <conditionalFormatting sqref="D42">
    <cfRule type="expression" dxfId="0" priority="11">
      <formula>MOD(ROW(),2)=1</formula>
    </cfRule>
  </conditionalFormatting>
  <dataValidations count="1">
    <dataValidation type="list" allowBlank="1" showErrorMessage="1" sqref="D33:D42" xr:uid="{00000000-0002-0000-0100-000000000000}">
      <formula1>"※"</formula1>
    </dataValidation>
  </dataValidations>
  <printOptions horizontalCentered="1"/>
  <pageMargins left="0.74803149606299213" right="0.74803149606299213" top="0.59055118110236227" bottom="0.59055118110236227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インボイス制度反映請求書</vt:lpstr>
      <vt:lpstr>請求書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石崎 太一</cp:lastModifiedBy>
  <dcterms:created xsi:type="dcterms:W3CDTF">2021-09-27T01:10:09Z</dcterms:created>
  <dcterms:modified xsi:type="dcterms:W3CDTF">2021-09-27T02:41:32Z</dcterms:modified>
</cp:coreProperties>
</file>