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BDFF820A-42EA-4AD6-AFFF-CEA73002CC32}" xr6:coauthVersionLast="47" xr6:coauthVersionMax="47" xr10:uidLastSave="{00000000-0000-0000-0000-000000000000}"/>
  <bookViews>
    <workbookView xWindow="2850" yWindow="3015" windowWidth="13785" windowHeight="12240" tabRatio="50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7" i="1" l="1"/>
  <c r="E16" i="1"/>
  <c r="G25" i="1" l="1"/>
  <c r="G24" i="1"/>
  <c r="G23" i="1"/>
  <c r="G22" i="1"/>
  <c r="G21" i="1"/>
  <c r="G20" i="1"/>
  <c r="G19" i="1"/>
  <c r="G18" i="1"/>
  <c r="G17" i="1"/>
  <c r="G28" i="1" s="1"/>
  <c r="G16" i="1"/>
  <c r="G27" i="1" s="1"/>
  <c r="G26" i="1" l="1"/>
  <c r="C11" i="1" s="1"/>
</calcChain>
</file>

<file path=xl/sharedStrings.xml><?xml version="1.0" encoding="utf-8"?>
<sst xmlns="http://schemas.openxmlformats.org/spreadsheetml/2006/main" count="21" uniqueCount="20">
  <si>
    <t>請求書</t>
    <rPh sb="0" eb="3">
      <t>セイキュウショ</t>
    </rPh>
    <phoneticPr fontId="2"/>
  </si>
  <si>
    <t>ご請求金額</t>
    <phoneticPr fontId="2"/>
  </si>
  <si>
    <t>お振込期限</t>
    <phoneticPr fontId="2"/>
  </si>
  <si>
    <t>お振込先</t>
    <phoneticPr fontId="2"/>
  </si>
  <si>
    <t>品目</t>
    <rPh sb="0" eb="2">
      <t>ヒンモク</t>
    </rPh>
    <phoneticPr fontId="2"/>
  </si>
  <si>
    <t>数量</t>
    <phoneticPr fontId="2"/>
  </si>
  <si>
    <t>三井住友銀行　新宿支店
（普通）12345678</t>
    <phoneticPr fontId="2"/>
  </si>
  <si>
    <t>備考</t>
    <rPh sb="0" eb="2">
      <t>ビコウ</t>
    </rPh>
    <phoneticPr fontId="2"/>
  </si>
  <si>
    <t>日付</t>
    <rPh sb="0" eb="2">
      <t>ヒヅケ</t>
    </rPh>
    <phoneticPr fontId="2"/>
  </si>
  <si>
    <t>(10%対象</t>
    <phoneticPr fontId="2"/>
  </si>
  <si>
    <t>)</t>
    <phoneticPr fontId="2"/>
  </si>
  <si>
    <t>(8%対象</t>
    <phoneticPr fontId="2"/>
  </si>
  <si>
    <t>合計(税込)</t>
    <phoneticPr fontId="2"/>
  </si>
  <si>
    <t>単価（税込）</t>
    <rPh sb="3" eb="5">
      <t>ゼイコミ</t>
    </rPh>
    <phoneticPr fontId="2"/>
  </si>
  <si>
    <t>金額（税込）</t>
    <phoneticPr fontId="2"/>
  </si>
  <si>
    <t xml:space="preserve">No. 1111-1234 </t>
    <phoneticPr fontId="2"/>
  </si>
  <si>
    <t>※印は軽減税率対象</t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</si>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</sst>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12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小塚明朝 Pr6N R"/>
      <charset val="128"/>
    </font>
    <font>
      <sz val="11"/>
      <name val="小塚明朝 Pr6N R"/>
      <charset val="128"/>
    </font>
    <font>
      <sz val="13"/>
      <name val="小塚明朝 Pr6N L"/>
      <charset val="128"/>
    </font>
    <font>
      <sz val="14"/>
      <name val="小塚明朝 Pr6N EL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38" fontId="0" fillId="3" borderId="3" xfId="2" applyFont="1" applyFill="1" applyBorder="1" applyAlignment="1"/>
    <xf numFmtId="38" fontId="0" fillId="3" borderId="4" xfId="2" applyFont="1" applyFill="1" applyBorder="1" applyAlignment="1"/>
    <xf numFmtId="0" fontId="1" fillId="2" borderId="2" xfId="0" applyFont="1" applyFill="1" applyBorder="1" applyAlignment="1">
      <alignment horizontal="center"/>
    </xf>
    <xf numFmtId="38" fontId="0" fillId="2" borderId="3" xfId="2" applyFont="1" applyFill="1" applyBorder="1" applyAlignment="1"/>
    <xf numFmtId="38" fontId="0" fillId="2" borderId="4" xfId="2" applyFont="1" applyFill="1" applyBorder="1" applyAlignment="1"/>
    <xf numFmtId="176" fontId="0" fillId="3" borderId="1" xfId="0" applyNumberFormat="1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2" xfId="0" applyFont="1" applyBorder="1" applyAlignment="1"/>
    <xf numFmtId="0" fontId="1" fillId="0" borderId="1" xfId="0" applyFont="1" applyFill="1" applyBorder="1"/>
    <xf numFmtId="38" fontId="11" fillId="3" borderId="4" xfId="2" applyFont="1" applyFill="1" applyBorder="1" applyAlignment="1"/>
    <xf numFmtId="38" fontId="0" fillId="2" borderId="4" xfId="2" applyFont="1" applyFill="1" applyBorder="1" applyAlignment="1">
      <alignment horizontal="left"/>
    </xf>
    <xf numFmtId="38" fontId="0" fillId="2" borderId="1" xfId="2" applyFont="1" applyFill="1" applyBorder="1" applyAlignment="1">
      <alignment horizontal="left"/>
    </xf>
    <xf numFmtId="38" fontId="1" fillId="2" borderId="4" xfId="2" applyFont="1" applyFill="1" applyBorder="1" applyAlignment="1">
      <alignment horizontal="left"/>
    </xf>
    <xf numFmtId="38" fontId="0" fillId="3" borderId="4" xfId="2" applyFont="1" applyFill="1" applyBorder="1" applyAlignment="1">
      <alignment horizontal="left"/>
    </xf>
    <xf numFmtId="38" fontId="0" fillId="3" borderId="1" xfId="2" applyFont="1" applyFill="1" applyBorder="1" applyAlignment="1">
      <alignment horizontal="left"/>
    </xf>
    <xf numFmtId="38" fontId="1" fillId="3" borderId="4" xfId="2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6" fontId="10" fillId="2" borderId="1" xfId="3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 2" xfId="1" xr:uid="{6147EFCB-34D2-4795-8C11-787A4CC8625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0</xdr:colOff>
      <xdr:row>9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173480"/>
          <a:ext cx="358140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サンプル得意先 御中</a:t>
          </a:r>
        </a:p>
        <a:p>
          <a:r>
            <a:rPr kumimoji="1" lang="ja-JP" altLang="en-US" sz="1100"/>
            <a:t>サンプル担当部署</a:t>
          </a:r>
        </a:p>
        <a:p>
          <a:r>
            <a:rPr kumimoji="1" lang="ja-JP" altLang="en-US" sz="1100"/>
            <a:t>サンプル担当者</a:t>
          </a:r>
        </a:p>
        <a:p>
          <a:r>
            <a:rPr kumimoji="1" lang="ja-JP" altLang="en-US" sz="1100"/>
            <a:t>サンプル太郎様</a:t>
          </a:r>
        </a:p>
      </xdr:txBody>
    </xdr:sp>
    <xdr:clientData/>
  </xdr:twoCellAnchor>
  <xdr:twoCellAnchor>
    <xdr:from>
      <xdr:col>4</xdr:col>
      <xdr:colOff>762000</xdr:colOff>
      <xdr:row>4</xdr:row>
      <xdr:rowOff>50800</xdr:rowOff>
    </xdr:from>
    <xdr:to>
      <xdr:col>6</xdr:col>
      <xdr:colOff>927100</xdr:colOff>
      <xdr:row>4</xdr:row>
      <xdr:rowOff>381000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56100" y="698500"/>
          <a:ext cx="167640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200"/>
            <a:t>令和</a:t>
          </a:r>
          <a:r>
            <a:rPr kumimoji="1" lang="en-US" altLang="ja-JP" sz="1200"/>
            <a:t>4</a:t>
          </a:r>
          <a:r>
            <a:rPr kumimoji="1" lang="ja-JP" altLang="en-US" sz="1200"/>
            <a:t>年</a:t>
          </a:r>
          <a:r>
            <a:rPr kumimoji="1" lang="en-US" altLang="ja-JP" sz="1200"/>
            <a:t>9</a:t>
          </a:r>
          <a:r>
            <a:rPr kumimoji="1" lang="ja-JP" altLang="en-US" sz="1200"/>
            <a:t>月</a:t>
          </a:r>
          <a:r>
            <a:rPr kumimoji="1" lang="en-US" altLang="ja-JP" sz="1200"/>
            <a:t>1</a:t>
          </a:r>
          <a:r>
            <a:rPr kumimoji="1" lang="ja-JP" altLang="en-US" sz="1200"/>
            <a:t>日</a:t>
          </a:r>
        </a:p>
      </xdr:txBody>
    </xdr:sp>
    <xdr:clientData/>
  </xdr:twoCellAnchor>
  <xdr:twoCellAnchor>
    <xdr:from>
      <xdr:col>4</xdr:col>
      <xdr:colOff>363220</xdr:colOff>
      <xdr:row>30</xdr:row>
      <xdr:rowOff>7620</xdr:rowOff>
    </xdr:from>
    <xdr:to>
      <xdr:col>6</xdr:col>
      <xdr:colOff>782320</xdr:colOff>
      <xdr:row>34</xdr:row>
      <xdr:rowOff>53340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104640" y="8054340"/>
          <a:ext cx="1965960" cy="113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100"/>
            <a:t>○○</a:t>
          </a:r>
          <a:r>
            <a:rPr kumimoji="1" lang="ja-JP" altLang="en-US" sz="1100"/>
            <a:t>株式会社</a:t>
          </a:r>
        </a:p>
        <a:p>
          <a:r>
            <a:rPr kumimoji="1" lang="en-US" altLang="ja-JP" sz="1100"/>
            <a:t>〒108-0073 </a:t>
          </a:r>
        </a:p>
        <a:p>
          <a:r>
            <a:rPr kumimoji="1" lang="ja-JP" altLang="en-US" sz="1100"/>
            <a:t>東京都港区三田</a:t>
          </a:r>
          <a:r>
            <a:rPr kumimoji="1" lang="en-US" altLang="ja-JP" sz="1100"/>
            <a:t>3-12-17 </a:t>
          </a:r>
        </a:p>
        <a:p>
          <a:r>
            <a:rPr kumimoji="1" lang="ja-JP" altLang="en-US" sz="1100"/>
            <a:t>芝第</a:t>
          </a:r>
          <a:r>
            <a:rPr kumimoji="1" lang="en-US" altLang="ja-JP" sz="1100"/>
            <a:t>3</a:t>
          </a:r>
          <a:r>
            <a:rPr kumimoji="1" lang="ja-JP" altLang="en-US" sz="1100"/>
            <a:t>アメレックスビル</a:t>
          </a:r>
          <a:r>
            <a:rPr kumimoji="1" lang="en-US" altLang="ja-JP" sz="1100"/>
            <a:t>8F </a:t>
          </a:r>
        </a:p>
        <a:p>
          <a:r>
            <a:rPr kumimoji="1" lang="en-US" altLang="ja-JP" sz="1100"/>
            <a:t>TEL: 03-0000-0000 FAX: 03-0000-0000 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7620</xdr:colOff>
      <xdr:row>0</xdr:row>
      <xdr:rowOff>0</xdr:rowOff>
    </xdr:from>
    <xdr:to>
      <xdr:col>7</xdr:col>
      <xdr:colOff>160020</xdr:colOff>
      <xdr:row>3</xdr:row>
      <xdr:rowOff>25400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7620" y="0"/>
          <a:ext cx="6332220" cy="5283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46558</xdr:rowOff>
    </xdr:from>
    <xdr:to>
      <xdr:col>7</xdr:col>
      <xdr:colOff>160020</xdr:colOff>
      <xdr:row>42</xdr:row>
      <xdr:rowOff>160020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 flipV="1">
          <a:off x="0" y="10188778"/>
          <a:ext cx="6339840" cy="448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/>
  <dimension ref="A1:H35"/>
  <sheetViews>
    <sheetView tabSelected="1" view="pageBreakPreview" zoomScaleNormal="100" zoomScaleSheetLayoutView="100" workbookViewId="0">
      <selection activeCell="E9" sqref="E9"/>
    </sheetView>
  </sheetViews>
  <sheetFormatPr defaultColWidth="13" defaultRowHeight="13.5"/>
  <cols>
    <col min="1" max="1" width="7.625" customWidth="1"/>
    <col min="2" max="2" width="23.375" customWidth="1"/>
    <col min="3" max="3" width="13.5" customWidth="1"/>
    <col min="4" max="4" width="10" customWidth="1"/>
    <col min="5" max="5" width="11.5" customWidth="1"/>
    <col min="6" max="6" width="11.125" customWidth="1"/>
    <col min="8" max="8" width="2.5" customWidth="1"/>
  </cols>
  <sheetData>
    <row r="1" spans="1:8">
      <c r="A1" s="42"/>
      <c r="B1" s="42"/>
      <c r="C1" s="42"/>
      <c r="D1" s="42"/>
      <c r="E1" s="42"/>
      <c r="F1" s="42"/>
      <c r="G1" s="42"/>
    </row>
    <row r="4" spans="1:8">
      <c r="F4" s="50" t="s">
        <v>15</v>
      </c>
      <c r="G4" s="51"/>
    </row>
    <row r="5" spans="1:8" ht="39.950000000000003" customHeight="1">
      <c r="A5" s="43" t="s">
        <v>0</v>
      </c>
      <c r="B5" s="43"/>
      <c r="C5" s="43"/>
      <c r="D5" s="44"/>
      <c r="E5" s="44"/>
      <c r="F5" s="44"/>
      <c r="G5" s="44"/>
    </row>
    <row r="6" spans="1:8" ht="30" customHeight="1">
      <c r="A6" s="1"/>
      <c r="B6" s="11"/>
      <c r="C6" s="11"/>
      <c r="D6" s="2"/>
      <c r="E6" s="2"/>
      <c r="F6" s="2"/>
      <c r="G6" s="2"/>
    </row>
    <row r="8" spans="1:8">
      <c r="A8" s="3"/>
      <c r="B8" s="3"/>
      <c r="C8" s="3"/>
      <c r="D8" s="3"/>
    </row>
    <row r="9" spans="1:8">
      <c r="A9" s="3"/>
      <c r="B9" s="3"/>
      <c r="C9" s="3"/>
      <c r="D9" s="3"/>
    </row>
    <row r="10" spans="1:8" ht="9" customHeight="1">
      <c r="A10" s="3"/>
      <c r="B10" s="3"/>
      <c r="C10" s="3"/>
      <c r="D10" s="3"/>
    </row>
    <row r="11" spans="1:8" ht="29.1" customHeight="1">
      <c r="A11" s="55" t="s">
        <v>1</v>
      </c>
      <c r="B11" s="55"/>
      <c r="C11" s="52">
        <f>G26</f>
        <v>14650</v>
      </c>
      <c r="D11" s="52"/>
      <c r="F11" s="45" t="s">
        <v>3</v>
      </c>
      <c r="G11" s="46"/>
    </row>
    <row r="12" spans="1:8" ht="29.1" customHeight="1">
      <c r="A12" s="45" t="s">
        <v>2</v>
      </c>
      <c r="B12" s="45"/>
      <c r="C12" s="53">
        <v>43372</v>
      </c>
      <c r="D12" s="54"/>
      <c r="F12" s="47" t="s">
        <v>6</v>
      </c>
      <c r="G12" s="48"/>
    </row>
    <row r="13" spans="1:8">
      <c r="F13" s="49"/>
      <c r="G13" s="49"/>
    </row>
    <row r="14" spans="1:8" ht="8.1" customHeight="1"/>
    <row r="15" spans="1:8" ht="24" customHeight="1">
      <c r="A15" s="4" t="s">
        <v>8</v>
      </c>
      <c r="B15" s="41" t="s">
        <v>4</v>
      </c>
      <c r="C15" s="41"/>
      <c r="D15" s="41"/>
      <c r="E15" s="4" t="s">
        <v>13</v>
      </c>
      <c r="F15" s="12" t="s">
        <v>5</v>
      </c>
      <c r="G15" s="29" t="s">
        <v>14</v>
      </c>
      <c r="H15" s="32"/>
    </row>
    <row r="16" spans="1:8" ht="24" customHeight="1">
      <c r="A16" s="27">
        <v>43281</v>
      </c>
      <c r="B16" s="40" t="s">
        <v>17</v>
      </c>
      <c r="C16" s="39"/>
      <c r="D16" s="20"/>
      <c r="E16" s="22">
        <f>3500*1.1</f>
        <v>3850.0000000000005</v>
      </c>
      <c r="F16" s="22">
        <v>1</v>
      </c>
      <c r="G16" s="23">
        <f t="shared" ref="G16:G25" si="0">IF(B16="","",E16*F16)</f>
        <v>3850.0000000000005</v>
      </c>
    </row>
    <row r="17" spans="1:8" ht="24" customHeight="1">
      <c r="A17" s="28">
        <v>43282</v>
      </c>
      <c r="B17" s="37" t="s">
        <v>18</v>
      </c>
      <c r="C17" s="36"/>
      <c r="D17" s="24" t="s">
        <v>19</v>
      </c>
      <c r="E17" s="25">
        <f>10000*1.08</f>
        <v>10800</v>
      </c>
      <c r="F17" s="25">
        <v>1</v>
      </c>
      <c r="G17" s="26">
        <f t="shared" si="0"/>
        <v>10800</v>
      </c>
    </row>
    <row r="18" spans="1:8" ht="24" customHeight="1">
      <c r="A18" s="27"/>
      <c r="B18" s="38"/>
      <c r="C18" s="39"/>
      <c r="D18" s="20"/>
      <c r="E18" s="22"/>
      <c r="F18" s="22"/>
      <c r="G18" s="23" t="str">
        <f t="shared" si="0"/>
        <v/>
      </c>
    </row>
    <row r="19" spans="1:8" ht="24" customHeight="1">
      <c r="A19" s="28"/>
      <c r="B19" s="35"/>
      <c r="C19" s="36"/>
      <c r="D19" s="21"/>
      <c r="E19" s="25"/>
      <c r="F19" s="25"/>
      <c r="G19" s="26" t="str">
        <f t="shared" si="0"/>
        <v/>
      </c>
    </row>
    <row r="20" spans="1:8" ht="24" customHeight="1">
      <c r="A20" s="27"/>
      <c r="B20" s="38"/>
      <c r="C20" s="39"/>
      <c r="D20" s="20"/>
      <c r="E20" s="22"/>
      <c r="F20" s="22"/>
      <c r="G20" s="23" t="str">
        <f t="shared" si="0"/>
        <v/>
      </c>
    </row>
    <row r="21" spans="1:8" ht="24" customHeight="1">
      <c r="A21" s="28"/>
      <c r="B21" s="35"/>
      <c r="C21" s="36"/>
      <c r="D21" s="21"/>
      <c r="E21" s="25"/>
      <c r="F21" s="25"/>
      <c r="G21" s="26" t="str">
        <f t="shared" si="0"/>
        <v/>
      </c>
    </row>
    <row r="22" spans="1:8" ht="24" customHeight="1">
      <c r="A22" s="27"/>
      <c r="B22" s="38"/>
      <c r="C22" s="39"/>
      <c r="D22" s="20"/>
      <c r="E22" s="22"/>
      <c r="F22" s="22"/>
      <c r="G22" s="23" t="str">
        <f t="shared" si="0"/>
        <v/>
      </c>
    </row>
    <row r="23" spans="1:8" ht="24" customHeight="1">
      <c r="A23" s="28"/>
      <c r="B23" s="35"/>
      <c r="C23" s="36"/>
      <c r="D23" s="21"/>
      <c r="E23" s="25"/>
      <c r="F23" s="25"/>
      <c r="G23" s="26" t="str">
        <f t="shared" si="0"/>
        <v/>
      </c>
    </row>
    <row r="24" spans="1:8" ht="24" customHeight="1">
      <c r="A24" s="27"/>
      <c r="B24" s="38"/>
      <c r="C24" s="39"/>
      <c r="D24" s="20"/>
      <c r="E24" s="22"/>
      <c r="F24" s="22"/>
      <c r="G24" s="23" t="str">
        <f t="shared" si="0"/>
        <v/>
      </c>
    </row>
    <row r="25" spans="1:8" ht="24" customHeight="1">
      <c r="A25" s="28"/>
      <c r="B25" s="35"/>
      <c r="C25" s="36"/>
      <c r="D25" s="21"/>
      <c r="E25" s="25"/>
      <c r="F25" s="25"/>
      <c r="G25" s="26" t="str">
        <f t="shared" si="0"/>
        <v/>
      </c>
    </row>
    <row r="26" spans="1:8" ht="24" customHeight="1">
      <c r="F26" s="30" t="s">
        <v>12</v>
      </c>
      <c r="G26" s="34">
        <f>SUM(G16:G25)</f>
        <v>14650</v>
      </c>
    </row>
    <row r="27" spans="1:8" ht="24" customHeight="1">
      <c r="C27" s="19" t="s">
        <v>16</v>
      </c>
      <c r="F27" s="31" t="s">
        <v>9</v>
      </c>
      <c r="G27" s="26">
        <f ca="1">SUMIF($D$16:$G$25,"",$G$16:$G$25)</f>
        <v>3850.0000000000005</v>
      </c>
      <c r="H27" s="33" t="s">
        <v>10</v>
      </c>
    </row>
    <row r="28" spans="1:8" ht="24" customHeight="1">
      <c r="A28" s="14"/>
      <c r="B28" s="14"/>
      <c r="C28" s="14"/>
      <c r="D28" s="14"/>
      <c r="F28" s="31" t="s">
        <v>11</v>
      </c>
      <c r="G28" s="26">
        <f ca="1">SUMIF($D$16:$G$25,"※",$G$16:$G$25)</f>
        <v>10800</v>
      </c>
      <c r="H28" s="33" t="s">
        <v>10</v>
      </c>
    </row>
    <row r="29" spans="1:8" ht="24" customHeight="1">
      <c r="A29" s="14"/>
      <c r="B29" s="14"/>
      <c r="C29" s="14"/>
      <c r="D29" s="17"/>
      <c r="E29" s="16"/>
      <c r="F29" s="17"/>
      <c r="G29" s="16"/>
      <c r="H29" s="18"/>
    </row>
    <row r="30" spans="1:8" ht="24" customHeight="1">
      <c r="A30" s="14" t="s">
        <v>7</v>
      </c>
      <c r="B30" s="14"/>
      <c r="C30" s="14"/>
      <c r="D30" s="17"/>
      <c r="E30" s="16"/>
      <c r="F30" s="17"/>
      <c r="G30" s="16"/>
      <c r="H30" s="18"/>
    </row>
    <row r="31" spans="1:8" ht="27" customHeight="1">
      <c r="A31" s="5"/>
      <c r="B31" s="13"/>
      <c r="C31" s="13"/>
      <c r="D31" s="6"/>
    </row>
    <row r="32" spans="1:8" ht="32.450000000000003" customHeight="1">
      <c r="A32" s="7"/>
      <c r="B32" s="14"/>
      <c r="C32" s="14"/>
      <c r="D32" s="8"/>
    </row>
    <row r="33" spans="1:4">
      <c r="A33" s="7"/>
      <c r="B33" s="14"/>
      <c r="C33" s="14"/>
      <c r="D33" s="8"/>
    </row>
    <row r="34" spans="1:4">
      <c r="A34" s="7"/>
      <c r="B34" s="14"/>
      <c r="C34" s="14"/>
      <c r="D34" s="8"/>
    </row>
    <row r="35" spans="1:4">
      <c r="A35" s="9"/>
      <c r="B35" s="15"/>
      <c r="C35" s="15"/>
      <c r="D35" s="10"/>
    </row>
  </sheetData>
  <mergeCells count="20">
    <mergeCell ref="A1:G1"/>
    <mergeCell ref="A5:G5"/>
    <mergeCell ref="F11:G11"/>
    <mergeCell ref="F12:G13"/>
    <mergeCell ref="F4:G4"/>
    <mergeCell ref="C11:D11"/>
    <mergeCell ref="C12:D12"/>
    <mergeCell ref="A11:B11"/>
    <mergeCell ref="A12:B12"/>
    <mergeCell ref="B16:C16"/>
    <mergeCell ref="B15:D15"/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</mergeCells>
  <phoneticPr fontId="2"/>
  <printOptions horizontalCentered="1"/>
  <pageMargins left="0.39000000000000007" right="0.39000000000000007" top="0.39370078740157483" bottom="0.39370078740157483" header="0.39370078740157483" footer="0.39370078740157483"/>
  <pageSetup paperSize="9"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2022-08-14T17:00:51Z</cp:lastPrinted>
  <dcterms:created xsi:type="dcterms:W3CDTF">2014-11-04T05:36:49Z</dcterms:created>
  <dcterms:modified xsi:type="dcterms:W3CDTF">2022-08-31T05:58:28Z</dcterms:modified>
</cp:coreProperties>
</file>