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df" ContentType="application/pd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ate1904="1"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amano.haruru\Documents\"/>
    </mc:Choice>
  </mc:AlternateContent>
  <xr:revisionPtr revIDLastSave="0" documentId="8_{6D16BF54-A6DB-41CA-AA73-B889761B1676}" xr6:coauthVersionLast="47" xr6:coauthVersionMax="47" xr10:uidLastSave="{00000000-0000-0000-0000-000000000000}"/>
  <bookViews>
    <workbookView xWindow="1290" yWindow="1725" windowWidth="13785" windowHeight="12240" tabRatio="500" xr2:uid="{00000000-000D-0000-FFFF-FFFF00000000}"/>
  </bookViews>
  <sheets>
    <sheet name="請求書" sheetId="2" r:id="rId1"/>
  </sheets>
  <definedNames>
    <definedName name="_xlnm.Print_Area" localSheetId="0">請求書!$A$1:$H$44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G21" i="2" l="1"/>
  <c r="G25" i="2"/>
  <c r="G24" i="2"/>
  <c r="G23" i="2"/>
  <c r="G22" i="2"/>
  <c r="G20" i="2"/>
  <c r="G18" i="2"/>
  <c r="E19" i="2"/>
  <c r="G19" i="2" s="1"/>
  <c r="E18" i="2"/>
  <c r="E17" i="2"/>
  <c r="G17" i="2" s="1"/>
  <c r="G26" i="2"/>
  <c r="G29" i="2" l="1"/>
  <c r="G28" i="2"/>
  <c r="G27" i="2"/>
  <c r="C12" i="2" s="1"/>
</calcChain>
</file>

<file path=xl/sharedStrings.xml><?xml version="1.0" encoding="utf-8"?>
<sst xmlns="http://schemas.openxmlformats.org/spreadsheetml/2006/main" count="23" uniqueCount="21">
  <si>
    <t>ご請求金額</t>
    <phoneticPr fontId="2"/>
  </si>
  <si>
    <t>お振込期限</t>
    <phoneticPr fontId="2"/>
  </si>
  <si>
    <t>お振込先</t>
    <phoneticPr fontId="2"/>
  </si>
  <si>
    <t>品目</t>
    <rPh sb="0" eb="2">
      <t>ヒンモク</t>
    </rPh>
    <phoneticPr fontId="2"/>
  </si>
  <si>
    <t>数量</t>
    <phoneticPr fontId="2"/>
  </si>
  <si>
    <t>三井住友銀行　新宿支店
（普通）12345678</t>
    <phoneticPr fontId="2"/>
  </si>
  <si>
    <t>備考</t>
    <rPh sb="0" eb="2">
      <t>ビコウ</t>
    </rPh>
    <phoneticPr fontId="2"/>
  </si>
  <si>
    <t>請求書</t>
    <rPh sb="0" eb="3">
      <t>セイキュ</t>
    </rPh>
    <phoneticPr fontId="2"/>
  </si>
  <si>
    <t>合計(税込)</t>
    <rPh sb="0" eb="2">
      <t>ゴウケイ</t>
    </rPh>
    <rPh sb="2" eb="6">
      <t>ゼイコミ</t>
    </rPh>
    <phoneticPr fontId="2"/>
  </si>
  <si>
    <t>(10%対象</t>
    <rPh sb="4" eb="6">
      <t>タイショウ</t>
    </rPh>
    <phoneticPr fontId="2"/>
  </si>
  <si>
    <t>)</t>
    <phoneticPr fontId="11"/>
  </si>
  <si>
    <t>(8%対象</t>
    <rPh sb="3" eb="5">
      <t>タイショウ</t>
    </rPh>
    <phoneticPr fontId="2"/>
  </si>
  <si>
    <t>日付</t>
    <rPh sb="0" eb="2">
      <t>ヒヅケ</t>
    </rPh>
    <phoneticPr fontId="2"/>
  </si>
  <si>
    <t>商品A</t>
    <rPh sb="0" eb="2">
      <t>ショウヒン</t>
    </rPh>
    <phoneticPr fontId="2"/>
  </si>
  <si>
    <t>商品B</t>
    <rPh sb="0" eb="2">
      <t>ショウヒン</t>
    </rPh>
    <phoneticPr fontId="2"/>
  </si>
  <si>
    <t>商品C</t>
    <rPh sb="0" eb="2">
      <t>ショウヒン</t>
    </rPh>
    <phoneticPr fontId="2"/>
  </si>
  <si>
    <t>※</t>
    <phoneticPr fontId="2"/>
  </si>
  <si>
    <t>単価（税込）</t>
    <rPh sb="3" eb="5">
      <t>ゼイコミ</t>
    </rPh>
    <phoneticPr fontId="2"/>
  </si>
  <si>
    <t>金額（税込）</t>
    <phoneticPr fontId="2"/>
  </si>
  <si>
    <t>※印は軽減税率対象</t>
    <rPh sb="1" eb="2">
      <t>シルシ</t>
    </rPh>
    <rPh sb="3" eb="5">
      <t>ケイゲン</t>
    </rPh>
    <rPh sb="5" eb="7">
      <t>ゼイリツ</t>
    </rPh>
    <rPh sb="7" eb="9">
      <t>タイショウ</t>
    </rPh>
    <phoneticPr fontId="11"/>
  </si>
  <si>
    <t xml:space="preserve">No. 1111-1234                     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</si>
</sst>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m/d;@"/>
    <numFmt numFmtId="177" formatCode="#,##0_ "/>
  </numFmts>
  <fonts count="14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小塚明朝 Pr6N R"/>
      <family val="1"/>
      <charset val="128"/>
    </font>
    <font>
      <sz val="11"/>
      <name val="小塚明朝 Pr6N R"/>
      <family val="1"/>
      <charset val="128"/>
    </font>
    <font>
      <sz val="13"/>
      <name val="小塚明朝 Pr6N L"/>
      <family val="1"/>
      <charset val="128"/>
    </font>
    <font>
      <sz val="14"/>
      <name val="小塚明朝 Pr6N EL"/>
      <family val="1"/>
      <charset val="128"/>
    </font>
    <font>
      <u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HGPｺﾞｼｯｸM"/>
      <family val="3"/>
      <charset val="128"/>
    </font>
    <font>
      <sz val="11"/>
      <name val="HGPｺﾞｼｯｸM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rgb="FFBFBFBF"/>
      </top>
      <bottom style="double">
        <color rgb="FFBFBFBF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38" fontId="8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</cellStyleXfs>
  <cellXfs count="65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8" xfId="0" applyBorder="1"/>
    <xf numFmtId="0" fontId="0" fillId="0" borderId="9" xfId="0" applyBorder="1"/>
    <xf numFmtId="0" fontId="0" fillId="0" borderId="6" xfId="0" applyBorder="1"/>
    <xf numFmtId="0" fontId="0" fillId="0" borderId="7" xfId="0" applyBorder="1"/>
    <xf numFmtId="0" fontId="5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0" fillId="0" borderId="0" xfId="0" applyAlignme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/>
    <xf numFmtId="0" fontId="9" fillId="0" borderId="0" xfId="0" applyFont="1" applyAlignment="1">
      <alignment vertical="center"/>
    </xf>
    <xf numFmtId="0" fontId="0" fillId="0" borderId="5" xfId="0" applyBorder="1"/>
    <xf numFmtId="0" fontId="0" fillId="0" borderId="0" xfId="0" applyBorder="1"/>
    <xf numFmtId="0" fontId="0" fillId="0" borderId="13" xfId="0" applyBorder="1"/>
    <xf numFmtId="176" fontId="0" fillId="2" borderId="1" xfId="0" applyNumberFormat="1" applyFill="1" applyBorder="1" applyAlignment="1"/>
    <xf numFmtId="176" fontId="0" fillId="0" borderId="1" xfId="0" applyNumberFormat="1" applyFill="1" applyBorder="1" applyAlignment="1"/>
    <xf numFmtId="176" fontId="0" fillId="0" borderId="1" xfId="0" applyNumberFormat="1" applyFill="1" applyBorder="1" applyAlignment="1">
      <alignment horizontal="center"/>
    </xf>
    <xf numFmtId="176" fontId="0" fillId="2" borderId="1" xfId="0" applyNumberFormat="1" applyFill="1" applyBorder="1" applyAlignment="1">
      <alignment horizontal="center"/>
    </xf>
    <xf numFmtId="0" fontId="1" fillId="0" borderId="0" xfId="0" applyFont="1" applyAlignment="1">
      <alignment vertical="center"/>
    </xf>
    <xf numFmtId="177" fontId="0" fillId="2" borderId="3" xfId="0" applyNumberFormat="1" applyFill="1" applyBorder="1"/>
    <xf numFmtId="177" fontId="0" fillId="0" borderId="3" xfId="0" applyNumberFormat="1" applyFill="1" applyBorder="1"/>
    <xf numFmtId="177" fontId="0" fillId="2" borderId="4" xfId="0" applyNumberFormat="1" applyFill="1" applyBorder="1"/>
    <xf numFmtId="177" fontId="0" fillId="0" borderId="4" xfId="0" applyNumberFormat="1" applyFill="1" applyBorder="1"/>
    <xf numFmtId="0" fontId="0" fillId="0" borderId="0" xfId="0" applyFill="1" applyBorder="1"/>
    <xf numFmtId="38" fontId="1" fillId="0" borderId="12" xfId="0" applyNumberFormat="1" applyFont="1" applyBorder="1" applyAlignment="1">
      <alignment horizontal="right" vertical="center"/>
    </xf>
    <xf numFmtId="38" fontId="1" fillId="0" borderId="0" xfId="1" applyFont="1" applyFill="1" applyBorder="1" applyAlignment="1">
      <alignment vertical="center"/>
    </xf>
    <xf numFmtId="0" fontId="1" fillId="0" borderId="12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38" fontId="1" fillId="0" borderId="0" xfId="1" applyFont="1" applyFill="1" applyBorder="1" applyAlignment="1">
      <alignment horizontal="center" vertical="center"/>
    </xf>
    <xf numFmtId="0" fontId="7" fillId="0" borderId="0" xfId="0" applyFont="1" applyAlignment="1"/>
    <xf numFmtId="0" fontId="9" fillId="0" borderId="5" xfId="0" applyFont="1" applyBorder="1" applyAlignment="1">
      <alignment vertical="center"/>
    </xf>
    <xf numFmtId="0" fontId="1" fillId="2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38" fontId="13" fillId="0" borderId="12" xfId="0" applyNumberFormat="1" applyFont="1" applyBorder="1" applyAlignment="1">
      <alignment vertical="center"/>
    </xf>
    <xf numFmtId="0" fontId="0" fillId="0" borderId="13" xfId="0" applyBorder="1" applyAlignment="1">
      <alignment horizontal="center"/>
    </xf>
    <xf numFmtId="0" fontId="0" fillId="0" borderId="0" xfId="0" applyAlignme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vertical="center"/>
    </xf>
    <xf numFmtId="0" fontId="0" fillId="0" borderId="0" xfId="0" applyAlignment="1">
      <alignment vertical="center"/>
    </xf>
    <xf numFmtId="14" fontId="13" fillId="3" borderId="4" xfId="2" applyNumberFormat="1" applyFont="1" applyFill="1" applyBorder="1" applyAlignment="1">
      <alignment horizontal="center" vertical="center"/>
    </xf>
    <xf numFmtId="6" fontId="13" fillId="3" borderId="2" xfId="2" applyFont="1" applyFill="1" applyBorder="1" applyAlignment="1">
      <alignment horizontal="center" vertical="center"/>
    </xf>
    <xf numFmtId="6" fontId="13" fillId="3" borderId="4" xfId="2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0" fillId="0" borderId="4" xfId="0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2" xfId="0" applyFill="1" applyBorder="1" applyAlignment="1">
      <alignment horizontal="left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1.pd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3</xdr:col>
      <xdr:colOff>584200</xdr:colOff>
      <xdr:row>10</xdr:row>
      <xdr:rowOff>76200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32584CD-CB5B-4A1F-BD43-5A703E69AEBE}"/>
            </a:ext>
          </a:extLst>
        </xdr:cNvPr>
        <xdr:cNvSpPr txBox="1"/>
      </xdr:nvSpPr>
      <xdr:spPr>
        <a:xfrm>
          <a:off x="0" y="1173480"/>
          <a:ext cx="2237740" cy="9601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1400"/>
            <a:t>サンプル得意先 御中</a:t>
          </a:r>
        </a:p>
        <a:p>
          <a:r>
            <a:rPr kumimoji="1" lang="ja-JP" altLang="en-US" sz="1100"/>
            <a:t>サンプル担当部署</a:t>
          </a:r>
        </a:p>
        <a:p>
          <a:r>
            <a:rPr kumimoji="1" lang="ja-JP" altLang="en-US" sz="1100"/>
            <a:t>サンプル担当者</a:t>
          </a:r>
        </a:p>
        <a:p>
          <a:r>
            <a:rPr kumimoji="1" lang="ja-JP" altLang="en-US" sz="1100"/>
            <a:t>サンプル太郎様</a:t>
          </a:r>
        </a:p>
      </xdr:txBody>
    </xdr:sp>
    <xdr:clientData/>
  </xdr:twoCellAnchor>
  <xdr:twoCellAnchor>
    <xdr:from>
      <xdr:col>4</xdr:col>
      <xdr:colOff>762000</xdr:colOff>
      <xdr:row>4</xdr:row>
      <xdr:rowOff>50800</xdr:rowOff>
    </xdr:from>
    <xdr:to>
      <xdr:col>6</xdr:col>
      <xdr:colOff>927100</xdr:colOff>
      <xdr:row>4</xdr:row>
      <xdr:rowOff>381000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A5C3282-1316-4092-BAEA-777E68EF2BFC}"/>
            </a:ext>
          </a:extLst>
        </xdr:cNvPr>
        <xdr:cNvSpPr txBox="1"/>
      </xdr:nvSpPr>
      <xdr:spPr>
        <a:xfrm>
          <a:off x="3992880" y="721360"/>
          <a:ext cx="1483360" cy="330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/>
          <a:r>
            <a:rPr kumimoji="1" lang="ja-JP" altLang="en-US" sz="1200"/>
            <a:t>令和</a:t>
          </a:r>
          <a:r>
            <a:rPr kumimoji="1" lang="en-US" altLang="ja-JP" sz="1200"/>
            <a:t>4</a:t>
          </a:r>
          <a:r>
            <a:rPr kumimoji="1" lang="ja-JP" altLang="en-US" sz="1200"/>
            <a:t>年</a:t>
          </a:r>
          <a:r>
            <a:rPr kumimoji="1" lang="en-US" altLang="ja-JP" sz="1200"/>
            <a:t>8</a:t>
          </a:r>
          <a:r>
            <a:rPr kumimoji="1" lang="ja-JP" altLang="en-US" sz="1200"/>
            <a:t>月</a:t>
          </a:r>
          <a:r>
            <a:rPr kumimoji="1" lang="en-US" altLang="ja-JP" sz="1200"/>
            <a:t>1</a:t>
          </a:r>
          <a:r>
            <a:rPr kumimoji="1" lang="ja-JP" altLang="en-US" sz="1200"/>
            <a:t>日</a:t>
          </a:r>
        </a:p>
      </xdr:txBody>
    </xdr:sp>
    <xdr:clientData/>
  </xdr:twoCellAnchor>
  <xdr:twoCellAnchor>
    <xdr:from>
      <xdr:col>4</xdr:col>
      <xdr:colOff>431800</xdr:colOff>
      <xdr:row>33</xdr:row>
      <xdr:rowOff>114300</xdr:rowOff>
    </xdr:from>
    <xdr:to>
      <xdr:col>6</xdr:col>
      <xdr:colOff>850900</xdr:colOff>
      <xdr:row>41</xdr:row>
      <xdr:rowOff>38100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974A675A-0BD1-4CE8-A25F-BF2ADC594EDF}"/>
            </a:ext>
          </a:extLst>
        </xdr:cNvPr>
        <xdr:cNvSpPr txBox="1"/>
      </xdr:nvSpPr>
      <xdr:spPr>
        <a:xfrm>
          <a:off x="3662680" y="7551420"/>
          <a:ext cx="1775460" cy="10972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1100"/>
            <a:t>会社</a:t>
          </a:r>
        </a:p>
        <a:p>
          <a:r>
            <a:rPr kumimoji="1" lang="en-US" altLang="ja-JP" sz="1100"/>
            <a:t>〒108-0073 </a:t>
          </a:r>
        </a:p>
        <a:p>
          <a:r>
            <a:rPr kumimoji="1" lang="ja-JP" altLang="en-US" sz="1100"/>
            <a:t>東京都港区三田</a:t>
          </a:r>
          <a:r>
            <a:rPr kumimoji="1" lang="en-US" altLang="ja-JP" sz="1100"/>
            <a:t>3-12-17 </a:t>
          </a:r>
        </a:p>
        <a:p>
          <a:r>
            <a:rPr kumimoji="1" lang="ja-JP" altLang="en-US" sz="1100"/>
            <a:t>芝第</a:t>
          </a:r>
          <a:r>
            <a:rPr kumimoji="1" lang="en-US" altLang="ja-JP" sz="1100"/>
            <a:t>3</a:t>
          </a:r>
          <a:r>
            <a:rPr kumimoji="1" lang="ja-JP" altLang="en-US" sz="1100"/>
            <a:t>アメレックスビル</a:t>
          </a:r>
          <a:r>
            <a:rPr kumimoji="1" lang="en-US" altLang="ja-JP" sz="1100"/>
            <a:t>8F </a:t>
          </a:r>
        </a:p>
        <a:p>
          <a:r>
            <a:rPr kumimoji="1" lang="en-US" altLang="ja-JP" sz="1100"/>
            <a:t>TEL: 03-0000-0000 FAX: 03-0000-0000 </a:t>
          </a:r>
          <a:endParaRPr kumimoji="1" lang="ja-JP" altLang="en-US" sz="1100"/>
        </a:p>
      </xdr:txBody>
    </xdr:sp>
    <xdr:clientData/>
  </xdr:twoCellAnchor>
  <xdr:twoCellAnchor editAs="oneCell">
    <xdr:from>
      <xdr:col>0</xdr:col>
      <xdr:colOff>0</xdr:colOff>
      <xdr:row>0</xdr:row>
      <xdr:rowOff>12700</xdr:rowOff>
    </xdr:from>
    <xdr:to>
      <xdr:col>8</xdr:col>
      <xdr:colOff>15240</xdr:colOff>
      <xdr:row>1</xdr:row>
      <xdr:rowOff>139700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3E9BE234-0CB8-4DB0-8EB4-A767080C9245}"/>
            </a:ext>
          </a:extLst>
        </xdr:cNvPr>
        <xdr:cNvPicPr>
          <a:picLocks noChangeAspect="1"/>
        </xdr:cNvPicPr>
      </xdr:nvPicPr>
      <mc:AlternateContent xmlns:mc="http://schemas.openxmlformats.org/markup-compatibility/2006">
        <mc:Choice xmlns:ma="http://schemas.microsoft.com/office/mac/drawingml/2008/main" xmlns="" Requires="ma">
          <xdr:blipFill>
            <a:blip xmlns:r="http://schemas.openxmlformats.org/officeDocument/2006/relationships" r:embed="rId1"/>
            <a:stretch>
              <a:fillRect/>
            </a:stretch>
          </xdr:blipFill>
        </mc:Choice>
        <mc:Fallback>
          <xdr:blipFill>
            <a:blip xmlns:r="http://schemas.openxmlformats.org/officeDocument/2006/relationships" r:embed="rId2"/>
            <a:stretch>
              <a:fillRect/>
            </a:stretch>
          </xdr:blipFill>
        </mc:Fallback>
      </mc:AlternateContent>
      <xdr:spPr>
        <a:xfrm>
          <a:off x="0" y="12700"/>
          <a:ext cx="6256020" cy="2946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42</xdr:row>
      <xdr:rowOff>77298</xdr:rowOff>
    </xdr:from>
    <xdr:to>
      <xdr:col>8</xdr:col>
      <xdr:colOff>0</xdr:colOff>
      <xdr:row>44</xdr:row>
      <xdr:rowOff>11429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D8F9B4AC-A294-439A-970C-06DCB82CC460}"/>
            </a:ext>
          </a:extLst>
        </xdr:cNvPr>
        <xdr:cNvPicPr>
          <a:picLocks noChangeAspect="1"/>
        </xdr:cNvPicPr>
      </xdr:nvPicPr>
      <mc:AlternateContent xmlns:mc="http://schemas.openxmlformats.org/markup-compatibility/2006">
        <mc:Choice xmlns:ma="http://schemas.microsoft.com/office/mac/drawingml/2008/main" xmlns="" Requires="ma">
          <xdr:blipFill>
            <a:blip xmlns:r="http://schemas.openxmlformats.org/officeDocument/2006/relationships" r:embed="rId1"/>
            <a:stretch>
              <a:fillRect/>
            </a:stretch>
          </xdr:blipFill>
        </mc:Choice>
        <mc:Fallback>
          <xdr:blipFill>
            <a:blip xmlns:r="http://schemas.openxmlformats.org/officeDocument/2006/relationships" r:embed="rId2"/>
            <a:stretch>
              <a:fillRect/>
            </a:stretch>
          </xdr:blipFill>
        </mc:Fallback>
      </mc:AlternateContent>
      <xdr:spPr>
        <a:xfrm flipV="1">
          <a:off x="0" y="10455738"/>
          <a:ext cx="6240780" cy="2694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322C7-19B5-4505-A731-42F80EF7433C}">
  <sheetPr published="0"/>
  <dimension ref="A1:J37"/>
  <sheetViews>
    <sheetView tabSelected="1" view="pageBreakPreview" topLeftCell="A25" zoomScaleNormal="100" zoomScaleSheetLayoutView="100" workbookViewId="0">
      <selection activeCell="E11" sqref="E11"/>
    </sheetView>
  </sheetViews>
  <sheetFormatPr defaultColWidth="13" defaultRowHeight="13.5"/>
  <cols>
    <col min="1" max="1" width="8.5" customWidth="1"/>
    <col min="2" max="2" width="15.5" customWidth="1"/>
    <col min="3" max="3" width="17.5" customWidth="1"/>
    <col min="4" max="4" width="10.5" customWidth="1"/>
    <col min="5" max="5" width="13" customWidth="1"/>
    <col min="6" max="6" width="11.125" customWidth="1"/>
    <col min="8" max="8" width="1.875" customWidth="1"/>
  </cols>
  <sheetData>
    <row r="1" spans="1:7">
      <c r="A1" s="46"/>
      <c r="B1" s="46"/>
      <c r="C1" s="46"/>
      <c r="D1" s="46"/>
      <c r="E1" s="46"/>
      <c r="F1" s="46"/>
      <c r="G1" s="46"/>
    </row>
    <row r="4" spans="1:7">
      <c r="F4" s="37" t="s">
        <v>20</v>
      </c>
      <c r="G4" s="11"/>
    </row>
    <row r="5" spans="1:7" ht="39.950000000000003" customHeight="1">
      <c r="A5" s="47" t="s">
        <v>7</v>
      </c>
      <c r="B5" s="47"/>
      <c r="C5" s="47"/>
      <c r="D5" s="48"/>
      <c r="E5" s="48"/>
      <c r="F5" s="48"/>
      <c r="G5" s="48"/>
    </row>
    <row r="6" spans="1:7" ht="25.15" customHeight="1">
      <c r="A6" s="12"/>
      <c r="B6" s="12"/>
      <c r="C6" s="12"/>
      <c r="D6" s="13"/>
      <c r="E6" s="13"/>
      <c r="F6" s="13"/>
      <c r="G6" s="13"/>
    </row>
    <row r="7" spans="1:7" ht="30" customHeight="1">
      <c r="A7" s="12"/>
      <c r="B7" s="12"/>
      <c r="C7" s="12"/>
      <c r="D7" s="13"/>
      <c r="E7" s="13"/>
      <c r="F7" s="13"/>
      <c r="G7" s="13"/>
    </row>
    <row r="9" spans="1:7">
      <c r="A9" s="1"/>
      <c r="B9" s="1"/>
      <c r="C9" s="1"/>
      <c r="D9" s="1"/>
    </row>
    <row r="10" spans="1:7">
      <c r="A10" s="1"/>
      <c r="B10" s="1"/>
      <c r="C10" s="1"/>
      <c r="D10" s="1"/>
    </row>
    <row r="11" spans="1:7" ht="9" customHeight="1">
      <c r="A11" s="1"/>
      <c r="B11" s="1"/>
      <c r="C11" s="1"/>
      <c r="D11" s="1"/>
    </row>
    <row r="12" spans="1:7" ht="29.1" customHeight="1">
      <c r="A12" s="9" t="s">
        <v>0</v>
      </c>
      <c r="B12" s="9"/>
      <c r="C12" s="56">
        <f>G27</f>
        <v>32600</v>
      </c>
      <c r="D12" s="55"/>
      <c r="F12" s="49" t="s">
        <v>2</v>
      </c>
      <c r="G12" s="50"/>
    </row>
    <row r="13" spans="1:7" ht="29.1" customHeight="1">
      <c r="A13" s="10" t="s">
        <v>1</v>
      </c>
      <c r="B13" s="10"/>
      <c r="C13" s="54">
        <v>43372</v>
      </c>
      <c r="D13" s="55"/>
      <c r="F13" s="51" t="s">
        <v>5</v>
      </c>
      <c r="G13" s="52"/>
    </row>
    <row r="14" spans="1:7">
      <c r="F14" s="53"/>
      <c r="G14" s="53"/>
    </row>
    <row r="15" spans="1:7" ht="8.1" customHeight="1"/>
    <row r="16" spans="1:7" ht="24" customHeight="1">
      <c r="A16" s="2" t="s">
        <v>12</v>
      </c>
      <c r="B16" s="45" t="s">
        <v>3</v>
      </c>
      <c r="C16" s="45"/>
      <c r="D16" s="43"/>
      <c r="E16" s="2" t="s">
        <v>17</v>
      </c>
      <c r="F16" s="14" t="s">
        <v>4</v>
      </c>
      <c r="G16" s="2" t="s">
        <v>18</v>
      </c>
    </row>
    <row r="17" spans="1:10" ht="24" customHeight="1">
      <c r="A17" s="24">
        <v>43312</v>
      </c>
      <c r="B17" s="57" t="s">
        <v>13</v>
      </c>
      <c r="C17" s="58"/>
      <c r="D17" s="42"/>
      <c r="E17" s="26">
        <f>10000*1.1</f>
        <v>11000</v>
      </c>
      <c r="F17" s="26">
        <v>1</v>
      </c>
      <c r="G17" s="28">
        <f t="shared" ref="G17:G25" si="0">IF(B17="","",E17*F17)</f>
        <v>11000</v>
      </c>
    </row>
    <row r="18" spans="1:10" ht="24" customHeight="1">
      <c r="A18" s="23">
        <v>43313</v>
      </c>
      <c r="B18" s="59" t="s">
        <v>14</v>
      </c>
      <c r="C18" s="60"/>
      <c r="D18" s="40" t="s">
        <v>16</v>
      </c>
      <c r="E18" s="27">
        <f>10000*1.08</f>
        <v>10800</v>
      </c>
      <c r="F18" s="27">
        <v>1</v>
      </c>
      <c r="G18" s="29">
        <f t="shared" si="0"/>
        <v>10800</v>
      </c>
    </row>
    <row r="19" spans="1:10" ht="24" customHeight="1">
      <c r="A19" s="24">
        <v>43314</v>
      </c>
      <c r="B19" s="57" t="s">
        <v>15</v>
      </c>
      <c r="C19" s="58"/>
      <c r="D19" s="39" t="s">
        <v>16</v>
      </c>
      <c r="E19" s="26">
        <f>10000*1.08</f>
        <v>10800</v>
      </c>
      <c r="F19" s="26">
        <v>1</v>
      </c>
      <c r="G19" s="28">
        <f t="shared" si="0"/>
        <v>10800</v>
      </c>
    </row>
    <row r="20" spans="1:10" ht="24" customHeight="1">
      <c r="A20" s="22"/>
      <c r="B20" s="61"/>
      <c r="C20" s="62"/>
      <c r="D20" s="41"/>
      <c r="E20" s="27"/>
      <c r="F20" s="27"/>
      <c r="G20" s="29" t="str">
        <f t="shared" si="0"/>
        <v/>
      </c>
    </row>
    <row r="21" spans="1:10" ht="24" customHeight="1">
      <c r="A21" s="21"/>
      <c r="B21" s="63"/>
      <c r="C21" s="64"/>
      <c r="D21" s="42"/>
      <c r="E21" s="26"/>
      <c r="F21" s="26"/>
      <c r="G21" s="28" t="str">
        <f t="shared" si="0"/>
        <v/>
      </c>
    </row>
    <row r="22" spans="1:10" ht="24" customHeight="1">
      <c r="A22" s="22"/>
      <c r="B22" s="61"/>
      <c r="C22" s="62"/>
      <c r="D22" s="41"/>
      <c r="E22" s="27"/>
      <c r="F22" s="27"/>
      <c r="G22" s="29" t="str">
        <f t="shared" si="0"/>
        <v/>
      </c>
    </row>
    <row r="23" spans="1:10" ht="24" customHeight="1">
      <c r="A23" s="21"/>
      <c r="B23" s="63"/>
      <c r="C23" s="64"/>
      <c r="D23" s="42"/>
      <c r="E23" s="26"/>
      <c r="F23" s="26"/>
      <c r="G23" s="28" t="str">
        <f t="shared" si="0"/>
        <v/>
      </c>
    </row>
    <row r="24" spans="1:10" ht="24" customHeight="1">
      <c r="A24" s="22"/>
      <c r="B24" s="61"/>
      <c r="C24" s="62"/>
      <c r="D24" s="41"/>
      <c r="E24" s="27"/>
      <c r="F24" s="27"/>
      <c r="G24" s="29" t="str">
        <f t="shared" si="0"/>
        <v/>
      </c>
    </row>
    <row r="25" spans="1:10" ht="24" customHeight="1">
      <c r="A25" s="21"/>
      <c r="B25" s="63"/>
      <c r="C25" s="64"/>
      <c r="D25" s="42"/>
      <c r="E25" s="26"/>
      <c r="F25" s="26"/>
      <c r="G25" s="28" t="str">
        <f t="shared" si="0"/>
        <v/>
      </c>
    </row>
    <row r="26" spans="1:10" ht="24" customHeight="1">
      <c r="A26" s="22"/>
      <c r="B26" s="61"/>
      <c r="C26" s="62"/>
      <c r="D26" s="41"/>
      <c r="E26" s="27"/>
      <c r="F26" s="27"/>
      <c r="G26" s="29" t="str">
        <f t="shared" ref="G26" si="1">IF(B26="","",E26*F26)</f>
        <v/>
      </c>
    </row>
    <row r="27" spans="1:10" ht="24" customHeight="1" thickBot="1">
      <c r="A27" s="38"/>
      <c r="B27" s="38"/>
      <c r="F27" s="33" t="s">
        <v>8</v>
      </c>
      <c r="G27" s="44">
        <f>SUM(G17:G26)</f>
        <v>32600</v>
      </c>
      <c r="H27" s="31"/>
      <c r="I27" s="15"/>
      <c r="J27" s="15"/>
    </row>
    <row r="28" spans="1:10" ht="24" customHeight="1" thickTop="1">
      <c r="A28" s="16"/>
      <c r="B28" s="25" t="s">
        <v>19</v>
      </c>
      <c r="F28" s="34" t="s">
        <v>9</v>
      </c>
      <c r="G28" s="32">
        <f ca="1">SUMIF($D$17:$G$26,"",$G$17:$G$26)</f>
        <v>11000</v>
      </c>
      <c r="H28" s="25" t="s">
        <v>10</v>
      </c>
      <c r="I28" s="17"/>
      <c r="J28" s="17"/>
    </row>
    <row r="29" spans="1:10" ht="24" customHeight="1">
      <c r="A29" s="16"/>
      <c r="B29" s="16"/>
      <c r="F29" s="34" t="s">
        <v>11</v>
      </c>
      <c r="G29" s="32">
        <f ca="1">SUMIF($D$17:$G$26,"※",$G$17:$G$26)</f>
        <v>21600</v>
      </c>
      <c r="H29" s="25" t="s">
        <v>10</v>
      </c>
      <c r="I29" s="17"/>
      <c r="J29" s="17"/>
    </row>
    <row r="30" spans="1:10" ht="24" customHeight="1">
      <c r="A30" s="16"/>
      <c r="C30" s="34"/>
      <c r="D30" s="36"/>
      <c r="E30" s="36"/>
      <c r="F30" s="35"/>
      <c r="G30" s="32"/>
      <c r="H30" s="25"/>
      <c r="I30" s="17"/>
      <c r="J30" s="17"/>
    </row>
    <row r="31" spans="1:10" ht="15.6" customHeight="1">
      <c r="F31" s="14"/>
      <c r="G31" s="30"/>
    </row>
    <row r="32" spans="1:10" ht="24" customHeight="1">
      <c r="A32" t="s">
        <v>6</v>
      </c>
      <c r="F32" s="14"/>
      <c r="G32" s="30"/>
    </row>
    <row r="33" spans="1:7" ht="24" customHeight="1">
      <c r="A33" s="3"/>
      <c r="B33" s="18"/>
      <c r="C33" s="18"/>
      <c r="D33" s="4"/>
      <c r="F33" s="2"/>
      <c r="G33" s="30"/>
    </row>
    <row r="34" spans="1:7">
      <c r="A34" s="5"/>
      <c r="B34" s="19"/>
      <c r="C34" s="19"/>
      <c r="D34" s="6"/>
    </row>
    <row r="35" spans="1:7">
      <c r="A35" s="5"/>
      <c r="B35" s="19"/>
      <c r="C35" s="19"/>
      <c r="D35" s="6"/>
    </row>
    <row r="36" spans="1:7">
      <c r="A36" s="5"/>
      <c r="B36" s="19"/>
      <c r="C36" s="19"/>
      <c r="D36" s="6"/>
    </row>
    <row r="37" spans="1:7">
      <c r="A37" s="7"/>
      <c r="B37" s="20"/>
      <c r="C37" s="20"/>
      <c r="D37" s="8"/>
    </row>
  </sheetData>
  <mergeCells count="17">
    <mergeCell ref="B22:C22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16:C16"/>
    <mergeCell ref="A1:G1"/>
    <mergeCell ref="A5:G5"/>
    <mergeCell ref="F12:G12"/>
    <mergeCell ref="F13:G14"/>
    <mergeCell ref="C13:D13"/>
    <mergeCell ref="C12:D12"/>
  </mergeCells>
  <phoneticPr fontId="2"/>
  <printOptions horizontalCentered="1"/>
  <pageMargins left="0.39000000000000007" right="0.39000000000000007" top="0.39370078740157483" bottom="0.39370078740157483" header="0.39370078740157483" footer="0.39370078740157483"/>
  <pageSetup paperSize="9" orientation="portrait" horizontalDpi="4294967292" vertic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</vt:lpstr>
      <vt:lpstr>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2022-08-08T10:32:37Z</cp:lastPrinted>
  <dcterms:created xsi:type="dcterms:W3CDTF">2014-10-30T10:31:50Z</dcterms:created>
  <dcterms:modified xsi:type="dcterms:W3CDTF">2022-08-31T05:18:58Z</dcterms:modified>
</cp:coreProperties>
</file>