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53DB9DD-59CC-4008-84E3-419FB97C15C8}" xr6:coauthVersionLast="47" xr6:coauthVersionMax="47" xr10:uidLastSave="{00000000-0000-0000-0000-000000000000}"/>
  <bookViews>
    <workbookView xWindow="750" yWindow="390" windowWidth="13785" windowHeight="15300" xr2:uid="{00000000-000D-0000-FFFF-FFFF00000000}"/>
  </bookViews>
  <sheets>
    <sheet name="納品書" sheetId="2" r:id="rId1"/>
  </sheets>
  <definedNames>
    <definedName name="_xlnm.Print_Area" localSheetId="0">納品書!$A$1:$K$51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E23" i="2"/>
  <c r="I23" i="2" s="1"/>
  <c r="I36" i="2" s="1"/>
  <c r="E25" i="2"/>
  <c r="E26" i="2"/>
  <c r="E24" i="2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7" i="2"/>
  <c r="I27" i="2"/>
  <c r="I26" i="2"/>
  <c r="I25" i="2"/>
  <c r="I24" i="2"/>
  <c r="I35" i="2" l="1"/>
  <c r="D19" i="2" s="1"/>
</calcChain>
</file>

<file path=xl/sharedStrings.xml><?xml version="1.0" encoding="utf-8"?>
<sst xmlns="http://schemas.openxmlformats.org/spreadsheetml/2006/main" count="40" uniqueCount="37">
  <si>
    <t>納品書</t>
    <rPh sb="0" eb="3">
      <t>ノウヒンショ</t>
    </rPh>
    <phoneticPr fontId="3"/>
  </si>
  <si>
    <t>№</t>
  </si>
  <si>
    <t>1111-1234</t>
  </si>
  <si>
    <t xml:space="preserve"> </t>
    <phoneticPr fontId="3"/>
  </si>
  <si>
    <t>発行日</t>
    <rPh sb="0" eb="2">
      <t>ハッコウ</t>
    </rPh>
    <rPh sb="2" eb="3">
      <t>ビ</t>
    </rPh>
    <phoneticPr fontId="8"/>
  </si>
  <si>
    <t>納品日</t>
    <rPh sb="0" eb="3">
      <t>ノウヒンビ</t>
    </rPh>
    <phoneticPr fontId="3"/>
  </si>
  <si>
    <t>納品金額</t>
    <rPh sb="0" eb="2">
      <t>ノウヒン</t>
    </rPh>
    <rPh sb="2" eb="4">
      <t>キンガク</t>
    </rPh>
    <phoneticPr fontId="8"/>
  </si>
  <si>
    <t>品目</t>
    <rPh sb="0" eb="2">
      <t>ヒンモク</t>
    </rPh>
    <phoneticPr fontId="8"/>
  </si>
  <si>
    <t>数量</t>
    <rPh sb="0" eb="2">
      <t>スウリョウ</t>
    </rPh>
    <phoneticPr fontId="8"/>
  </si>
  <si>
    <t>商品A</t>
    <rPh sb="0" eb="2">
      <t>ショウヒン</t>
    </rPh>
    <phoneticPr fontId="8"/>
  </si>
  <si>
    <t>商品B</t>
    <rPh sb="0" eb="2">
      <t>ショウヒン</t>
    </rPh>
    <phoneticPr fontId="8"/>
  </si>
  <si>
    <t>商品C</t>
    <rPh sb="0" eb="2">
      <t>ショウヒン</t>
    </rPh>
    <phoneticPr fontId="8"/>
  </si>
  <si>
    <t>商品D</t>
    <rPh sb="0" eb="2">
      <t>ショウヒン</t>
    </rPh>
    <phoneticPr fontId="8"/>
  </si>
  <si>
    <t>商品E</t>
    <rPh sb="0" eb="2">
      <t>ショウヒン</t>
    </rPh>
    <phoneticPr fontId="8"/>
  </si>
  <si>
    <t>商品F</t>
    <rPh sb="0" eb="2">
      <t>ショウヒン</t>
    </rPh>
    <phoneticPr fontId="8"/>
  </si>
  <si>
    <t>商品G</t>
    <rPh sb="0" eb="2">
      <t>ショウヒン</t>
    </rPh>
    <phoneticPr fontId="8"/>
  </si>
  <si>
    <t>商品H</t>
    <rPh sb="0" eb="2">
      <t>ショウヒン</t>
    </rPh>
    <phoneticPr fontId="8"/>
  </si>
  <si>
    <t>商品I</t>
    <rPh sb="0" eb="2">
      <t>ショウヒン</t>
    </rPh>
    <phoneticPr fontId="8"/>
  </si>
  <si>
    <t>商品J</t>
    <rPh sb="0" eb="2">
      <t>ショウヒン</t>
    </rPh>
    <phoneticPr fontId="8"/>
  </si>
  <si>
    <t>商品K</t>
    <rPh sb="0" eb="2">
      <t>ショウヒン</t>
    </rPh>
    <phoneticPr fontId="8"/>
  </si>
  <si>
    <t>上記の通り納品致します。担当：○○</t>
    <rPh sb="0" eb="2">
      <t>ジョウキ</t>
    </rPh>
    <rPh sb="3" eb="4">
      <t>トオ</t>
    </rPh>
    <rPh sb="5" eb="8">
      <t>ノウヒンイタ</t>
    </rPh>
    <rPh sb="12" eb="14">
      <t>タントウ</t>
    </rPh>
    <phoneticPr fontId="3"/>
  </si>
  <si>
    <t>サンプル株式会社</t>
  </si>
  <si>
    <t>〒123-4567</t>
  </si>
  <si>
    <t>東京都サンプル区サンプルビル○F</t>
  </si>
  <si>
    <t>サンプル部サンプル担当</t>
  </si>
  <si>
    <t>サンプル　太郎</t>
  </si>
  <si>
    <t>株式会社マネーフォワード</t>
    <rPh sb="0" eb="4">
      <t>カブシキガイシャ</t>
    </rPh>
    <phoneticPr fontId="8"/>
  </si>
  <si>
    <t>〒123-0000　東京都港区三田00-00-0 ○○○ビル○F</t>
    <rPh sb="10" eb="13">
      <t>トウキョウト</t>
    </rPh>
    <rPh sb="13" eb="15">
      <t>ミナトク</t>
    </rPh>
    <rPh sb="15" eb="17">
      <t>ミタ</t>
    </rPh>
    <phoneticPr fontId="8"/>
  </si>
  <si>
    <t>TEL03-000-0000　FAX03-000-0000</t>
    <phoneticPr fontId="3"/>
  </si>
  <si>
    <t>※</t>
    <phoneticPr fontId="3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</si>
  <si>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3"/>
  </si>
  <si>
    <t>合計(税込)</t>
    <rPh sb="0" eb="2">
      <t>ゴウケイ</t>
    </rPh>
    <rPh sb="2" eb="6">
      <t>ゼイコミ</t>
    </rPh>
    <phoneticPr fontId="8"/>
  </si>
  <si>
    <t>(10%対象</t>
    <rPh sb="4" eb="6">
      <t>タイショウ</t>
    </rPh>
    <phoneticPr fontId="8"/>
  </si>
  <si>
    <t>(8%対象</t>
    <rPh sb="3" eb="5">
      <t>タイショウ</t>
    </rPh>
    <phoneticPr fontId="8"/>
  </si>
  <si>
    <t>単価（税込）</t>
    <rPh sb="0" eb="2">
      <t>タンカ</t>
    </rPh>
    <rPh sb="3" eb="5">
      <t>ゼイコミ</t>
    </rPh>
    <phoneticPr fontId="8"/>
  </si>
  <si>
    <t>金額（税込）</t>
    <rPh sb="0" eb="2">
      <t>キンガク</t>
    </rPh>
    <phoneticPr fontId="8"/>
  </si>
  <si>
    <t>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</si>
</sst>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5E6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6ED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2" borderId="0" xfId="0" applyFont="1" applyFill="1" applyAlignment="1"/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indent="1"/>
    </xf>
    <xf numFmtId="0" fontId="2" fillId="0" borderId="1" xfId="0" applyFont="1" applyBorder="1" applyAlignment="1"/>
    <xf numFmtId="0" fontId="6" fillId="0" borderId="0" xfId="0" applyFont="1" applyAlignment="1">
      <alignment horizontal="left" indent="1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3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7" xfId="0" applyFont="1" applyBorder="1" applyAlignment="1"/>
    <xf numFmtId="0" fontId="2" fillId="0" borderId="8" xfId="0" applyFont="1" applyBorder="1" applyAlignment="1"/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38" fontId="11" fillId="4" borderId="0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4" borderId="6" xfId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38" fontId="2" fillId="0" borderId="9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distributed" indent="1"/>
    </xf>
    <xf numFmtId="0" fontId="2" fillId="0" borderId="8" xfId="0" applyFont="1" applyBorder="1" applyAlignment="1">
      <alignment horizontal="left" vertical="top" wrapText="1" indent="1"/>
    </xf>
    <xf numFmtId="0" fontId="11" fillId="4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38" fontId="11" fillId="4" borderId="0" xfId="1" applyFont="1" applyFill="1" applyBorder="1" applyAlignment="1">
      <alignment horizontal="right" vertical="center" indent="1"/>
    </xf>
    <xf numFmtId="38" fontId="11" fillId="4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/>
    </xf>
    <xf numFmtId="38" fontId="11" fillId="4" borderId="6" xfId="1" applyFont="1" applyFill="1" applyBorder="1" applyAlignment="1">
      <alignment horizontal="right" vertical="center" indent="1"/>
    </xf>
    <xf numFmtId="38" fontId="11" fillId="4" borderId="6" xfId="1" applyFont="1" applyFill="1" applyBorder="1" applyAlignment="1">
      <alignment horizontal="right" vertical="center"/>
    </xf>
    <xf numFmtId="38" fontId="2" fillId="0" borderId="9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498964</xdr:colOff>
      <xdr:row>37</xdr:row>
      <xdr:rowOff>208432</xdr:rowOff>
    </xdr:from>
    <xdr:to>
      <xdr:col>5</xdr:col>
      <xdr:colOff>127489</xdr:colOff>
      <xdr:row>42</xdr:row>
      <xdr:rowOff>157555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7FBC47-6733-4844-893C-4C48F949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479" y="6843220"/>
          <a:ext cx="898525" cy="1034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4548-801F-4743-9F13-9958C21F35F3}">
  <dimension ref="A1:K53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9" defaultRowHeight="13.5" x14ac:dyDescent="0.15"/>
  <cols>
    <col min="1" max="1" width="5.125" style="2" customWidth="1"/>
    <col min="2" max="2" width="8.875" style="2" customWidth="1"/>
    <col min="3" max="3" width="15" style="2" customWidth="1"/>
    <col min="4" max="4" width="12.375" style="2" customWidth="1"/>
    <col min="5" max="5" width="6.25" style="2" customWidth="1"/>
    <col min="6" max="6" width="3.25" style="2" customWidth="1"/>
    <col min="7" max="8" width="11.125" style="2" customWidth="1"/>
    <col min="9" max="9" width="5.75" style="2" customWidth="1"/>
    <col min="10" max="10" width="7.625" style="2" customWidth="1"/>
    <col min="11" max="11" width="2.25" style="2" customWidth="1"/>
    <col min="12" max="16384" width="9" style="2"/>
  </cols>
  <sheetData>
    <row r="1" spans="1:11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" customHeight="1" x14ac:dyDescent="0.15"/>
    <row r="3" spans="1:11" ht="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9" customHeight="1" x14ac:dyDescent="0.15">
      <c r="D4" s="3"/>
      <c r="E4" s="3"/>
      <c r="F4" s="3"/>
      <c r="G4" s="3"/>
      <c r="H4" s="4"/>
      <c r="I4" s="5"/>
      <c r="J4" s="5"/>
      <c r="K4" s="5"/>
    </row>
    <row r="5" spans="1:11" ht="25.5" customHeight="1" x14ac:dyDescent="0.15">
      <c r="D5" s="55" t="s">
        <v>0</v>
      </c>
      <c r="E5" s="55"/>
      <c r="F5" s="55"/>
      <c r="G5" s="3"/>
      <c r="H5" s="6" t="s">
        <v>1</v>
      </c>
      <c r="I5" s="56" t="s">
        <v>2</v>
      </c>
      <c r="J5" s="56"/>
      <c r="K5" s="56"/>
    </row>
    <row r="6" spans="1:11" ht="9" customHeight="1" x14ac:dyDescent="0.15">
      <c r="B6" s="7"/>
    </row>
    <row r="7" spans="1:11" ht="24" customHeight="1" x14ac:dyDescent="0.15">
      <c r="A7" s="8" t="s">
        <v>21</v>
      </c>
      <c r="C7" s="8"/>
    </row>
    <row r="8" spans="1:11" ht="13.5" customHeight="1" x14ac:dyDescent="0.15">
      <c r="A8" s="7" t="s">
        <v>22</v>
      </c>
      <c r="C8" s="7"/>
    </row>
    <row r="9" spans="1:11" ht="13.5" customHeight="1" x14ac:dyDescent="0.15">
      <c r="A9" s="7" t="s">
        <v>23</v>
      </c>
      <c r="C9" s="7"/>
      <c r="H9" s="9"/>
      <c r="I9" s="9"/>
      <c r="J9" s="9"/>
      <c r="K9" s="9"/>
    </row>
    <row r="10" spans="1:11" x14ac:dyDescent="0.15">
      <c r="A10" s="7" t="s">
        <v>24</v>
      </c>
      <c r="C10" s="7"/>
    </row>
    <row r="11" spans="1:11" x14ac:dyDescent="0.15">
      <c r="A11" s="7" t="s">
        <v>25</v>
      </c>
      <c r="B11" s="7"/>
    </row>
    <row r="12" spans="1:11" ht="15.75" customHeight="1" x14ac:dyDescent="0.15">
      <c r="A12" s="7"/>
      <c r="B12" s="10"/>
      <c r="G12" s="57"/>
      <c r="H12" s="57"/>
      <c r="I12" s="58"/>
      <c r="J12" s="58"/>
      <c r="K12" s="58"/>
    </row>
    <row r="13" spans="1:11" ht="7.5" customHeight="1" x14ac:dyDescent="0.15">
      <c r="B13" s="7"/>
      <c r="I13" s="10"/>
      <c r="J13" s="10"/>
      <c r="K13" s="10"/>
    </row>
    <row r="14" spans="1:11" ht="15.75" customHeight="1" x14ac:dyDescent="0.15">
      <c r="C14" s="2" t="s">
        <v>3</v>
      </c>
      <c r="G14" s="59" t="s">
        <v>4</v>
      </c>
      <c r="H14" s="59"/>
      <c r="I14" s="60">
        <v>44809</v>
      </c>
      <c r="J14" s="60"/>
      <c r="K14" s="60"/>
    </row>
    <row r="15" spans="1:11" ht="7.5" customHeight="1" x14ac:dyDescent="0.15">
      <c r="G15" s="11"/>
      <c r="H15" s="11"/>
      <c r="I15" s="12"/>
      <c r="J15" s="12"/>
      <c r="K15" s="12"/>
    </row>
    <row r="16" spans="1:11" ht="15.75" customHeight="1" x14ac:dyDescent="0.15">
      <c r="A16" s="13"/>
      <c r="B16" s="13"/>
      <c r="C16" s="13"/>
      <c r="D16" s="13"/>
      <c r="E16" s="13"/>
      <c r="F16" s="13"/>
      <c r="G16" s="61" t="s">
        <v>5</v>
      </c>
      <c r="H16" s="61"/>
      <c r="I16" s="60">
        <v>44834</v>
      </c>
      <c r="J16" s="60"/>
      <c r="K16" s="60"/>
    </row>
    <row r="17" spans="1:1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.2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30" customHeight="1" x14ac:dyDescent="0.15">
      <c r="A19" s="4"/>
      <c r="B19" s="4"/>
      <c r="C19" s="15" t="s">
        <v>6</v>
      </c>
      <c r="D19" s="62">
        <f>I35</f>
        <v>60830</v>
      </c>
      <c r="E19" s="62"/>
      <c r="F19" s="62"/>
      <c r="G19" s="62"/>
      <c r="H19" s="4"/>
      <c r="I19" s="4"/>
      <c r="J19" s="4"/>
      <c r="K19" s="4"/>
    </row>
    <row r="20" spans="1:11" ht="2.2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2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16" customFormat="1" ht="15" customHeight="1" x14ac:dyDescent="0.15">
      <c r="A22" s="63" t="s">
        <v>7</v>
      </c>
      <c r="B22" s="63"/>
      <c r="C22" s="63"/>
      <c r="D22" s="63"/>
      <c r="E22" s="63" t="s">
        <v>34</v>
      </c>
      <c r="F22" s="63"/>
      <c r="G22" s="63"/>
      <c r="H22" s="25" t="s">
        <v>8</v>
      </c>
      <c r="I22" s="63" t="s">
        <v>35</v>
      </c>
      <c r="J22" s="63"/>
      <c r="K22" s="63"/>
    </row>
    <row r="23" spans="1:11" ht="17.25" customHeight="1" x14ac:dyDescent="0.15">
      <c r="A23" s="43" t="s">
        <v>9</v>
      </c>
      <c r="B23" s="43"/>
      <c r="C23" s="43"/>
      <c r="D23" s="28"/>
      <c r="E23" s="50">
        <f>300*1.1</f>
        <v>330</v>
      </c>
      <c r="F23" s="50"/>
      <c r="G23" s="50"/>
      <c r="H23" s="17">
        <v>10</v>
      </c>
      <c r="I23" s="51">
        <f t="shared" ref="I23:I33" si="0">IF(A23="","",E23*H23)</f>
        <v>3300</v>
      </c>
      <c r="J23" s="51"/>
      <c r="K23" s="32"/>
    </row>
    <row r="24" spans="1:11" ht="17.25" customHeight="1" x14ac:dyDescent="0.15">
      <c r="A24" s="44" t="s">
        <v>10</v>
      </c>
      <c r="B24" s="44"/>
      <c r="C24" s="44"/>
      <c r="D24" s="27" t="s">
        <v>29</v>
      </c>
      <c r="E24" s="48">
        <f>1000*1.08</f>
        <v>1080</v>
      </c>
      <c r="F24" s="48"/>
      <c r="G24" s="48"/>
      <c r="H24" s="24">
        <v>3</v>
      </c>
      <c r="I24" s="49">
        <f t="shared" si="0"/>
        <v>3240</v>
      </c>
      <c r="J24" s="49"/>
      <c r="K24" s="31"/>
    </row>
    <row r="25" spans="1:11" ht="17.25" customHeight="1" x14ac:dyDescent="0.15">
      <c r="A25" s="45" t="s">
        <v>11</v>
      </c>
      <c r="B25" s="45"/>
      <c r="C25" s="45"/>
      <c r="D25" s="26" t="s">
        <v>29</v>
      </c>
      <c r="E25" s="46">
        <f>500*1.08</f>
        <v>540</v>
      </c>
      <c r="F25" s="46"/>
      <c r="G25" s="46"/>
      <c r="H25" s="17">
        <v>4</v>
      </c>
      <c r="I25" s="47">
        <f t="shared" si="0"/>
        <v>2160</v>
      </c>
      <c r="J25" s="47"/>
      <c r="K25" s="30"/>
    </row>
    <row r="26" spans="1:11" ht="17.25" customHeight="1" x14ac:dyDescent="0.15">
      <c r="A26" s="44" t="s">
        <v>12</v>
      </c>
      <c r="B26" s="44"/>
      <c r="C26" s="44"/>
      <c r="D26" s="27" t="s">
        <v>29</v>
      </c>
      <c r="E26" s="48">
        <f>3000*1.08</f>
        <v>3240</v>
      </c>
      <c r="F26" s="48"/>
      <c r="G26" s="48"/>
      <c r="H26" s="24">
        <v>2</v>
      </c>
      <c r="I26" s="49">
        <f t="shared" si="0"/>
        <v>6480</v>
      </c>
      <c r="J26" s="49"/>
      <c r="K26" s="31"/>
    </row>
    <row r="27" spans="1:11" ht="17.25" customHeight="1" x14ac:dyDescent="0.15">
      <c r="A27" s="45" t="s">
        <v>13</v>
      </c>
      <c r="B27" s="45"/>
      <c r="C27" s="45"/>
      <c r="D27" s="26"/>
      <c r="E27" s="46">
        <f>1500*1.1</f>
        <v>1650.0000000000002</v>
      </c>
      <c r="F27" s="46"/>
      <c r="G27" s="46"/>
      <c r="H27" s="17">
        <v>1</v>
      </c>
      <c r="I27" s="47">
        <f t="shared" si="0"/>
        <v>1650.0000000000002</v>
      </c>
      <c r="J27" s="47"/>
      <c r="K27" s="30"/>
    </row>
    <row r="28" spans="1:11" ht="17.25" customHeight="1" x14ac:dyDescent="0.15">
      <c r="A28" s="44" t="s">
        <v>14</v>
      </c>
      <c r="B28" s="44"/>
      <c r="C28" s="44"/>
      <c r="D28" s="27"/>
      <c r="E28" s="48">
        <f>1000*1.1</f>
        <v>1100</v>
      </c>
      <c r="F28" s="48"/>
      <c r="G28" s="48"/>
      <c r="H28" s="24">
        <v>1</v>
      </c>
      <c r="I28" s="49">
        <f t="shared" si="0"/>
        <v>1100</v>
      </c>
      <c r="J28" s="49"/>
      <c r="K28" s="31"/>
    </row>
    <row r="29" spans="1:11" ht="17.25" customHeight="1" x14ac:dyDescent="0.15">
      <c r="A29" s="45" t="s">
        <v>15</v>
      </c>
      <c r="B29" s="45"/>
      <c r="C29" s="45"/>
      <c r="D29" s="26"/>
      <c r="E29" s="46">
        <f>3200*1.1</f>
        <v>3520.0000000000005</v>
      </c>
      <c r="F29" s="46"/>
      <c r="G29" s="46"/>
      <c r="H29" s="17">
        <v>1</v>
      </c>
      <c r="I29" s="47">
        <f t="shared" si="0"/>
        <v>3520.0000000000005</v>
      </c>
      <c r="J29" s="47"/>
      <c r="K29" s="30"/>
    </row>
    <row r="30" spans="1:11" ht="17.25" customHeight="1" x14ac:dyDescent="0.15">
      <c r="A30" s="44" t="s">
        <v>16</v>
      </c>
      <c r="B30" s="44"/>
      <c r="C30" s="44"/>
      <c r="D30" s="27"/>
      <c r="E30" s="48">
        <f>4000*1.1</f>
        <v>4400</v>
      </c>
      <c r="F30" s="48"/>
      <c r="G30" s="48"/>
      <c r="H30" s="24">
        <v>1</v>
      </c>
      <c r="I30" s="49">
        <f t="shared" si="0"/>
        <v>4400</v>
      </c>
      <c r="J30" s="49"/>
      <c r="K30" s="31"/>
    </row>
    <row r="31" spans="1:11" ht="17.25" customHeight="1" x14ac:dyDescent="0.15">
      <c r="A31" s="45" t="s">
        <v>17</v>
      </c>
      <c r="B31" s="45"/>
      <c r="C31" s="45"/>
      <c r="D31" s="26"/>
      <c r="E31" s="46">
        <f>10300*1.1</f>
        <v>11330.000000000002</v>
      </c>
      <c r="F31" s="46"/>
      <c r="G31" s="46"/>
      <c r="H31" s="17">
        <v>1</v>
      </c>
      <c r="I31" s="47">
        <f t="shared" si="0"/>
        <v>11330.000000000002</v>
      </c>
      <c r="J31" s="47"/>
      <c r="K31" s="30"/>
    </row>
    <row r="32" spans="1:11" ht="17.25" customHeight="1" x14ac:dyDescent="0.15">
      <c r="A32" s="44" t="s">
        <v>18</v>
      </c>
      <c r="B32" s="44"/>
      <c r="C32" s="44"/>
      <c r="D32" s="27"/>
      <c r="E32" s="48">
        <f>10500*1.1</f>
        <v>11550.000000000002</v>
      </c>
      <c r="F32" s="48"/>
      <c r="G32" s="48"/>
      <c r="H32" s="24">
        <v>1</v>
      </c>
      <c r="I32" s="49">
        <f t="shared" si="0"/>
        <v>11550.000000000002</v>
      </c>
      <c r="J32" s="49"/>
      <c r="K32" s="31"/>
    </row>
    <row r="33" spans="1:11" ht="17.25" customHeight="1" x14ac:dyDescent="0.15">
      <c r="A33" s="45" t="s">
        <v>19</v>
      </c>
      <c r="B33" s="45"/>
      <c r="C33" s="45"/>
      <c r="D33" s="26"/>
      <c r="E33" s="46">
        <f>11000*1.1</f>
        <v>12100.000000000002</v>
      </c>
      <c r="F33" s="46"/>
      <c r="G33" s="46"/>
      <c r="H33" s="17">
        <v>1</v>
      </c>
      <c r="I33" s="47">
        <f t="shared" si="0"/>
        <v>12100.000000000002</v>
      </c>
      <c r="J33" s="47"/>
      <c r="K33" s="30"/>
    </row>
    <row r="34" spans="1:11" ht="9" customHeight="1" x14ac:dyDescent="0.15">
      <c r="A34" s="29"/>
      <c r="B34" s="29"/>
      <c r="C34" s="29"/>
      <c r="D34" s="18"/>
      <c r="E34" s="18"/>
      <c r="F34" s="18"/>
      <c r="G34" s="18"/>
      <c r="H34" s="18"/>
      <c r="I34" s="38"/>
      <c r="J34" s="38"/>
      <c r="K34" s="18"/>
    </row>
    <row r="35" spans="1:11" ht="18.75" customHeight="1" thickBot="1" x14ac:dyDescent="0.2">
      <c r="A35" s="13"/>
      <c r="B35" s="13"/>
      <c r="C35" s="13"/>
      <c r="D35" s="13"/>
      <c r="E35" s="13"/>
      <c r="F35" s="13"/>
      <c r="G35" s="13"/>
      <c r="H35" s="35" t="s">
        <v>31</v>
      </c>
      <c r="I35" s="52">
        <f>SUM(I23:K33)</f>
        <v>60830</v>
      </c>
      <c r="J35" s="52"/>
      <c r="K35" s="36"/>
    </row>
    <row r="36" spans="1:11" ht="18.75" customHeight="1" thickTop="1" x14ac:dyDescent="0.15">
      <c r="A36" s="13"/>
      <c r="C36" s="13" t="s">
        <v>30</v>
      </c>
      <c r="D36" s="37"/>
      <c r="E36" s="13"/>
      <c r="F36" s="13"/>
      <c r="G36" s="13"/>
      <c r="H36" s="33" t="s">
        <v>32</v>
      </c>
      <c r="I36" s="53">
        <f ca="1">SUMIF($D$23:$K$33,"",$I$23:$K$33)</f>
        <v>48950</v>
      </c>
      <c r="J36" s="53"/>
      <c r="K36" s="34" t="s">
        <v>36</v>
      </c>
    </row>
    <row r="37" spans="1:11" ht="18.75" customHeight="1" x14ac:dyDescent="0.15">
      <c r="A37" s="13"/>
      <c r="B37" s="13"/>
      <c r="C37" s="13"/>
      <c r="D37" s="34"/>
      <c r="E37" s="13"/>
      <c r="F37" s="13"/>
      <c r="G37" s="13"/>
      <c r="H37" s="33" t="s">
        <v>33</v>
      </c>
      <c r="I37" s="54">
        <f ca="1">SUMIF($D$23:$K$33,"※",$I$23:$K$33)</f>
        <v>11880</v>
      </c>
      <c r="J37" s="54"/>
      <c r="K37" s="34" t="s">
        <v>36</v>
      </c>
    </row>
    <row r="38" spans="1:11" ht="32.450000000000003" customHeight="1" x14ac:dyDescent="0.15">
      <c r="A38" s="13"/>
      <c r="B38" s="13"/>
      <c r="C38" s="13"/>
      <c r="D38" s="13"/>
      <c r="E38" s="13"/>
      <c r="F38" s="13"/>
      <c r="G38" s="13"/>
      <c r="H38" s="19"/>
      <c r="I38" s="20"/>
      <c r="J38" s="20"/>
      <c r="K38" s="21"/>
    </row>
    <row r="39" spans="1:11" ht="13.5" customHeight="1" x14ac:dyDescent="0.15">
      <c r="A39" s="13"/>
      <c r="B39" s="13"/>
      <c r="C39" s="13"/>
      <c r="D39" s="13"/>
      <c r="E39" s="13"/>
      <c r="F39" s="13"/>
      <c r="G39" s="13"/>
      <c r="H39" s="19"/>
      <c r="I39" s="20"/>
      <c r="J39" s="20"/>
    </row>
    <row r="40" spans="1:11" ht="13.5" customHeight="1" x14ac:dyDescent="0.15">
      <c r="A40" s="13"/>
      <c r="B40" s="13"/>
      <c r="C40" s="13"/>
      <c r="D40" s="13"/>
      <c r="F40" s="13"/>
      <c r="G40" s="13"/>
      <c r="H40" s="19"/>
      <c r="K40" s="21"/>
    </row>
    <row r="41" spans="1:11" ht="13.5" customHeight="1" x14ac:dyDescent="0.15">
      <c r="A41" s="13"/>
      <c r="B41" s="13"/>
      <c r="C41" s="13"/>
      <c r="D41" s="13"/>
      <c r="E41" s="13"/>
      <c r="F41" s="13"/>
      <c r="G41" s="13"/>
      <c r="H41" s="19"/>
      <c r="I41" s="20"/>
      <c r="J41" s="20"/>
      <c r="K41" s="21"/>
    </row>
    <row r="42" spans="1:11" ht="13.5" customHeight="1" x14ac:dyDescent="0.15">
      <c r="A42" s="13"/>
      <c r="B42" s="13"/>
      <c r="C42" s="13"/>
      <c r="D42" s="13"/>
      <c r="E42" s="13"/>
      <c r="F42" s="13"/>
      <c r="G42" s="13"/>
      <c r="H42" s="19"/>
      <c r="I42" s="20"/>
      <c r="J42" s="20"/>
      <c r="K42" s="21"/>
    </row>
    <row r="43" spans="1:11" ht="13.5" customHeight="1" x14ac:dyDescent="0.15"/>
    <row r="44" spans="1:11" ht="22.5" customHeight="1" x14ac:dyDescent="0.15">
      <c r="C44" s="39" t="s">
        <v>26</v>
      </c>
      <c r="D44" s="39"/>
      <c r="E44" s="39"/>
      <c r="F44" s="39"/>
      <c r="G44" s="39"/>
      <c r="H44" s="39"/>
    </row>
    <row r="45" spans="1:11" ht="13.5" customHeight="1" x14ac:dyDescent="0.15">
      <c r="C45" s="40" t="s">
        <v>27</v>
      </c>
      <c r="D45" s="40"/>
      <c r="E45" s="40"/>
      <c r="F45" s="40"/>
      <c r="G45" s="40"/>
      <c r="H45" s="40"/>
    </row>
    <row r="46" spans="1:11" ht="13.5" customHeight="1" x14ac:dyDescent="0.15">
      <c r="C46" s="40" t="s">
        <v>28</v>
      </c>
      <c r="D46" s="40"/>
      <c r="E46" s="40"/>
      <c r="F46" s="40"/>
      <c r="G46" s="40"/>
      <c r="H46" s="40"/>
    </row>
    <row r="47" spans="1:11" ht="13.5" customHeight="1" x14ac:dyDescent="0.15">
      <c r="C47" s="41"/>
      <c r="D47" s="41"/>
      <c r="E47" s="41"/>
      <c r="F47" s="41"/>
      <c r="G47" s="41"/>
      <c r="H47" s="41"/>
    </row>
    <row r="48" spans="1:11" ht="6" customHeight="1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2.2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65.25" customHeight="1" x14ac:dyDescent="0.15">
      <c r="A50" s="42" t="s">
        <v>20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1" ht="2.25" customHeight="1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ht="12" customHeight="1" x14ac:dyDescent="0.15"/>
    <row r="53" spans="1:11" ht="18.75" customHeight="1" x14ac:dyDescent="0.15"/>
  </sheetData>
  <mergeCells count="53">
    <mergeCell ref="I35:J35"/>
    <mergeCell ref="I36:J36"/>
    <mergeCell ref="I37:J37"/>
    <mergeCell ref="D5:F5"/>
    <mergeCell ref="I5:K5"/>
    <mergeCell ref="G12:H12"/>
    <mergeCell ref="I12:K12"/>
    <mergeCell ref="G14:H14"/>
    <mergeCell ref="I14:K14"/>
    <mergeCell ref="G16:H16"/>
    <mergeCell ref="I16:K16"/>
    <mergeCell ref="D19:G19"/>
    <mergeCell ref="A22:D22"/>
    <mergeCell ref="E22:G22"/>
    <mergeCell ref="I22:K22"/>
    <mergeCell ref="E25:G25"/>
    <mergeCell ref="E26:G26"/>
    <mergeCell ref="I25:J25"/>
    <mergeCell ref="I26:J26"/>
    <mergeCell ref="E23:G23"/>
    <mergeCell ref="E24:G24"/>
    <mergeCell ref="I23:J23"/>
    <mergeCell ref="I24:J24"/>
    <mergeCell ref="E27:G27"/>
    <mergeCell ref="E28:G28"/>
    <mergeCell ref="A28:C28"/>
    <mergeCell ref="I27:J27"/>
    <mergeCell ref="I28:J28"/>
    <mergeCell ref="E29:G29"/>
    <mergeCell ref="E30:G30"/>
    <mergeCell ref="A29:C29"/>
    <mergeCell ref="A30:C30"/>
    <mergeCell ref="I29:J29"/>
    <mergeCell ref="I30:J30"/>
    <mergeCell ref="E33:G33"/>
    <mergeCell ref="A33:C33"/>
    <mergeCell ref="I33:J33"/>
    <mergeCell ref="E31:G31"/>
    <mergeCell ref="E32:G32"/>
    <mergeCell ref="A31:C31"/>
    <mergeCell ref="A32:C32"/>
    <mergeCell ref="I31:J31"/>
    <mergeCell ref="I32:J32"/>
    <mergeCell ref="A23:C23"/>
    <mergeCell ref="A24:C24"/>
    <mergeCell ref="A25:C25"/>
    <mergeCell ref="A26:C26"/>
    <mergeCell ref="A27:C27"/>
    <mergeCell ref="C44:H44"/>
    <mergeCell ref="C45:H45"/>
    <mergeCell ref="C46:H46"/>
    <mergeCell ref="C47:H47"/>
    <mergeCell ref="A50:K50"/>
  </mergeCells>
  <phoneticPr fontId="3"/>
  <printOptions horizontalCentered="1"/>
  <pageMargins left="0.71" right="0.71" top="0.75" bottom="0.98" header="0.31" footer="0.3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2022-08-10T11:20:43Z</cp:lastPrinted>
  <dcterms:created xsi:type="dcterms:W3CDTF">2014-09-26T09:49:54Z</dcterms:created>
  <dcterms:modified xsi:type="dcterms:W3CDTF">2022-08-31T05:10:13Z</dcterms:modified>
</cp:coreProperties>
</file>