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ano.haruru\Documents\"/>
    </mc:Choice>
  </mc:AlternateContent>
  <xr:revisionPtr revIDLastSave="0" documentId="8_{F41C8AC4-9D13-4118-9F0C-A9DACE2B4203}" xr6:coauthVersionLast="47" xr6:coauthVersionMax="47" xr10:uidLastSave="{00000000-0000-0000-0000-000000000000}"/>
  <bookViews>
    <workbookView xWindow="2880" yWindow="3225" windowWidth="13785" windowHeight="12240" xr2:uid="{00000000-000D-0000-FFFF-FFFF00000000}"/>
  </bookViews>
  <sheets>
    <sheet name="請求書 " sheetId="2" r:id="rId1"/>
  </sheets>
  <definedNames>
    <definedName name="_xlnm.Print_Area" localSheetId="0">'請求書 '!$A$1:$AB$52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5" i="2" l="1"/>
  <c r="AH14" i="2"/>
  <c r="S19" i="2" s="1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19" i="2"/>
  <c r="W32" i="2"/>
  <c r="W30" i="2"/>
  <c r="W28" i="2"/>
  <c r="W26" i="2"/>
  <c r="W24" i="2"/>
  <c r="W22" i="2"/>
  <c r="P19" i="2"/>
  <c r="P20" i="2"/>
  <c r="S20" i="2"/>
  <c r="W20" i="2" s="1"/>
  <c r="F50" i="2"/>
  <c r="F48" i="2"/>
  <c r="S33" i="2"/>
  <c r="P33" i="2"/>
  <c r="W33" i="2"/>
  <c r="S32" i="2"/>
  <c r="P32" i="2"/>
  <c r="S31" i="2"/>
  <c r="P31" i="2"/>
  <c r="W31" i="2"/>
  <c r="S30" i="2"/>
  <c r="P30" i="2"/>
  <c r="S29" i="2"/>
  <c r="P29" i="2"/>
  <c r="W29" i="2"/>
  <c r="S28" i="2"/>
  <c r="P28" i="2"/>
  <c r="S27" i="2"/>
  <c r="P27" i="2"/>
  <c r="W27" i="2"/>
  <c r="S26" i="2"/>
  <c r="P26" i="2"/>
  <c r="S25" i="2"/>
  <c r="P25" i="2"/>
  <c r="W25" i="2"/>
  <c r="S24" i="2"/>
  <c r="P24" i="2"/>
  <c r="S23" i="2"/>
  <c r="P23" i="2"/>
  <c r="W23" i="2"/>
  <c r="S22" i="2"/>
  <c r="P22" i="2"/>
  <c r="S21" i="2"/>
  <c r="P21" i="2"/>
  <c r="W21" i="2"/>
  <c r="F12" i="2"/>
  <c r="F11" i="2"/>
  <c r="F9" i="2"/>
  <c r="B3" i="2"/>
  <c r="B2" i="2"/>
  <c r="W19" i="2" l="1"/>
  <c r="W40" i="2" l="1"/>
  <c r="S11" i="2" s="1"/>
  <c r="W46" i="2"/>
  <c r="X47" i="2" s="1"/>
  <c r="W43" i="2"/>
  <c r="X44" i="2" s="1"/>
  <c r="X41" i="2" l="1"/>
</calcChain>
</file>

<file path=xl/sharedStrings.xml><?xml version="1.0" encoding="utf-8"?>
<sst xmlns="http://schemas.openxmlformats.org/spreadsheetml/2006/main" count="45" uniqueCount="39">
  <si>
    <t>請求日</t>
    <rPh sb="0" eb="3">
      <t>セイキュウビ</t>
    </rPh>
    <phoneticPr fontId="2"/>
  </si>
  <si>
    <t>請求書番号</t>
    <rPh sb="0" eb="3">
      <t>セイキュウショ</t>
    </rPh>
    <rPh sb="3" eb="5">
      <t>バンゴウ</t>
    </rPh>
    <phoneticPr fontId="2"/>
  </si>
  <si>
    <t>請求先名</t>
    <rPh sb="0" eb="2">
      <t>セイキュウ</t>
    </rPh>
    <rPh sb="2" eb="3">
      <t>サキ</t>
    </rPh>
    <rPh sb="3" eb="4">
      <t>メイ</t>
    </rPh>
    <phoneticPr fontId="2"/>
  </si>
  <si>
    <t>請求先郵便番号</t>
    <rPh sb="0" eb="2">
      <t>セイキュウ</t>
    </rPh>
    <rPh sb="2" eb="3">
      <t>サキ</t>
    </rPh>
    <rPh sb="3" eb="7">
      <t>ユウビンバンゴウ</t>
    </rPh>
    <phoneticPr fontId="2"/>
  </si>
  <si>
    <t>123-4567</t>
    <phoneticPr fontId="2"/>
  </si>
  <si>
    <t>FOR</t>
    <phoneticPr fontId="2"/>
  </si>
  <si>
    <t>御請求金額</t>
    <rPh sb="0" eb="3">
      <t>ゴセイキュウ</t>
    </rPh>
    <rPh sb="3" eb="5">
      <t>キンガク</t>
    </rPh>
    <phoneticPr fontId="2"/>
  </si>
  <si>
    <t>請求先住所</t>
    <rPh sb="0" eb="2">
      <t>セイキュウ</t>
    </rPh>
    <rPh sb="2" eb="3">
      <t>サキ</t>
    </rPh>
    <rPh sb="3" eb="5">
      <t>ジュウショ</t>
    </rPh>
    <phoneticPr fontId="2"/>
  </si>
  <si>
    <t>FROM</t>
    <phoneticPr fontId="2"/>
  </si>
  <si>
    <t>株式会社マネーフォワード</t>
    <phoneticPr fontId="2"/>
  </si>
  <si>
    <t>品目</t>
    <rPh sb="0" eb="2">
      <t>ヒンモク</t>
    </rPh>
    <phoneticPr fontId="2"/>
  </si>
  <si>
    <t>数量</t>
    <rPh sb="0" eb="2">
      <t>スウリョウ</t>
    </rPh>
    <phoneticPr fontId="2"/>
  </si>
  <si>
    <t>テキスト代</t>
    <rPh sb="4" eb="5">
      <t>ダイ</t>
    </rPh>
    <phoneticPr fontId="2"/>
  </si>
  <si>
    <t>振込先</t>
    <rPh sb="0" eb="3">
      <t>フリコミサキ</t>
    </rPh>
    <phoneticPr fontId="2"/>
  </si>
  <si>
    <t>○○銀行　○○支店
口座番号１２３４５６　アアアアアア</t>
    <rPh sb="2" eb="4">
      <t>ギンコウ</t>
    </rPh>
    <rPh sb="7" eb="9">
      <t>シテン</t>
    </rPh>
    <rPh sb="10" eb="12">
      <t>コウザ</t>
    </rPh>
    <rPh sb="12" eb="14">
      <t>バンゴウ</t>
    </rPh>
    <phoneticPr fontId="2"/>
  </si>
  <si>
    <t>お支払期限</t>
    <rPh sb="1" eb="3">
      <t>シハライ</t>
    </rPh>
    <rPh sb="3" eb="5">
      <t>キゲン</t>
    </rPh>
    <phoneticPr fontId="2"/>
  </si>
  <si>
    <t>備考</t>
    <rPh sb="0" eb="2">
      <t>ビコウ</t>
    </rPh>
    <phoneticPr fontId="2"/>
  </si>
  <si>
    <t>お振込先：</t>
    <rPh sb="1" eb="4">
      <t>フリコミサキ</t>
    </rPh>
    <phoneticPr fontId="2"/>
  </si>
  <si>
    <t>お支払期限：</t>
    <rPh sb="1" eb="3">
      <t>シハラ</t>
    </rPh>
    <rPh sb="3" eb="5">
      <t>キゲン</t>
    </rPh>
    <phoneticPr fontId="2"/>
  </si>
  <si>
    <t>Invoice</t>
    <phoneticPr fontId="2"/>
  </si>
  <si>
    <t>データ入力用フォームです</t>
    <rPh sb="3" eb="6">
      <t>ニュウリョクヨウ</t>
    </rPh>
    <phoneticPr fontId="2"/>
  </si>
  <si>
    <t>※下記には項目を記載ください</t>
    <rPh sb="1" eb="3">
      <t>カキ</t>
    </rPh>
    <rPh sb="5" eb="7">
      <t>コウモク</t>
    </rPh>
    <rPh sb="8" eb="10">
      <t>キサイ</t>
    </rPh>
    <phoneticPr fontId="2"/>
  </si>
  <si>
    <t>〒123-0000　東京都港区三田00-00-0
 ○○○ビル○F</t>
    <phoneticPr fontId="2"/>
  </si>
  <si>
    <t>請求先担当者名</t>
    <rPh sb="0" eb="2">
      <t>セイキュウ</t>
    </rPh>
    <rPh sb="2" eb="3">
      <t>サキ</t>
    </rPh>
    <rPh sb="3" eb="6">
      <t>タントウシャ</t>
    </rPh>
    <rPh sb="6" eb="7">
      <t>メイ</t>
    </rPh>
    <phoneticPr fontId="2"/>
  </si>
  <si>
    <t>サンプル株式会社</t>
    <rPh sb="4" eb="8">
      <t>カブシキガイシャ</t>
    </rPh>
    <phoneticPr fontId="2"/>
  </si>
  <si>
    <t>東京都サンプル区サンプルビル○F</t>
    <phoneticPr fontId="2"/>
  </si>
  <si>
    <t>サンプル部サンプル担当
サンプル　太郎</t>
    <phoneticPr fontId="2"/>
  </si>
  <si>
    <t>合計(税込)</t>
    <rPh sb="0" eb="2">
      <t>ゴウケイ</t>
    </rPh>
    <rPh sb="2" eb="6">
      <t>ゼイコミ</t>
    </rPh>
    <phoneticPr fontId="2"/>
  </si>
  <si>
    <t>(うち消費税</t>
  </si>
  <si>
    <t>)</t>
    <phoneticPr fontId="2"/>
  </si>
  <si>
    <t>10%対象</t>
    <rPh sb="3" eb="5">
      <t>タイショウ</t>
    </rPh>
    <phoneticPr fontId="2"/>
  </si>
  <si>
    <t>(うち消費税</t>
    <phoneticPr fontId="2"/>
  </si>
  <si>
    <t>8%対象</t>
    <rPh sb="2" eb="4">
      <t>タイショウ</t>
    </rPh>
    <phoneticPr fontId="2"/>
  </si>
  <si>
    <t>※</t>
    <phoneticPr fontId="2"/>
  </si>
  <si>
    <t>日付</t>
    <rPh sb="0" eb="2">
      <t>ヒヅケ</t>
    </rPh>
    <phoneticPr fontId="2"/>
  </si>
  <si>
    <t>単価（税込）</t>
    <phoneticPr fontId="2"/>
  </si>
  <si>
    <t>金額（税込）</t>
    <rPh sb="0" eb="2">
      <t>キンガク</t>
    </rPh>
    <phoneticPr fontId="2"/>
  </si>
  <si>
    <t>単価（税込）</t>
    <rPh sb="0" eb="2">
      <t>タンカ</t>
    </rPh>
    <phoneticPr fontId="2"/>
  </si>
  <si>
    <t>※印は軽減税率対象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</si>
</sst>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&quot;請求書番号：&quot;0"/>
    <numFmt numFmtId="178" formatCode="&quot;〠&quot;@"/>
    <numFmt numFmtId="179" formatCode="@&quot;　御中&quot;"/>
    <numFmt numFmtId="180" formatCode="@&quot; 様&quot;"/>
    <numFmt numFmtId="181" formatCode="m/d;@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sz val="11"/>
      <color theme="1"/>
      <name val="Aharoni"/>
      <charset val="177"/>
    </font>
    <font>
      <sz val="48"/>
      <color rgb="FF00B0F0"/>
      <name val="Aharoni"/>
      <charset val="177"/>
    </font>
    <font>
      <sz val="11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0"/>
      <name val="Aharoni"/>
      <charset val="177"/>
    </font>
    <font>
      <sz val="10"/>
      <color theme="3" tint="-0.499984740745262"/>
      <name val="メイリオ"/>
      <family val="3"/>
      <charset val="128"/>
    </font>
    <font>
      <sz val="16"/>
      <color theme="3" tint="-0.499984740745262"/>
      <name val="メイリオ"/>
      <family val="3"/>
      <charset val="128"/>
    </font>
    <font>
      <sz val="11"/>
      <color theme="3" tint="-0.499984740745262"/>
      <name val="Aharoni"/>
      <charset val="177"/>
    </font>
    <font>
      <sz val="11"/>
      <color theme="3" tint="-0.499984740745262"/>
      <name val="メイリオ"/>
      <family val="3"/>
      <charset val="128"/>
    </font>
    <font>
      <sz val="8"/>
      <color theme="3" tint="-0.499984740745262"/>
      <name val="メイリオ"/>
      <family val="3"/>
      <charset val="128"/>
    </font>
    <font>
      <sz val="9"/>
      <color theme="3" tint="-0.499984740745262"/>
      <name val="メイリオ"/>
      <family val="3"/>
      <charset val="128"/>
    </font>
    <font>
      <sz val="8"/>
      <color theme="3" tint="-0.499984740745262"/>
      <name val="HG丸ｺﾞｼｯｸM-PRO"/>
      <family val="3"/>
      <charset val="128"/>
    </font>
    <font>
      <sz val="11"/>
      <color theme="3" tint="-0.499984740745262"/>
      <name val="ＭＳ Ｐゴシック"/>
      <family val="2"/>
      <charset val="128"/>
      <scheme val="minor"/>
    </font>
    <font>
      <sz val="14"/>
      <color theme="3" tint="-0.499984740745262"/>
      <name val="メイリオ"/>
      <family val="3"/>
      <charset val="128"/>
    </font>
    <font>
      <sz val="11"/>
      <color theme="3" tint="-0.499984740745262"/>
      <name val="ＭＳ ゴシック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8"/>
      <color theme="3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3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-0.2499465926084170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6" fillId="0" borderId="1" xfId="0" applyFont="1" applyBorder="1">
      <alignment vertical="center"/>
    </xf>
    <xf numFmtId="56" fontId="6" fillId="0" borderId="1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7" fillId="2" borderId="0" xfId="0" applyFont="1" applyFill="1" applyAlignment="1">
      <alignment vertical="center"/>
    </xf>
    <xf numFmtId="178" fontId="3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2" fillId="2" borderId="0" xfId="0" applyFont="1" applyFill="1" applyBorder="1">
      <alignment vertical="center"/>
    </xf>
    <xf numFmtId="0" fontId="13" fillId="2" borderId="0" xfId="0" applyFont="1" applyFill="1" applyBorder="1">
      <alignment vertical="center"/>
    </xf>
    <xf numFmtId="0" fontId="15" fillId="2" borderId="0" xfId="0" applyFont="1" applyFill="1" applyBorder="1" applyAlignment="1"/>
    <xf numFmtId="0" fontId="14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top" wrapText="1"/>
    </xf>
    <xf numFmtId="0" fontId="17" fillId="2" borderId="0" xfId="0" applyFont="1" applyFill="1" applyBorder="1">
      <alignment vertical="center"/>
    </xf>
    <xf numFmtId="0" fontId="15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13" fillId="2" borderId="6" xfId="0" applyFont="1" applyFill="1" applyBorder="1">
      <alignment vertical="center"/>
    </xf>
    <xf numFmtId="0" fontId="12" fillId="2" borderId="6" xfId="0" applyFont="1" applyFill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vertical="center"/>
    </xf>
    <xf numFmtId="0" fontId="17" fillId="0" borderId="0" xfId="0" applyFont="1" applyFill="1">
      <alignment vertical="center"/>
    </xf>
    <xf numFmtId="0" fontId="7" fillId="2" borderId="0" xfId="0" applyFont="1" applyFill="1">
      <alignment vertical="center"/>
    </xf>
    <xf numFmtId="38" fontId="21" fillId="2" borderId="0" xfId="1" applyFont="1" applyFill="1">
      <alignment vertical="center"/>
    </xf>
    <xf numFmtId="38" fontId="7" fillId="2" borderId="0" xfId="1" applyFont="1" applyFill="1">
      <alignment vertical="center"/>
    </xf>
    <xf numFmtId="38" fontId="21" fillId="2" borderId="0" xfId="1" applyFont="1" applyFill="1" applyBorder="1" applyAlignment="1">
      <alignment horizontal="right" vertical="center"/>
    </xf>
    <xf numFmtId="0" fontId="15" fillId="2" borderId="7" xfId="0" applyFont="1" applyFill="1" applyBorder="1" applyAlignment="1"/>
    <xf numFmtId="0" fontId="22" fillId="2" borderId="7" xfId="0" applyFont="1" applyFill="1" applyBorder="1">
      <alignment vertical="center"/>
    </xf>
    <xf numFmtId="0" fontId="13" fillId="2" borderId="0" xfId="0" applyFont="1" applyFill="1" applyBorder="1" applyAlignment="1"/>
    <xf numFmtId="181" fontId="15" fillId="2" borderId="7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176" fontId="24" fillId="2" borderId="0" xfId="2" applyNumberFormat="1" applyFont="1" applyFill="1" applyAlignment="1">
      <alignment horizontal="distributed" vertical="center" justifyLastLine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180" fontId="14" fillId="2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14" fontId="10" fillId="2" borderId="0" xfId="0" applyNumberFormat="1" applyFont="1" applyFill="1" applyAlignment="1">
      <alignment horizontal="left" vertical="center"/>
    </xf>
    <xf numFmtId="177" fontId="10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79" fontId="11" fillId="2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38" fontId="23" fillId="2" borderId="7" xfId="1" applyFont="1" applyFill="1" applyBorder="1" applyAlignment="1">
      <alignment horizontal="right" vertical="center"/>
    </xf>
    <xf numFmtId="0" fontId="14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top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right"/>
    </xf>
    <xf numFmtId="38" fontId="13" fillId="2" borderId="7" xfId="1" applyFont="1" applyFill="1" applyBorder="1" applyAlignment="1">
      <alignment horizontal="right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top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 vertical="center"/>
    </xf>
    <xf numFmtId="38" fontId="20" fillId="2" borderId="12" xfId="0" applyNumberFormat="1" applyFont="1" applyFill="1" applyBorder="1" applyAlignment="1">
      <alignment horizontal="right" vertical="center"/>
    </xf>
    <xf numFmtId="0" fontId="20" fillId="2" borderId="12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/>
    </xf>
    <xf numFmtId="38" fontId="7" fillId="2" borderId="4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38" fontId="7" fillId="2" borderId="12" xfId="1" applyFont="1" applyFill="1" applyBorder="1" applyAlignment="1">
      <alignment horizontal="center" vertical="center"/>
    </xf>
    <xf numFmtId="38" fontId="7" fillId="2" borderId="12" xfId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 wrapText="1"/>
    </xf>
    <xf numFmtId="14" fontId="18" fillId="2" borderId="0" xfId="0" applyNumberFormat="1" applyFont="1" applyFill="1" applyAlignment="1">
      <alignment horizontal="left" vertical="center"/>
    </xf>
    <xf numFmtId="14" fontId="14" fillId="2" borderId="0" xfId="0" applyNumberFormat="1" applyFont="1" applyFill="1" applyAlignment="1">
      <alignment horizontal="left" vertical="center"/>
    </xf>
    <xf numFmtId="38" fontId="21" fillId="2" borderId="4" xfId="1" applyFont="1" applyFill="1" applyBorder="1" applyAlignment="1">
      <alignment horizontal="left" vertical="center"/>
    </xf>
    <xf numFmtId="38" fontId="21" fillId="2" borderId="4" xfId="1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left"/>
    </xf>
    <xf numFmtId="0" fontId="13" fillId="2" borderId="13" xfId="0" applyFont="1" applyFill="1" applyBorder="1" applyAlignment="1">
      <alignment horizontal="left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27</xdr:col>
      <xdr:colOff>238124</xdr:colOff>
      <xdr:row>1</xdr:row>
      <xdr:rowOff>161924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80118EC1-0BA7-4013-9043-FC72D0E48964}"/>
            </a:ext>
          </a:extLst>
        </xdr:cNvPr>
        <xdr:cNvSpPr/>
      </xdr:nvSpPr>
      <xdr:spPr>
        <a:xfrm rot="10800000">
          <a:off x="0" y="0"/>
          <a:ext cx="7019924" cy="333374"/>
        </a:xfrm>
        <a:prstGeom prst="rtTriangl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0</xdr:col>
      <xdr:colOff>0</xdr:colOff>
      <xdr:row>50</xdr:row>
      <xdr:rowOff>47625</xdr:rowOff>
    </xdr:from>
    <xdr:to>
      <xdr:col>27</xdr:col>
      <xdr:colOff>219074</xdr:colOff>
      <xdr:row>52</xdr:row>
      <xdr:rowOff>0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1D3B7600-50E6-41F8-83E8-87F49B9C5483}"/>
            </a:ext>
          </a:extLst>
        </xdr:cNvPr>
        <xdr:cNvSpPr/>
      </xdr:nvSpPr>
      <xdr:spPr>
        <a:xfrm>
          <a:off x="0" y="10534650"/>
          <a:ext cx="7000874" cy="314325"/>
        </a:xfrm>
        <a:prstGeom prst="rtTriangle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71438</xdr:colOff>
      <xdr:row>11</xdr:row>
      <xdr:rowOff>110368</xdr:rowOff>
    </xdr:from>
    <xdr:to>
      <xdr:col>16</xdr:col>
      <xdr:colOff>5068</xdr:colOff>
      <xdr:row>14</xdr:row>
      <xdr:rowOff>227348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13C1D66-7C64-4D3B-9C2F-7AC124AC7B2E}"/>
            </a:ext>
          </a:extLst>
        </xdr:cNvPr>
        <xdr:cNvSpPr txBox="1"/>
      </xdr:nvSpPr>
      <xdr:spPr>
        <a:xfrm>
          <a:off x="3142298" y="2243968"/>
          <a:ext cx="642290" cy="711340"/>
        </a:xfrm>
        <a:prstGeom prst="rect">
          <a:avLst/>
        </a:prstGeom>
        <a:noFill/>
        <a:ln w="571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eaVert"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○○○○</a:t>
          </a:r>
          <a:endParaRPr kumimoji="1" lang="en-US" altLang="ja-JP" sz="1100" b="1">
            <a:solidFill>
              <a:srgbClr val="FF0000"/>
            </a:solidFill>
            <a:latin typeface="HGS創英ﾌﾟﾚｾﾞﾝｽEB" panose="02020800000000000000" pitchFamily="18" charset="-128"/>
            <a:ea typeface="HGS創英ﾌﾟﾚｾﾞﾝｽEB" panose="02020800000000000000" pitchFamily="18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HGS創英ﾌﾟﾚｾﾞﾝｽEB" panose="02020800000000000000" pitchFamily="18" charset="-128"/>
              <a:ea typeface="HGS創英ﾌﾟﾚｾﾞﾝｽEB" panose="02020800000000000000" pitchFamily="18" charset="-128"/>
            </a:rPr>
            <a:t>株式会社</a:t>
          </a:r>
        </a:p>
      </xdr:txBody>
    </xdr:sp>
    <xdr:clientData/>
  </xdr:twoCellAnchor>
  <xdr:twoCellAnchor>
    <xdr:from>
      <xdr:col>13</xdr:col>
      <xdr:colOff>142881</xdr:colOff>
      <xdr:row>11</xdr:row>
      <xdr:rowOff>95250</xdr:rowOff>
    </xdr:from>
    <xdr:to>
      <xdr:col>16</xdr:col>
      <xdr:colOff>36534</xdr:colOff>
      <xdr:row>14</xdr:row>
      <xdr:rowOff>157030</xdr:rowOff>
    </xdr:to>
    <xdr:sp macro="" textlink="">
      <xdr:nvSpPr>
        <xdr:cNvPr id="5" name="角丸四角形 7">
          <a:extLst>
            <a:ext uri="{FF2B5EF4-FFF2-40B4-BE49-F238E27FC236}">
              <a16:creationId xmlns:a16="http://schemas.microsoft.com/office/drawing/2014/main" id="{B8BC20A8-E9DF-4172-BE74-864B752F5299}"/>
            </a:ext>
          </a:extLst>
        </xdr:cNvPr>
        <xdr:cNvSpPr/>
      </xdr:nvSpPr>
      <xdr:spPr>
        <a:xfrm>
          <a:off x="3213741" y="2228850"/>
          <a:ext cx="602313" cy="656140"/>
        </a:xfrm>
        <a:prstGeom prst="roundRect">
          <a:avLst>
            <a:gd name="adj" fmla="val 2732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3839-5B59-4387-BA4E-B7A1952F1EF3}">
  <dimension ref="A1:AI53"/>
  <sheetViews>
    <sheetView showGridLines="0" tabSelected="1" view="pageBreakPreview" zoomScale="73" zoomScaleNormal="40" zoomScaleSheetLayoutView="73" workbookViewId="0">
      <selection activeCell="CA44" sqref="CA44"/>
    </sheetView>
  </sheetViews>
  <sheetFormatPr defaultColWidth="1.625" defaultRowHeight="13.5" x14ac:dyDescent="0.15"/>
  <cols>
    <col min="1" max="3" width="3.5" customWidth="1"/>
    <col min="4" max="4" width="5.75" customWidth="1"/>
    <col min="5" max="12" width="3.5" customWidth="1"/>
    <col min="13" max="13" width="4.125" customWidth="1"/>
    <col min="14" max="26" width="3.5" customWidth="1"/>
    <col min="27" max="27" width="5.5" customWidth="1"/>
    <col min="28" max="31" width="3.5" customWidth="1"/>
    <col min="32" max="32" width="16.125" bestFit="1" customWidth="1"/>
    <col min="33" max="33" width="22.5" customWidth="1"/>
    <col min="34" max="34" width="15.375" customWidth="1"/>
    <col min="35" max="35" width="6.5" bestFit="1" customWidth="1"/>
  </cols>
  <sheetData>
    <row r="1" spans="1:35" x14ac:dyDescent="0.1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37"/>
    </row>
    <row r="2" spans="1:35" ht="15" customHeight="1" x14ac:dyDescent="0.15">
      <c r="A2" s="11"/>
      <c r="B2" s="59">
        <f>AG5</f>
        <v>44806</v>
      </c>
      <c r="C2" s="59"/>
      <c r="D2" s="59"/>
      <c r="E2" s="59"/>
      <c r="F2" s="59"/>
      <c r="G2" s="59"/>
      <c r="H2" s="59"/>
      <c r="I2" s="11"/>
      <c r="J2" s="11"/>
      <c r="K2" s="11"/>
      <c r="L2" s="11"/>
      <c r="M2" s="11"/>
      <c r="N2" s="11"/>
      <c r="O2" s="11"/>
      <c r="P2" s="11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37"/>
    </row>
    <row r="3" spans="1:35" ht="15" customHeight="1" x14ac:dyDescent="0.15">
      <c r="A3" s="11"/>
      <c r="B3" s="60">
        <f>AG6</f>
        <v>1234567</v>
      </c>
      <c r="C3" s="60"/>
      <c r="D3" s="60"/>
      <c r="E3" s="60"/>
      <c r="F3" s="60"/>
      <c r="G3" s="60"/>
      <c r="H3" s="60"/>
      <c r="I3" s="11"/>
      <c r="J3" s="11"/>
      <c r="K3" s="11"/>
      <c r="L3" s="11"/>
      <c r="M3" s="11"/>
      <c r="N3" s="11"/>
      <c r="O3" s="11"/>
      <c r="P3" s="11"/>
      <c r="Q3" s="61" t="s">
        <v>19</v>
      </c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38"/>
      <c r="AF3" t="s">
        <v>20</v>
      </c>
    </row>
    <row r="4" spans="1:35" ht="1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2"/>
      <c r="P4" s="12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38"/>
    </row>
    <row r="5" spans="1:35" ht="1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38"/>
      <c r="AF5" s="1" t="s">
        <v>0</v>
      </c>
      <c r="AG5" s="2">
        <v>44806</v>
      </c>
      <c r="AH5" s="3"/>
      <c r="AI5" s="3"/>
    </row>
    <row r="6" spans="1:35" ht="15" customHeight="1" x14ac:dyDescent="0.15">
      <c r="A6" s="12"/>
      <c r="B6" s="11"/>
      <c r="C6" s="11"/>
      <c r="D6" s="11"/>
      <c r="E6" s="11"/>
      <c r="F6" s="11"/>
      <c r="G6" s="13"/>
      <c r="H6" s="11"/>
      <c r="I6" s="11"/>
      <c r="J6" s="11"/>
      <c r="K6" s="11"/>
      <c r="L6" s="11"/>
      <c r="M6" s="12"/>
      <c r="N6" s="12"/>
      <c r="O6" s="12"/>
      <c r="P6" s="12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38"/>
      <c r="AF6" s="1" t="s">
        <v>1</v>
      </c>
      <c r="AG6" s="4">
        <v>1234567</v>
      </c>
      <c r="AH6" s="3"/>
      <c r="AI6" s="3"/>
    </row>
    <row r="7" spans="1:35" ht="15" x14ac:dyDescent="0.15">
      <c r="A7" s="12"/>
      <c r="B7" s="11"/>
      <c r="C7" s="11"/>
      <c r="D7" s="11"/>
      <c r="E7" s="11"/>
      <c r="F7" s="14"/>
      <c r="G7" s="11"/>
      <c r="H7" s="11"/>
      <c r="I7" s="11"/>
      <c r="J7" s="11"/>
      <c r="K7" s="11"/>
      <c r="L7" s="11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37"/>
      <c r="AF7" s="1" t="s">
        <v>2</v>
      </c>
      <c r="AG7" s="4" t="s">
        <v>24</v>
      </c>
      <c r="AH7" s="3"/>
      <c r="AI7" s="3"/>
    </row>
    <row r="8" spans="1:35" ht="15" x14ac:dyDescent="0.15">
      <c r="A8" s="12"/>
      <c r="B8" s="15"/>
      <c r="C8" s="15"/>
      <c r="D8" s="15"/>
      <c r="E8" s="16"/>
      <c r="F8" s="17"/>
      <c r="G8" s="11"/>
      <c r="H8" s="11"/>
      <c r="I8" s="11"/>
      <c r="J8" s="11"/>
      <c r="K8" s="11"/>
      <c r="L8" s="11"/>
      <c r="M8" s="11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37"/>
      <c r="AF8" s="1" t="s">
        <v>3</v>
      </c>
      <c r="AG8" s="5" t="s">
        <v>4</v>
      </c>
      <c r="AH8" s="3"/>
      <c r="AI8" s="3"/>
    </row>
    <row r="9" spans="1:35" ht="18.75" customHeight="1" x14ac:dyDescent="0.15">
      <c r="A9" s="12"/>
      <c r="B9" s="18"/>
      <c r="C9" s="57" t="s">
        <v>5</v>
      </c>
      <c r="D9" s="57"/>
      <c r="E9" s="57"/>
      <c r="F9" s="62" t="str">
        <f>IF(AG7="","",AG7)</f>
        <v>サンプル株式会社</v>
      </c>
      <c r="G9" s="62"/>
      <c r="H9" s="62"/>
      <c r="I9" s="62"/>
      <c r="J9" s="62"/>
      <c r="K9" s="62"/>
      <c r="L9" s="62"/>
      <c r="M9" s="62"/>
      <c r="N9" s="62"/>
      <c r="O9" s="62"/>
      <c r="P9" s="21"/>
      <c r="Q9" s="22" t="s">
        <v>6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12"/>
      <c r="AC9" s="37"/>
      <c r="AF9" s="63" t="s">
        <v>7</v>
      </c>
      <c r="AG9" s="50" t="s">
        <v>25</v>
      </c>
      <c r="AH9" s="3"/>
      <c r="AI9" s="3"/>
    </row>
    <row r="10" spans="1:35" ht="15" customHeight="1" x14ac:dyDescent="0.15">
      <c r="A10" s="12"/>
      <c r="B10" s="11"/>
      <c r="C10" s="57"/>
      <c r="D10" s="57"/>
      <c r="E10" s="57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12"/>
      <c r="AC10" s="37"/>
      <c r="AF10" s="64"/>
      <c r="AG10" s="51"/>
      <c r="AH10" s="3"/>
      <c r="AI10" s="3"/>
    </row>
    <row r="11" spans="1:35" ht="18.75" x14ac:dyDescent="0.15">
      <c r="A11" s="12"/>
      <c r="B11" s="11"/>
      <c r="C11" s="19"/>
      <c r="D11" s="11"/>
      <c r="E11" s="11"/>
      <c r="F11" s="23" t="str">
        <f>"〒"&amp;AG8&amp;"　"&amp;AG9</f>
        <v>〒123-4567　東京都サンプル区サンプルビル○F</v>
      </c>
      <c r="G11" s="22"/>
      <c r="H11" s="22"/>
      <c r="I11" s="22"/>
      <c r="J11" s="22"/>
      <c r="K11" s="22"/>
      <c r="L11" s="22"/>
      <c r="M11" s="22"/>
      <c r="N11" s="21"/>
      <c r="O11" s="21"/>
      <c r="P11" s="21"/>
      <c r="Q11" s="21"/>
      <c r="R11" s="21"/>
      <c r="S11" s="52">
        <f>IF(W40="","",W40)</f>
        <v>185000</v>
      </c>
      <c r="T11" s="52"/>
      <c r="U11" s="52"/>
      <c r="V11" s="52"/>
      <c r="W11" s="52"/>
      <c r="X11" s="52"/>
      <c r="Y11" s="52"/>
      <c r="Z11" s="52"/>
      <c r="AA11" s="52"/>
      <c r="AB11" s="12"/>
      <c r="AC11" s="37"/>
      <c r="AF11" s="1" t="s">
        <v>23</v>
      </c>
      <c r="AG11" s="53" t="s">
        <v>26</v>
      </c>
      <c r="AH11" s="54"/>
      <c r="AI11" s="55"/>
    </row>
    <row r="12" spans="1:35" ht="18" customHeight="1" x14ac:dyDescent="0.15">
      <c r="A12" s="12"/>
      <c r="B12" s="12"/>
      <c r="C12" s="12"/>
      <c r="D12" s="12"/>
      <c r="E12" s="12"/>
      <c r="F12" s="56" t="str">
        <f>AG11</f>
        <v>サンプル部サンプル担当
サンプル　太郎</v>
      </c>
      <c r="G12" s="56"/>
      <c r="H12" s="56"/>
      <c r="I12" s="56"/>
      <c r="J12" s="56"/>
      <c r="K12" s="56"/>
      <c r="L12" s="56"/>
      <c r="M12" s="56"/>
      <c r="N12" s="21"/>
      <c r="O12" s="21"/>
      <c r="P12" s="21"/>
      <c r="Q12" s="21"/>
      <c r="R12" s="21"/>
      <c r="S12" s="52"/>
      <c r="T12" s="52"/>
      <c r="U12" s="52"/>
      <c r="V12" s="52"/>
      <c r="W12" s="52"/>
      <c r="X12" s="52"/>
      <c r="Y12" s="52"/>
      <c r="Z12" s="52"/>
      <c r="AA12" s="52"/>
      <c r="AB12" s="12"/>
      <c r="AC12" s="37"/>
      <c r="AF12" s="34" t="s">
        <v>21</v>
      </c>
      <c r="AG12" s="35"/>
      <c r="AH12" s="3"/>
      <c r="AI12" s="3"/>
    </row>
    <row r="13" spans="1:35" ht="15" x14ac:dyDescent="0.15">
      <c r="A13" s="12"/>
      <c r="B13" s="20"/>
      <c r="C13" s="57" t="s">
        <v>8</v>
      </c>
      <c r="D13" s="57"/>
      <c r="E13" s="57"/>
      <c r="F13" s="58" t="s">
        <v>9</v>
      </c>
      <c r="G13" s="58"/>
      <c r="H13" s="58"/>
      <c r="I13" s="58"/>
      <c r="J13" s="58"/>
      <c r="K13" s="58"/>
      <c r="L13" s="58"/>
      <c r="M13" s="58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12"/>
      <c r="AC13" s="37"/>
      <c r="AF13" s="8" t="s">
        <v>10</v>
      </c>
      <c r="AG13" s="8" t="s">
        <v>11</v>
      </c>
      <c r="AH13" s="8" t="s">
        <v>35</v>
      </c>
    </row>
    <row r="14" spans="1:35" ht="15" x14ac:dyDescent="0.15">
      <c r="A14" s="12"/>
      <c r="B14" s="11"/>
      <c r="C14" s="57"/>
      <c r="D14" s="57"/>
      <c r="E14" s="57"/>
      <c r="F14" s="58"/>
      <c r="G14" s="58"/>
      <c r="H14" s="58"/>
      <c r="I14" s="58"/>
      <c r="J14" s="58"/>
      <c r="K14" s="58"/>
      <c r="L14" s="58"/>
      <c r="M14" s="58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12"/>
      <c r="AC14" s="37"/>
      <c r="AF14" s="4" t="s">
        <v>12</v>
      </c>
      <c r="AG14" s="1">
        <v>20</v>
      </c>
      <c r="AH14" s="1">
        <f>3500*1.1</f>
        <v>3850.0000000000005</v>
      </c>
    </row>
    <row r="15" spans="1:35" ht="18.75" customHeight="1" x14ac:dyDescent="0.15">
      <c r="A15" s="12"/>
      <c r="B15" s="20"/>
      <c r="C15" s="20"/>
      <c r="D15" s="20"/>
      <c r="E15" s="20"/>
      <c r="F15" s="66" t="s">
        <v>22</v>
      </c>
      <c r="G15" s="67"/>
      <c r="H15" s="67"/>
      <c r="I15" s="67"/>
      <c r="J15" s="67"/>
      <c r="K15" s="67"/>
      <c r="L15" s="67"/>
      <c r="M15" s="67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12"/>
      <c r="AC15" s="37"/>
      <c r="AF15" s="4" t="s">
        <v>12</v>
      </c>
      <c r="AG15" s="1">
        <v>10</v>
      </c>
      <c r="AH15" s="1">
        <f>10000*1.08</f>
        <v>10800</v>
      </c>
    </row>
    <row r="16" spans="1:35" ht="15" x14ac:dyDescent="0.15">
      <c r="A16" s="12"/>
      <c r="B16" s="20"/>
      <c r="C16" s="20"/>
      <c r="D16" s="20"/>
      <c r="E16" s="20"/>
      <c r="F16" s="67"/>
      <c r="G16" s="67"/>
      <c r="H16" s="67"/>
      <c r="I16" s="67"/>
      <c r="J16" s="67"/>
      <c r="K16" s="67"/>
      <c r="L16" s="67"/>
      <c r="M16" s="67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12"/>
      <c r="AC16" s="37"/>
      <c r="AF16" s="4"/>
      <c r="AG16" s="1"/>
      <c r="AH16" s="1"/>
    </row>
    <row r="17" spans="1:35" ht="15" x14ac:dyDescent="0.15">
      <c r="A17" s="12"/>
      <c r="B17" s="20"/>
      <c r="C17" s="20"/>
      <c r="D17" s="20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2"/>
      <c r="AC17" s="37"/>
      <c r="AF17" s="1"/>
      <c r="AG17" s="4"/>
      <c r="AH17" s="1"/>
      <c r="AI17" s="9"/>
    </row>
    <row r="18" spans="1:35" ht="18.75" x14ac:dyDescent="0.45">
      <c r="A18" s="12"/>
      <c r="B18" s="20"/>
      <c r="C18" s="20"/>
      <c r="D18" s="11" t="s">
        <v>34</v>
      </c>
      <c r="E18" s="89" t="s">
        <v>10</v>
      </c>
      <c r="F18" s="89"/>
      <c r="G18" s="89"/>
      <c r="H18" s="89"/>
      <c r="I18" s="89"/>
      <c r="J18" s="89"/>
      <c r="K18" s="89"/>
      <c r="L18" s="89"/>
      <c r="M18" s="89"/>
      <c r="N18" s="89"/>
      <c r="O18" s="46"/>
      <c r="P18" s="68" t="s">
        <v>11</v>
      </c>
      <c r="Q18" s="68"/>
      <c r="R18" s="68"/>
      <c r="S18" s="69" t="s">
        <v>37</v>
      </c>
      <c r="T18" s="69"/>
      <c r="U18" s="69"/>
      <c r="V18" s="69"/>
      <c r="W18" s="69" t="s">
        <v>36</v>
      </c>
      <c r="X18" s="69"/>
      <c r="Y18" s="69"/>
      <c r="Z18" s="69"/>
      <c r="AA18" s="69"/>
      <c r="AB18" s="12"/>
      <c r="AC18" s="37"/>
      <c r="AF18" s="1"/>
      <c r="AG18" s="4"/>
      <c r="AH18" s="1"/>
      <c r="AI18" s="9"/>
    </row>
    <row r="19" spans="1:35" ht="18.75" x14ac:dyDescent="0.45">
      <c r="A19" s="12"/>
      <c r="B19" s="20"/>
      <c r="C19" s="20"/>
      <c r="D19" s="47">
        <v>44774</v>
      </c>
      <c r="E19" s="88" t="str">
        <f>IF(AF14="","",AF14)</f>
        <v>テキスト代</v>
      </c>
      <c r="F19" s="88"/>
      <c r="G19" s="88"/>
      <c r="H19" s="88"/>
      <c r="I19" s="88"/>
      <c r="J19" s="88"/>
      <c r="K19" s="88"/>
      <c r="L19" s="88"/>
      <c r="M19" s="88"/>
      <c r="N19" s="88"/>
      <c r="O19" s="44"/>
      <c r="P19" s="70">
        <f>IF(AG14="","",AG14)</f>
        <v>20</v>
      </c>
      <c r="Q19" s="70"/>
      <c r="R19" s="70"/>
      <c r="S19" s="70">
        <f>IF(AH14="","",AH14)</f>
        <v>3850.0000000000005</v>
      </c>
      <c r="T19" s="70"/>
      <c r="U19" s="70"/>
      <c r="V19" s="70"/>
      <c r="W19" s="70">
        <f>IF(D19="","",P19*S19)</f>
        <v>77000.000000000015</v>
      </c>
      <c r="X19" s="70"/>
      <c r="Y19" s="70"/>
      <c r="Z19" s="70"/>
      <c r="AA19" s="70"/>
      <c r="AB19" s="12"/>
      <c r="AC19" s="37"/>
      <c r="AF19" s="1"/>
      <c r="AG19" s="4"/>
      <c r="AH19" s="1"/>
      <c r="AI19" s="9"/>
    </row>
    <row r="20" spans="1:35" ht="18.75" x14ac:dyDescent="0.35">
      <c r="A20" s="12"/>
      <c r="B20" s="20"/>
      <c r="C20" s="20"/>
      <c r="D20" s="47">
        <v>44775</v>
      </c>
      <c r="E20" s="88" t="str">
        <f t="shared" ref="E20:E33" si="0">IF(AF15="","",AF15)</f>
        <v>テキスト代</v>
      </c>
      <c r="F20" s="88"/>
      <c r="G20" s="88"/>
      <c r="H20" s="88"/>
      <c r="I20" s="88"/>
      <c r="J20" s="88"/>
      <c r="K20" s="88"/>
      <c r="L20" s="88"/>
      <c r="M20" s="88"/>
      <c r="N20" s="88"/>
      <c r="O20" s="45" t="s">
        <v>33</v>
      </c>
      <c r="P20" s="65">
        <f t="shared" ref="P20:P33" si="1">IF(AG15="","",AG15)</f>
        <v>10</v>
      </c>
      <c r="Q20" s="65"/>
      <c r="R20" s="65"/>
      <c r="S20" s="65">
        <f t="shared" ref="S20:S33" si="2">IF(AH15="","",AH15)</f>
        <v>10800</v>
      </c>
      <c r="T20" s="65"/>
      <c r="U20" s="65"/>
      <c r="V20" s="65"/>
      <c r="W20" s="65">
        <f t="shared" ref="W20:W33" si="3">IF(D20="","",P20*S20)</f>
        <v>108000</v>
      </c>
      <c r="X20" s="65"/>
      <c r="Y20" s="65"/>
      <c r="Z20" s="65"/>
      <c r="AA20" s="65"/>
      <c r="AB20" s="12"/>
      <c r="AC20" s="37"/>
      <c r="AF20" s="1"/>
      <c r="AG20" s="4"/>
      <c r="AH20" s="1"/>
      <c r="AI20" s="9"/>
    </row>
    <row r="21" spans="1:35" ht="18.75" x14ac:dyDescent="0.35">
      <c r="A21" s="12"/>
      <c r="B21" s="20"/>
      <c r="C21" s="20"/>
      <c r="D21" s="47"/>
      <c r="E21" s="88" t="str">
        <f t="shared" si="0"/>
        <v/>
      </c>
      <c r="F21" s="88"/>
      <c r="G21" s="88"/>
      <c r="H21" s="88"/>
      <c r="I21" s="88"/>
      <c r="J21" s="88"/>
      <c r="K21" s="88"/>
      <c r="L21" s="88"/>
      <c r="M21" s="88"/>
      <c r="N21" s="88"/>
      <c r="O21" s="45"/>
      <c r="P21" s="65" t="str">
        <f t="shared" si="1"/>
        <v/>
      </c>
      <c r="Q21" s="65"/>
      <c r="R21" s="65"/>
      <c r="S21" s="65" t="str">
        <f t="shared" si="2"/>
        <v/>
      </c>
      <c r="T21" s="65"/>
      <c r="U21" s="65"/>
      <c r="V21" s="65"/>
      <c r="W21" s="65" t="str">
        <f t="shared" si="3"/>
        <v/>
      </c>
      <c r="X21" s="65"/>
      <c r="Y21" s="65"/>
      <c r="Z21" s="65"/>
      <c r="AA21" s="65"/>
      <c r="AB21" s="12"/>
      <c r="AC21" s="37"/>
      <c r="AF21" s="1"/>
      <c r="AG21" s="4"/>
      <c r="AH21" s="1"/>
      <c r="AI21" s="9"/>
    </row>
    <row r="22" spans="1:35" ht="18.75" x14ac:dyDescent="0.35">
      <c r="A22" s="12"/>
      <c r="B22" s="20"/>
      <c r="C22" s="20"/>
      <c r="D22" s="47"/>
      <c r="E22" s="88" t="str">
        <f t="shared" si="0"/>
        <v/>
      </c>
      <c r="F22" s="88"/>
      <c r="G22" s="88"/>
      <c r="H22" s="88"/>
      <c r="I22" s="88"/>
      <c r="J22" s="88"/>
      <c r="K22" s="88"/>
      <c r="L22" s="88"/>
      <c r="M22" s="88"/>
      <c r="N22" s="88"/>
      <c r="O22" s="45"/>
      <c r="P22" s="65" t="str">
        <f t="shared" si="1"/>
        <v/>
      </c>
      <c r="Q22" s="65"/>
      <c r="R22" s="65"/>
      <c r="S22" s="65" t="str">
        <f t="shared" si="2"/>
        <v/>
      </c>
      <c r="T22" s="65"/>
      <c r="U22" s="65"/>
      <c r="V22" s="65"/>
      <c r="W22" s="65" t="str">
        <f t="shared" si="3"/>
        <v/>
      </c>
      <c r="X22" s="65"/>
      <c r="Y22" s="65"/>
      <c r="Z22" s="65"/>
      <c r="AA22" s="65"/>
      <c r="AB22" s="12"/>
      <c r="AC22" s="37"/>
      <c r="AF22" s="1"/>
      <c r="AG22" s="4"/>
      <c r="AH22" s="1"/>
      <c r="AI22" s="9"/>
    </row>
    <row r="23" spans="1:35" ht="18.75" x14ac:dyDescent="0.35">
      <c r="A23" s="12"/>
      <c r="B23" s="20"/>
      <c r="C23" s="20"/>
      <c r="D23" s="47"/>
      <c r="E23" s="88" t="str">
        <f t="shared" si="0"/>
        <v/>
      </c>
      <c r="F23" s="88"/>
      <c r="G23" s="88"/>
      <c r="H23" s="88"/>
      <c r="I23" s="88"/>
      <c r="J23" s="88"/>
      <c r="K23" s="88"/>
      <c r="L23" s="88"/>
      <c r="M23" s="88"/>
      <c r="N23" s="88"/>
      <c r="O23" s="45"/>
      <c r="P23" s="65" t="str">
        <f t="shared" si="1"/>
        <v/>
      </c>
      <c r="Q23" s="65"/>
      <c r="R23" s="65"/>
      <c r="S23" s="65" t="str">
        <f t="shared" si="2"/>
        <v/>
      </c>
      <c r="T23" s="65"/>
      <c r="U23" s="65"/>
      <c r="V23" s="65"/>
      <c r="W23" s="65" t="str">
        <f t="shared" si="3"/>
        <v/>
      </c>
      <c r="X23" s="65"/>
      <c r="Y23" s="65"/>
      <c r="Z23" s="65"/>
      <c r="AA23" s="65"/>
      <c r="AB23" s="12"/>
      <c r="AC23" s="37"/>
      <c r="AF23" s="1"/>
      <c r="AG23" s="4"/>
      <c r="AH23" s="1"/>
      <c r="AI23" s="9"/>
    </row>
    <row r="24" spans="1:35" ht="18.75" x14ac:dyDescent="0.35">
      <c r="A24" s="12"/>
      <c r="B24" s="20"/>
      <c r="C24" s="20"/>
      <c r="D24" s="47"/>
      <c r="E24" s="88" t="str">
        <f t="shared" si="0"/>
        <v/>
      </c>
      <c r="F24" s="88"/>
      <c r="G24" s="88"/>
      <c r="H24" s="88"/>
      <c r="I24" s="88"/>
      <c r="J24" s="88"/>
      <c r="K24" s="88"/>
      <c r="L24" s="88"/>
      <c r="M24" s="88"/>
      <c r="N24" s="88"/>
      <c r="O24" s="45"/>
      <c r="P24" s="65" t="str">
        <f t="shared" si="1"/>
        <v/>
      </c>
      <c r="Q24" s="65"/>
      <c r="R24" s="65"/>
      <c r="S24" s="65" t="str">
        <f t="shared" si="2"/>
        <v/>
      </c>
      <c r="T24" s="65"/>
      <c r="U24" s="65"/>
      <c r="V24" s="65"/>
      <c r="W24" s="65" t="str">
        <f t="shared" si="3"/>
        <v/>
      </c>
      <c r="X24" s="65"/>
      <c r="Y24" s="65"/>
      <c r="Z24" s="65"/>
      <c r="AA24" s="65"/>
      <c r="AB24" s="12"/>
      <c r="AC24" s="37"/>
      <c r="AF24" s="1"/>
      <c r="AG24" s="4"/>
      <c r="AH24" s="1"/>
      <c r="AI24" s="9"/>
    </row>
    <row r="25" spans="1:35" ht="18.75" x14ac:dyDescent="0.35">
      <c r="A25" s="12"/>
      <c r="B25" s="20"/>
      <c r="C25" s="20"/>
      <c r="D25" s="47"/>
      <c r="E25" s="88" t="str">
        <f t="shared" si="0"/>
        <v/>
      </c>
      <c r="F25" s="88"/>
      <c r="G25" s="88"/>
      <c r="H25" s="88"/>
      <c r="I25" s="88"/>
      <c r="J25" s="88"/>
      <c r="K25" s="88"/>
      <c r="L25" s="88"/>
      <c r="M25" s="88"/>
      <c r="N25" s="88"/>
      <c r="O25" s="45"/>
      <c r="P25" s="65" t="str">
        <f t="shared" si="1"/>
        <v/>
      </c>
      <c r="Q25" s="65"/>
      <c r="R25" s="65"/>
      <c r="S25" s="65" t="str">
        <f t="shared" si="2"/>
        <v/>
      </c>
      <c r="T25" s="65"/>
      <c r="U25" s="65"/>
      <c r="V25" s="65"/>
      <c r="W25" s="65" t="str">
        <f t="shared" si="3"/>
        <v/>
      </c>
      <c r="X25" s="65"/>
      <c r="Y25" s="65"/>
      <c r="Z25" s="65"/>
      <c r="AA25" s="65"/>
      <c r="AB25" s="12"/>
      <c r="AC25" s="37"/>
      <c r="AF25" s="1"/>
      <c r="AG25" s="4"/>
      <c r="AH25" s="1"/>
      <c r="AI25" s="9"/>
    </row>
    <row r="26" spans="1:35" ht="18.75" x14ac:dyDescent="0.35">
      <c r="A26" s="12"/>
      <c r="B26" s="20"/>
      <c r="C26" s="20"/>
      <c r="D26" s="47"/>
      <c r="E26" s="88" t="str">
        <f t="shared" si="0"/>
        <v/>
      </c>
      <c r="F26" s="88"/>
      <c r="G26" s="88"/>
      <c r="H26" s="88"/>
      <c r="I26" s="88"/>
      <c r="J26" s="88"/>
      <c r="K26" s="88"/>
      <c r="L26" s="88"/>
      <c r="M26" s="88"/>
      <c r="N26" s="88"/>
      <c r="O26" s="45"/>
      <c r="P26" s="65" t="str">
        <f t="shared" si="1"/>
        <v/>
      </c>
      <c r="Q26" s="65"/>
      <c r="R26" s="65"/>
      <c r="S26" s="65" t="str">
        <f t="shared" si="2"/>
        <v/>
      </c>
      <c r="T26" s="65"/>
      <c r="U26" s="65"/>
      <c r="V26" s="65"/>
      <c r="W26" s="65" t="str">
        <f t="shared" si="3"/>
        <v/>
      </c>
      <c r="X26" s="65"/>
      <c r="Y26" s="65"/>
      <c r="Z26" s="65"/>
      <c r="AA26" s="65"/>
      <c r="AB26" s="12"/>
      <c r="AC26" s="37"/>
      <c r="AF26" s="1"/>
      <c r="AG26" s="4"/>
      <c r="AH26" s="1"/>
      <c r="AI26" s="9"/>
    </row>
    <row r="27" spans="1:35" ht="18.75" x14ac:dyDescent="0.35">
      <c r="A27" s="12"/>
      <c r="B27" s="20"/>
      <c r="C27" s="20"/>
      <c r="D27" s="47"/>
      <c r="E27" s="88" t="str">
        <f t="shared" si="0"/>
        <v/>
      </c>
      <c r="F27" s="88"/>
      <c r="G27" s="88"/>
      <c r="H27" s="88"/>
      <c r="I27" s="88"/>
      <c r="J27" s="88"/>
      <c r="K27" s="88"/>
      <c r="L27" s="88"/>
      <c r="M27" s="88"/>
      <c r="N27" s="88"/>
      <c r="O27" s="45"/>
      <c r="P27" s="65" t="str">
        <f t="shared" si="1"/>
        <v/>
      </c>
      <c r="Q27" s="65"/>
      <c r="R27" s="65"/>
      <c r="S27" s="65" t="str">
        <f t="shared" si="2"/>
        <v/>
      </c>
      <c r="T27" s="65"/>
      <c r="U27" s="65"/>
      <c r="V27" s="65"/>
      <c r="W27" s="65" t="str">
        <f t="shared" si="3"/>
        <v/>
      </c>
      <c r="X27" s="65"/>
      <c r="Y27" s="65"/>
      <c r="Z27" s="65"/>
      <c r="AA27" s="65"/>
      <c r="AB27" s="12"/>
      <c r="AC27" s="37"/>
      <c r="AF27" s="1"/>
      <c r="AG27" s="4"/>
      <c r="AH27" s="1"/>
      <c r="AI27" s="9"/>
    </row>
    <row r="28" spans="1:35" ht="18.75" x14ac:dyDescent="0.35">
      <c r="A28" s="12"/>
      <c r="B28" s="20"/>
      <c r="C28" s="20"/>
      <c r="D28" s="47"/>
      <c r="E28" s="88" t="str">
        <f t="shared" si="0"/>
        <v/>
      </c>
      <c r="F28" s="88"/>
      <c r="G28" s="88"/>
      <c r="H28" s="88"/>
      <c r="I28" s="88"/>
      <c r="J28" s="88"/>
      <c r="K28" s="88"/>
      <c r="L28" s="88"/>
      <c r="M28" s="88"/>
      <c r="N28" s="88"/>
      <c r="O28" s="45"/>
      <c r="P28" s="65" t="str">
        <f t="shared" si="1"/>
        <v/>
      </c>
      <c r="Q28" s="65"/>
      <c r="R28" s="65"/>
      <c r="S28" s="65" t="str">
        <f t="shared" si="2"/>
        <v/>
      </c>
      <c r="T28" s="65"/>
      <c r="U28" s="65"/>
      <c r="V28" s="65"/>
      <c r="W28" s="65" t="str">
        <f t="shared" si="3"/>
        <v/>
      </c>
      <c r="X28" s="65"/>
      <c r="Y28" s="65"/>
      <c r="Z28" s="65"/>
      <c r="AA28" s="65"/>
      <c r="AB28" s="12"/>
      <c r="AC28" s="37"/>
      <c r="AF28" s="1"/>
      <c r="AG28" s="4"/>
      <c r="AH28" s="1"/>
      <c r="AI28" s="9"/>
    </row>
    <row r="29" spans="1:35" ht="18.75" x14ac:dyDescent="0.35">
      <c r="A29" s="12"/>
      <c r="B29" s="20"/>
      <c r="C29" s="20"/>
      <c r="D29" s="47"/>
      <c r="E29" s="88" t="str">
        <f t="shared" si="0"/>
        <v/>
      </c>
      <c r="F29" s="88"/>
      <c r="G29" s="88"/>
      <c r="H29" s="88"/>
      <c r="I29" s="88"/>
      <c r="J29" s="88"/>
      <c r="K29" s="88"/>
      <c r="L29" s="88"/>
      <c r="M29" s="88"/>
      <c r="N29" s="88"/>
      <c r="O29" s="45"/>
      <c r="P29" s="65" t="str">
        <f t="shared" si="1"/>
        <v/>
      </c>
      <c r="Q29" s="65"/>
      <c r="R29" s="65"/>
      <c r="S29" s="65" t="str">
        <f t="shared" si="2"/>
        <v/>
      </c>
      <c r="T29" s="65"/>
      <c r="U29" s="65"/>
      <c r="V29" s="65"/>
      <c r="W29" s="65" t="str">
        <f t="shared" si="3"/>
        <v/>
      </c>
      <c r="X29" s="65"/>
      <c r="Y29" s="65"/>
      <c r="Z29" s="65"/>
      <c r="AA29" s="65"/>
      <c r="AB29" s="12"/>
      <c r="AC29" s="37"/>
      <c r="AF29" s="6"/>
      <c r="AG29" s="7"/>
      <c r="AH29" s="6"/>
      <c r="AI29" s="34"/>
    </row>
    <row r="30" spans="1:35" ht="18.75" x14ac:dyDescent="0.35">
      <c r="A30" s="12"/>
      <c r="B30" s="20"/>
      <c r="C30" s="20"/>
      <c r="D30" s="47"/>
      <c r="E30" s="88" t="str">
        <f t="shared" si="0"/>
        <v/>
      </c>
      <c r="F30" s="88"/>
      <c r="G30" s="88"/>
      <c r="H30" s="88"/>
      <c r="I30" s="88"/>
      <c r="J30" s="88"/>
      <c r="K30" s="88"/>
      <c r="L30" s="88"/>
      <c r="M30" s="88"/>
      <c r="N30" s="88"/>
      <c r="O30" s="45"/>
      <c r="P30" s="65" t="str">
        <f t="shared" si="1"/>
        <v/>
      </c>
      <c r="Q30" s="65"/>
      <c r="R30" s="65"/>
      <c r="S30" s="65" t="str">
        <f t="shared" si="2"/>
        <v/>
      </c>
      <c r="T30" s="65"/>
      <c r="U30" s="65"/>
      <c r="V30" s="65"/>
      <c r="W30" s="65" t="str">
        <f t="shared" si="3"/>
        <v/>
      </c>
      <c r="X30" s="65"/>
      <c r="Y30" s="65"/>
      <c r="Z30" s="65"/>
      <c r="AA30" s="65"/>
      <c r="AB30" s="12"/>
      <c r="AC30" s="37"/>
      <c r="AF30" s="34"/>
      <c r="AG30" s="35"/>
      <c r="AH30" s="34"/>
      <c r="AI30" s="34"/>
    </row>
    <row r="31" spans="1:35" ht="18.75" x14ac:dyDescent="0.35">
      <c r="A31" s="12"/>
      <c r="B31" s="20"/>
      <c r="C31" s="20"/>
      <c r="D31" s="47"/>
      <c r="E31" s="88" t="str">
        <f t="shared" si="0"/>
        <v/>
      </c>
      <c r="F31" s="88"/>
      <c r="G31" s="88"/>
      <c r="H31" s="88"/>
      <c r="I31" s="88"/>
      <c r="J31" s="88"/>
      <c r="K31" s="88"/>
      <c r="L31" s="88"/>
      <c r="M31" s="88"/>
      <c r="N31" s="88"/>
      <c r="O31" s="45"/>
      <c r="P31" s="65" t="str">
        <f t="shared" si="1"/>
        <v/>
      </c>
      <c r="Q31" s="65"/>
      <c r="R31" s="65"/>
      <c r="S31" s="65" t="str">
        <f t="shared" si="2"/>
        <v/>
      </c>
      <c r="T31" s="65"/>
      <c r="U31" s="65"/>
      <c r="V31" s="65"/>
      <c r="W31" s="65" t="str">
        <f t="shared" si="3"/>
        <v/>
      </c>
      <c r="X31" s="65"/>
      <c r="Y31" s="65"/>
      <c r="Z31" s="65"/>
      <c r="AA31" s="65"/>
      <c r="AB31" s="12"/>
      <c r="AC31" s="37"/>
      <c r="AF31" s="34"/>
      <c r="AG31" s="35"/>
      <c r="AH31" s="34"/>
      <c r="AI31" s="34"/>
    </row>
    <row r="32" spans="1:35" ht="18.75" x14ac:dyDescent="0.35">
      <c r="A32" s="12"/>
      <c r="B32" s="20"/>
      <c r="C32" s="20"/>
      <c r="D32" s="47"/>
      <c r="E32" s="88" t="str">
        <f t="shared" si="0"/>
        <v/>
      </c>
      <c r="F32" s="88"/>
      <c r="G32" s="88"/>
      <c r="H32" s="88"/>
      <c r="I32" s="88"/>
      <c r="J32" s="88"/>
      <c r="K32" s="88"/>
      <c r="L32" s="88"/>
      <c r="M32" s="88"/>
      <c r="N32" s="88"/>
      <c r="O32" s="45"/>
      <c r="P32" s="65" t="str">
        <f t="shared" si="1"/>
        <v/>
      </c>
      <c r="Q32" s="65"/>
      <c r="R32" s="65"/>
      <c r="S32" s="65" t="str">
        <f t="shared" si="2"/>
        <v/>
      </c>
      <c r="T32" s="65"/>
      <c r="U32" s="65"/>
      <c r="V32" s="65"/>
      <c r="W32" s="65" t="str">
        <f t="shared" si="3"/>
        <v/>
      </c>
      <c r="X32" s="65"/>
      <c r="Y32" s="65"/>
      <c r="Z32" s="65"/>
      <c r="AA32" s="65"/>
      <c r="AB32" s="12"/>
      <c r="AC32" s="37"/>
      <c r="AF32" s="34"/>
      <c r="AG32" s="35"/>
      <c r="AH32" s="34"/>
      <c r="AI32" s="34"/>
    </row>
    <row r="33" spans="1:35" ht="18.75" x14ac:dyDescent="0.35">
      <c r="A33" s="12"/>
      <c r="B33" s="20"/>
      <c r="C33" s="20"/>
      <c r="D33" s="47"/>
      <c r="E33" s="88" t="str">
        <f t="shared" si="0"/>
        <v/>
      </c>
      <c r="F33" s="88"/>
      <c r="G33" s="88"/>
      <c r="H33" s="88"/>
      <c r="I33" s="88"/>
      <c r="J33" s="88"/>
      <c r="K33" s="88"/>
      <c r="L33" s="88"/>
      <c r="M33" s="88"/>
      <c r="N33" s="88"/>
      <c r="O33" s="45"/>
      <c r="P33" s="65" t="str">
        <f t="shared" si="1"/>
        <v/>
      </c>
      <c r="Q33" s="65"/>
      <c r="R33" s="65"/>
      <c r="S33" s="65" t="str">
        <f t="shared" si="2"/>
        <v/>
      </c>
      <c r="T33" s="65"/>
      <c r="U33" s="65"/>
      <c r="V33" s="65"/>
      <c r="W33" s="65" t="str">
        <f t="shared" si="3"/>
        <v/>
      </c>
      <c r="X33" s="65"/>
      <c r="Y33" s="65"/>
      <c r="Z33" s="65"/>
      <c r="AA33" s="65"/>
      <c r="AB33" s="12"/>
      <c r="AC33" s="37"/>
      <c r="AF33" s="34"/>
      <c r="AG33" s="35"/>
      <c r="AH33" s="34"/>
      <c r="AI33" s="34"/>
    </row>
    <row r="34" spans="1:35" ht="15" x14ac:dyDescent="0.15">
      <c r="A34" s="12"/>
      <c r="B34" s="20"/>
      <c r="C34" s="20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4"/>
      <c r="X34" s="74"/>
      <c r="Y34" s="74"/>
      <c r="Z34" s="74"/>
      <c r="AA34" s="74"/>
      <c r="AB34" s="12"/>
      <c r="AC34" s="37"/>
      <c r="AF34" s="3"/>
      <c r="AG34" s="10"/>
      <c r="AH34" s="3"/>
      <c r="AI34" s="3"/>
    </row>
    <row r="35" spans="1:35" ht="15" x14ac:dyDescent="0.15">
      <c r="A35" s="12"/>
      <c r="B35" s="20"/>
      <c r="C35" s="20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73"/>
      <c r="Q35" s="73"/>
      <c r="R35" s="73"/>
      <c r="S35" s="73"/>
      <c r="T35" s="73"/>
      <c r="U35" s="73"/>
      <c r="V35" s="73"/>
      <c r="W35" s="74"/>
      <c r="X35" s="74"/>
      <c r="Y35" s="74"/>
      <c r="Z35" s="74"/>
      <c r="AA35" s="74"/>
      <c r="AB35" s="12"/>
      <c r="AC35" s="37"/>
      <c r="AF35" s="3"/>
      <c r="AG35" s="10"/>
      <c r="AH35" s="3"/>
      <c r="AI35" s="3"/>
    </row>
    <row r="36" spans="1:35" ht="15" x14ac:dyDescent="0.15">
      <c r="A36" s="12"/>
      <c r="B36" s="20"/>
      <c r="C36" s="20"/>
      <c r="D36" s="48"/>
      <c r="E36" s="48"/>
      <c r="F36" s="48"/>
      <c r="G36" s="48"/>
      <c r="H36" s="49" t="s">
        <v>38</v>
      </c>
      <c r="I36" s="48"/>
      <c r="J36" s="48"/>
      <c r="K36" s="48"/>
      <c r="L36" s="48"/>
      <c r="M36" s="48"/>
      <c r="N36" s="48"/>
      <c r="O36" s="48"/>
      <c r="P36" s="73"/>
      <c r="Q36" s="73"/>
      <c r="R36" s="73"/>
      <c r="S36" s="73"/>
      <c r="T36" s="73"/>
      <c r="U36" s="73"/>
      <c r="V36" s="73"/>
      <c r="W36" s="74"/>
      <c r="X36" s="74"/>
      <c r="Y36" s="74"/>
      <c r="Z36" s="74"/>
      <c r="AA36" s="74"/>
      <c r="AB36" s="12"/>
      <c r="AC36" s="37"/>
      <c r="AF36" s="63" t="s">
        <v>13</v>
      </c>
      <c r="AG36" s="50" t="s">
        <v>14</v>
      </c>
      <c r="AH36" s="3"/>
      <c r="AI36" s="3"/>
    </row>
    <row r="37" spans="1:35" ht="15" x14ac:dyDescent="0.15">
      <c r="A37" s="12"/>
      <c r="B37" s="12"/>
      <c r="C37" s="12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73"/>
      <c r="Q37" s="73"/>
      <c r="R37" s="73"/>
      <c r="S37" s="73"/>
      <c r="T37" s="73"/>
      <c r="U37" s="73"/>
      <c r="V37" s="73"/>
      <c r="W37" s="74"/>
      <c r="X37" s="74"/>
      <c r="Y37" s="74"/>
      <c r="Z37" s="74"/>
      <c r="AA37" s="74"/>
      <c r="AB37" s="12"/>
      <c r="AC37" s="37"/>
      <c r="AF37" s="71"/>
      <c r="AG37" s="72"/>
      <c r="AH37" s="3"/>
      <c r="AI37" s="3"/>
    </row>
    <row r="38" spans="1:35" ht="18.75" x14ac:dyDescent="0.15">
      <c r="A38" s="12"/>
      <c r="B38" s="1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2"/>
      <c r="T38" s="22"/>
      <c r="U38" s="22"/>
      <c r="V38" s="22"/>
      <c r="W38" s="22"/>
      <c r="X38" s="22"/>
      <c r="Y38" s="22"/>
      <c r="Z38" s="22"/>
      <c r="AA38" s="22"/>
      <c r="AB38" s="21"/>
      <c r="AC38" s="39"/>
      <c r="AF38" s="1" t="s">
        <v>15</v>
      </c>
      <c r="AG38" s="2">
        <v>44835</v>
      </c>
      <c r="AH38" s="3"/>
      <c r="AI38" s="3"/>
    </row>
    <row r="39" spans="1:35" ht="18.75" x14ac:dyDescent="0.15">
      <c r="A39" s="12"/>
      <c r="B39" s="12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2"/>
      <c r="T39" s="22"/>
      <c r="U39" s="22"/>
      <c r="V39" s="22"/>
      <c r="W39" s="22"/>
      <c r="X39" s="22"/>
      <c r="Y39" s="22"/>
      <c r="Z39" s="22"/>
      <c r="AA39" s="22"/>
      <c r="AB39" s="21"/>
      <c r="AC39" s="39"/>
    </row>
    <row r="40" spans="1:35" ht="18.75" x14ac:dyDescent="0.15">
      <c r="A40" s="12"/>
      <c r="B40" s="12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2"/>
      <c r="T40" s="75" t="s">
        <v>27</v>
      </c>
      <c r="U40" s="75"/>
      <c r="V40" s="75"/>
      <c r="W40" s="76">
        <f>SUM(W19:AA33)</f>
        <v>185000</v>
      </c>
      <c r="X40" s="77"/>
      <c r="Y40" s="77"/>
      <c r="Z40" s="77"/>
      <c r="AA40" s="77"/>
      <c r="AB40" s="12"/>
      <c r="AC40" s="39"/>
    </row>
    <row r="41" spans="1:35" ht="18.75" x14ac:dyDescent="0.15">
      <c r="A41" s="12"/>
      <c r="B41" s="12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2"/>
      <c r="T41" s="78" t="s">
        <v>28</v>
      </c>
      <c r="U41" s="78"/>
      <c r="V41" s="78"/>
      <c r="W41" s="78"/>
      <c r="X41" s="79">
        <f ca="1">SUM(X44+X47)</f>
        <v>15000</v>
      </c>
      <c r="Y41" s="80"/>
      <c r="Z41" s="80"/>
      <c r="AA41" s="80"/>
      <c r="AB41" s="40" t="s">
        <v>29</v>
      </c>
      <c r="AC41" s="39"/>
    </row>
    <row r="42" spans="1:35" ht="18.75" x14ac:dyDescent="0.15">
      <c r="A42" s="12"/>
      <c r="B42" s="1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2"/>
      <c r="T42" s="40"/>
      <c r="U42" s="40"/>
      <c r="V42" s="40"/>
      <c r="W42" s="40"/>
      <c r="X42" s="40"/>
      <c r="Y42" s="40"/>
      <c r="Z42" s="40"/>
      <c r="AA42" s="40"/>
      <c r="AB42" s="12"/>
      <c r="AC42" s="39"/>
    </row>
    <row r="43" spans="1:35" ht="18.75" x14ac:dyDescent="0.15">
      <c r="A43" s="12"/>
      <c r="B43" s="1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2"/>
      <c r="T43" s="81" t="s">
        <v>30</v>
      </c>
      <c r="U43" s="81"/>
      <c r="V43" s="81"/>
      <c r="W43" s="82">
        <f ca="1">SUMIF($O$19:$W$33,"",$W$19:$W$33)</f>
        <v>77000.000000000015</v>
      </c>
      <c r="X43" s="82"/>
      <c r="Y43" s="82"/>
      <c r="Z43" s="82"/>
      <c r="AA43" s="82"/>
      <c r="AB43" s="40"/>
      <c r="AC43" s="39"/>
    </row>
    <row r="44" spans="1:35" ht="18.75" x14ac:dyDescent="0.15">
      <c r="A44" s="12"/>
      <c r="B44" s="12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2"/>
      <c r="T44" s="86" t="s">
        <v>31</v>
      </c>
      <c r="U44" s="86"/>
      <c r="V44" s="86"/>
      <c r="W44" s="86"/>
      <c r="X44" s="87">
        <f ca="1">W43*0.1/1.1</f>
        <v>7000.0000000000009</v>
      </c>
      <c r="Y44" s="87"/>
      <c r="Z44" s="87"/>
      <c r="AA44" s="87"/>
      <c r="AB44" s="40" t="s">
        <v>29</v>
      </c>
      <c r="AC44" s="39"/>
    </row>
    <row r="45" spans="1:35" ht="18.75" x14ac:dyDescent="0.15">
      <c r="A45" s="12"/>
      <c r="B45" s="12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2"/>
      <c r="T45" s="41"/>
      <c r="U45" s="42"/>
      <c r="V45" s="42"/>
      <c r="W45" s="42"/>
      <c r="X45" s="43"/>
      <c r="Y45" s="43"/>
      <c r="Z45" s="43"/>
      <c r="AA45" s="43"/>
      <c r="AB45" s="40"/>
      <c r="AC45" s="39"/>
    </row>
    <row r="46" spans="1:35" ht="18.75" x14ac:dyDescent="0.15">
      <c r="A46" s="12"/>
      <c r="B46" s="12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2"/>
      <c r="T46" s="81" t="s">
        <v>32</v>
      </c>
      <c r="U46" s="81"/>
      <c r="V46" s="81"/>
      <c r="W46" s="82">
        <f ca="1">SUMIF($O$19:$W$33,"※",$W$19:$W$33)</f>
        <v>108000</v>
      </c>
      <c r="X46" s="82"/>
      <c r="Y46" s="82"/>
      <c r="Z46" s="82"/>
      <c r="AA46" s="82"/>
      <c r="AB46" s="40"/>
      <c r="AC46" s="39"/>
    </row>
    <row r="47" spans="1:35" ht="18.75" x14ac:dyDescent="0.15">
      <c r="A47" s="12"/>
      <c r="B47" s="12"/>
      <c r="C47" s="32" t="s">
        <v>16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3"/>
      <c r="R47" s="33"/>
      <c r="S47" s="24"/>
      <c r="T47" s="86" t="s">
        <v>28</v>
      </c>
      <c r="U47" s="86"/>
      <c r="V47" s="86"/>
      <c r="W47" s="86"/>
      <c r="X47" s="87">
        <f ca="1">W46*0.08/1.08</f>
        <v>7999.9999999999991</v>
      </c>
      <c r="Y47" s="87"/>
      <c r="Z47" s="87"/>
      <c r="AA47" s="87"/>
      <c r="AB47" s="40" t="s">
        <v>29</v>
      </c>
      <c r="AC47" s="39"/>
    </row>
    <row r="48" spans="1:35" ht="18.75" x14ac:dyDescent="0.35">
      <c r="A48" s="12"/>
      <c r="B48" s="12"/>
      <c r="C48" s="26" t="s">
        <v>17</v>
      </c>
      <c r="D48" s="25"/>
      <c r="E48" s="27"/>
      <c r="F48" s="83" t="str">
        <f>AG36</f>
        <v>○○銀行　○○支店
口座番号１２３４５６　アアアアアア</v>
      </c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28"/>
      <c r="R48" s="28"/>
      <c r="S48" s="28"/>
      <c r="T48" s="28"/>
      <c r="U48" s="24"/>
      <c r="V48" s="24"/>
      <c r="W48" s="24"/>
      <c r="X48" s="24"/>
      <c r="Y48" s="24"/>
      <c r="Z48" s="24"/>
      <c r="AA48" s="24"/>
      <c r="AB48" s="21"/>
      <c r="AC48" s="39"/>
    </row>
    <row r="49" spans="1:29" ht="18.75" x14ac:dyDescent="0.15">
      <c r="A49" s="12"/>
      <c r="B49" s="12"/>
      <c r="C49" s="22"/>
      <c r="D49" s="22"/>
      <c r="E49" s="27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28"/>
      <c r="R49" s="28"/>
      <c r="S49" s="28"/>
      <c r="T49" s="28"/>
      <c r="U49" s="29"/>
      <c r="V49" s="29"/>
      <c r="W49" s="29"/>
      <c r="X49" s="29"/>
      <c r="Y49" s="29"/>
      <c r="Z49" s="29"/>
      <c r="AA49" s="29"/>
      <c r="AB49" s="21"/>
      <c r="AC49" s="39"/>
    </row>
    <row r="50" spans="1:29" ht="22.5" x14ac:dyDescent="0.15">
      <c r="A50" s="12"/>
      <c r="B50" s="12"/>
      <c r="C50" s="30" t="s">
        <v>18</v>
      </c>
      <c r="D50" s="22"/>
      <c r="E50" s="22"/>
      <c r="F50" s="84">
        <f>AG38</f>
        <v>44835</v>
      </c>
      <c r="G50" s="84"/>
      <c r="H50" s="84"/>
      <c r="I50" s="84"/>
      <c r="J50" s="84"/>
      <c r="K50" s="84"/>
      <c r="L50" s="84"/>
      <c r="M50" s="85"/>
      <c r="N50" s="85"/>
      <c r="O50" s="85"/>
      <c r="P50" s="85"/>
      <c r="Q50" s="31"/>
      <c r="R50" s="31"/>
      <c r="S50" s="31"/>
      <c r="T50" s="31"/>
      <c r="U50" s="21"/>
      <c r="V50" s="21"/>
      <c r="W50" s="21"/>
      <c r="X50" s="21"/>
      <c r="Y50" s="21"/>
      <c r="Z50" s="21"/>
      <c r="AA50" s="21"/>
      <c r="AB50" s="21"/>
      <c r="AC50" s="39"/>
    </row>
    <row r="51" spans="1:29" ht="15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37"/>
    </row>
    <row r="52" spans="1:29" ht="15" x14ac:dyDescent="0.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37"/>
    </row>
    <row r="53" spans="1:29" ht="15" x14ac:dyDescent="0.1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7"/>
    </row>
  </sheetData>
  <mergeCells count="107">
    <mergeCell ref="E28:N28"/>
    <mergeCell ref="E29:N29"/>
    <mergeCell ref="E30:N30"/>
    <mergeCell ref="E31:N31"/>
    <mergeCell ref="E32:N32"/>
    <mergeCell ref="E33:N33"/>
    <mergeCell ref="E18:N18"/>
    <mergeCell ref="E22:N22"/>
    <mergeCell ref="E23:N23"/>
    <mergeCell ref="E24:N24"/>
    <mergeCell ref="E25:N25"/>
    <mergeCell ref="E26:N26"/>
    <mergeCell ref="E20:N20"/>
    <mergeCell ref="E19:N19"/>
    <mergeCell ref="E21:N21"/>
    <mergeCell ref="E27:N27"/>
    <mergeCell ref="F48:P49"/>
    <mergeCell ref="F50:L50"/>
    <mergeCell ref="M50:P50"/>
    <mergeCell ref="T44:W44"/>
    <mergeCell ref="X44:AA44"/>
    <mergeCell ref="T46:V46"/>
    <mergeCell ref="W46:AA46"/>
    <mergeCell ref="T47:W47"/>
    <mergeCell ref="X47:AA47"/>
    <mergeCell ref="T40:V40"/>
    <mergeCell ref="W40:AA40"/>
    <mergeCell ref="T41:W41"/>
    <mergeCell ref="X41:AA41"/>
    <mergeCell ref="T43:V43"/>
    <mergeCell ref="W43:AA43"/>
    <mergeCell ref="P36:R36"/>
    <mergeCell ref="S36:V36"/>
    <mergeCell ref="W36:AA36"/>
    <mergeCell ref="AF36:AF37"/>
    <mergeCell ref="AG36:AG37"/>
    <mergeCell ref="P37:R37"/>
    <mergeCell ref="S37:V37"/>
    <mergeCell ref="W37:AA37"/>
    <mergeCell ref="D34:O34"/>
    <mergeCell ref="P34:R34"/>
    <mergeCell ref="S34:V34"/>
    <mergeCell ref="W34:AA34"/>
    <mergeCell ref="P35:R35"/>
    <mergeCell ref="S35:V35"/>
    <mergeCell ref="W35:AA35"/>
    <mergeCell ref="P32:R32"/>
    <mergeCell ref="S32:V32"/>
    <mergeCell ref="W32:AA32"/>
    <mergeCell ref="P33:R33"/>
    <mergeCell ref="S33:V33"/>
    <mergeCell ref="W33:AA33"/>
    <mergeCell ref="P30:R30"/>
    <mergeCell ref="S30:V30"/>
    <mergeCell ref="W30:AA30"/>
    <mergeCell ref="P31:R31"/>
    <mergeCell ref="S31:V31"/>
    <mergeCell ref="W31:AA31"/>
    <mergeCell ref="P28:R28"/>
    <mergeCell ref="S28:V28"/>
    <mergeCell ref="W28:AA28"/>
    <mergeCell ref="P29:R29"/>
    <mergeCell ref="S29:V29"/>
    <mergeCell ref="W29:AA29"/>
    <mergeCell ref="P26:R26"/>
    <mergeCell ref="S26:V26"/>
    <mergeCell ref="W26:AA26"/>
    <mergeCell ref="P27:R27"/>
    <mergeCell ref="S27:V27"/>
    <mergeCell ref="W27:AA27"/>
    <mergeCell ref="P24:R24"/>
    <mergeCell ref="S24:V24"/>
    <mergeCell ref="W24:AA24"/>
    <mergeCell ref="P25:R25"/>
    <mergeCell ref="S25:V25"/>
    <mergeCell ref="W25:AA25"/>
    <mergeCell ref="P22:R22"/>
    <mergeCell ref="S22:V22"/>
    <mergeCell ref="W22:AA22"/>
    <mergeCell ref="P23:R23"/>
    <mergeCell ref="S23:V23"/>
    <mergeCell ref="W23:AA23"/>
    <mergeCell ref="P20:R20"/>
    <mergeCell ref="S20:V20"/>
    <mergeCell ref="W20:AA20"/>
    <mergeCell ref="P21:R21"/>
    <mergeCell ref="S21:V21"/>
    <mergeCell ref="W21:AA21"/>
    <mergeCell ref="F15:M16"/>
    <mergeCell ref="P18:R18"/>
    <mergeCell ref="S18:V18"/>
    <mergeCell ref="W18:AA18"/>
    <mergeCell ref="P19:R19"/>
    <mergeCell ref="S19:V19"/>
    <mergeCell ref="W19:AA19"/>
    <mergeCell ref="AG9:AG10"/>
    <mergeCell ref="S11:AA12"/>
    <mergeCell ref="AG11:AI11"/>
    <mergeCell ref="F12:M12"/>
    <mergeCell ref="C13:E14"/>
    <mergeCell ref="F13:M14"/>
    <mergeCell ref="B2:H2"/>
    <mergeCell ref="B3:H3"/>
    <mergeCell ref="Q3:AB6"/>
    <mergeCell ref="C9:E10"/>
    <mergeCell ref="F9:O10"/>
    <mergeCell ref="AF9:AF10"/>
  </mergeCells>
  <phoneticPr fontId="2"/>
  <printOptions horizontalCentered="1" verticalCentered="1"/>
  <pageMargins left="3.937007874015748E-2" right="3.937007874015748E-2" top="0.15748031496062992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 </vt:lpstr>
      <vt:lpstr>'請求書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2014-11-19T10:12:55Z</cp:lastPrinted>
  <dcterms:created xsi:type="dcterms:W3CDTF">2014-11-19T10:12:47Z</dcterms:created>
  <dcterms:modified xsi:type="dcterms:W3CDTF">2022-08-31T05:52:27Z</dcterms:modified>
</cp:coreProperties>
</file>