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82D1FF18-229C-416F-B8E8-9E900C881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書" sheetId="2" r:id="rId1"/>
  </sheets>
  <definedNames>
    <definedName name="_xlnm.Print_Area" localSheetId="0">見積書!$A$1:$AC$71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1" i="2" l="1"/>
  <c r="AK12" i="2"/>
  <c r="AK13" i="2"/>
  <c r="X11" i="2" l="1"/>
  <c r="G56" i="2" l="1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V56" i="2" l="1"/>
  <c r="S56" i="2"/>
  <c r="Y56" i="2" s="1"/>
  <c r="B56" i="2"/>
  <c r="V54" i="2"/>
  <c r="S54" i="2"/>
  <c r="Y54" i="2" s="1"/>
  <c r="B54" i="2"/>
  <c r="V52" i="2"/>
  <c r="S52" i="2"/>
  <c r="Y52" i="2" s="1"/>
  <c r="B52" i="2"/>
  <c r="V50" i="2"/>
  <c r="S50" i="2"/>
  <c r="Y50" i="2" s="1"/>
  <c r="B50" i="2"/>
  <c r="V48" i="2"/>
  <c r="S48" i="2"/>
  <c r="Y48" i="2" s="1"/>
  <c r="B48" i="2"/>
  <c r="V46" i="2"/>
  <c r="S46" i="2"/>
  <c r="Y46" i="2" s="1"/>
  <c r="B46" i="2"/>
  <c r="V44" i="2"/>
  <c r="S44" i="2"/>
  <c r="Y44" i="2" s="1"/>
  <c r="B44" i="2"/>
  <c r="V42" i="2"/>
  <c r="S42" i="2"/>
  <c r="Y42" i="2" s="1"/>
  <c r="B42" i="2"/>
  <c r="V40" i="2"/>
  <c r="S40" i="2"/>
  <c r="Y40" i="2" s="1"/>
  <c r="B40" i="2"/>
  <c r="V38" i="2"/>
  <c r="S38" i="2"/>
  <c r="Y38" i="2" s="1"/>
  <c r="B38" i="2"/>
  <c r="V36" i="2"/>
  <c r="S36" i="2"/>
  <c r="Y36" i="2" s="1"/>
  <c r="B36" i="2"/>
  <c r="V34" i="2"/>
  <c r="S34" i="2"/>
  <c r="Y34" i="2" s="1"/>
  <c r="B34" i="2"/>
  <c r="Y32" i="2"/>
  <c r="V32" i="2"/>
  <c r="S32" i="2"/>
  <c r="B32" i="2"/>
  <c r="V30" i="2"/>
  <c r="S30" i="2"/>
  <c r="Y30" i="2" s="1"/>
  <c r="B30" i="2"/>
  <c r="V28" i="2"/>
  <c r="S28" i="2"/>
  <c r="Y28" i="2" s="1"/>
  <c r="B28" i="2"/>
  <c r="V26" i="2"/>
  <c r="S26" i="2"/>
  <c r="Y26" i="2" s="1"/>
  <c r="B26" i="2"/>
  <c r="V24" i="2"/>
  <c r="S24" i="2"/>
  <c r="Y24" i="2" s="1"/>
  <c r="B24" i="2"/>
  <c r="V22" i="2"/>
  <c r="S22" i="2"/>
  <c r="B22" i="2"/>
  <c r="V20" i="2"/>
  <c r="S20" i="2"/>
  <c r="B20" i="2"/>
  <c r="V18" i="2"/>
  <c r="S18" i="2"/>
  <c r="B18" i="2"/>
  <c r="B8" i="2"/>
  <c r="B6" i="2"/>
  <c r="C5" i="2"/>
  <c r="Y3" i="2"/>
  <c r="B3" i="2"/>
  <c r="AA1" i="2"/>
  <c r="Y1" i="2"/>
  <c r="V1" i="2"/>
  <c r="Y62" i="2" l="1"/>
  <c r="Y22" i="2"/>
  <c r="Y18" i="2"/>
  <c r="Y60" i="2" s="1"/>
  <c r="Y20" i="2"/>
  <c r="Y58" i="2" l="1"/>
  <c r="L13" i="2" s="1"/>
</calcChain>
</file>

<file path=xl/sharedStrings.xml><?xml version="1.0" encoding="utf-8"?>
<sst xmlns="http://schemas.openxmlformats.org/spreadsheetml/2006/main" count="46" uniqueCount="45">
  <si>
    <t>備考</t>
    <rPh sb="0" eb="2">
      <t>ビコウ</t>
    </rPh>
    <phoneticPr fontId="3"/>
  </si>
  <si>
    <t>数　量</t>
    <rPh sb="0" eb="1">
      <t>カズ</t>
    </rPh>
    <rPh sb="2" eb="3">
      <t>リョウ</t>
    </rPh>
    <phoneticPr fontId="3"/>
  </si>
  <si>
    <t>品　　目</t>
    <rPh sb="0" eb="1">
      <t>ヒン</t>
    </rPh>
    <rPh sb="3" eb="4">
      <t>メ</t>
    </rPh>
    <phoneticPr fontId="3"/>
  </si>
  <si>
    <t>年　月　日</t>
    <rPh sb="0" eb="1">
      <t>ネン</t>
    </rPh>
    <rPh sb="2" eb="3">
      <t>ガツ</t>
    </rPh>
    <rPh sb="4" eb="5">
      <t>ヒ</t>
    </rPh>
    <phoneticPr fontId="3"/>
  </si>
  <si>
    <t>御見積金額</t>
    <rPh sb="0" eb="1">
      <t>オ</t>
    </rPh>
    <rPh sb="1" eb="3">
      <t>ミツモリ</t>
    </rPh>
    <rPh sb="3" eb="5">
      <t>キンガク</t>
    </rPh>
    <phoneticPr fontId="3"/>
  </si>
  <si>
    <t>HP保守費用</t>
    <rPh sb="2" eb="4">
      <t>ホシュ</t>
    </rPh>
    <rPh sb="4" eb="6">
      <t>ヒヨウ</t>
    </rPh>
    <phoneticPr fontId="3"/>
  </si>
  <si>
    <t>下記の通り御見積申し上げます。宜しくお願い申し上げます。</t>
    <rPh sb="0" eb="2">
      <t>カキ</t>
    </rPh>
    <rPh sb="3" eb="4">
      <t>トオ</t>
    </rPh>
    <rPh sb="5" eb="6">
      <t>ゴ</t>
    </rPh>
    <rPh sb="6" eb="8">
      <t>ミツ</t>
    </rPh>
    <rPh sb="8" eb="9">
      <t>モウ</t>
    </rPh>
    <rPh sb="10" eb="11">
      <t>ア</t>
    </rPh>
    <phoneticPr fontId="3"/>
  </si>
  <si>
    <t>テキスト代</t>
    <rPh sb="4" eb="5">
      <t>ダイ</t>
    </rPh>
    <phoneticPr fontId="3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</si>
  <si>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オレイ</t>
    </rPh>
    <rPh sb="16" eb="17">
      <t>モウ</t>
    </rPh>
    <rPh sb="18" eb="19">
      <t>ア</t>
    </rPh>
    <phoneticPr fontId="3"/>
  </si>
  <si>
    <t>数量</t>
    <rPh sb="0" eb="2">
      <t>スウリョウ</t>
    </rPh>
    <phoneticPr fontId="3"/>
  </si>
  <si>
    <t>品目</t>
    <rPh sb="0" eb="2">
      <t>ヒンモク</t>
    </rPh>
    <phoneticPr fontId="3"/>
  </si>
  <si>
    <t>年月日</t>
    <rPh sb="0" eb="3">
      <t>ネンガッピ</t>
    </rPh>
    <phoneticPr fontId="3"/>
  </si>
  <si>
    <t>送付先電話番号</t>
    <rPh sb="2" eb="3">
      <t>サキ</t>
    </rPh>
    <rPh sb="3" eb="5">
      <t>デンワ</t>
    </rPh>
    <rPh sb="5" eb="7">
      <t>バンゴウ</t>
    </rPh>
    <phoneticPr fontId="3"/>
  </si>
  <si>
    <t>送付先住所</t>
    <rPh sb="2" eb="3">
      <t>サキ</t>
    </rPh>
    <rPh sb="3" eb="5">
      <t>ジュウショ</t>
    </rPh>
    <phoneticPr fontId="3"/>
  </si>
  <si>
    <t>株式会社マネーフォワード</t>
    <phoneticPr fontId="3"/>
  </si>
  <si>
    <t>〒</t>
    <phoneticPr fontId="3"/>
  </si>
  <si>
    <t>123-4567</t>
    <phoneticPr fontId="3"/>
  </si>
  <si>
    <t>送付先郵便番号</t>
    <rPh sb="2" eb="3">
      <t>サキ</t>
    </rPh>
    <rPh sb="3" eb="7">
      <t>ユウビンバンゴウ</t>
    </rPh>
    <phoneticPr fontId="3"/>
  </si>
  <si>
    <t>→</t>
    <phoneticPr fontId="3"/>
  </si>
  <si>
    <t>送付先名</t>
    <rPh sb="0" eb="2">
      <t>ソウフ</t>
    </rPh>
    <rPh sb="2" eb="3">
      <t>サキ</t>
    </rPh>
    <rPh sb="3" eb="4">
      <t>メイ</t>
    </rPh>
    <phoneticPr fontId="3"/>
  </si>
  <si>
    <t>見積書番号</t>
    <rPh sb="0" eb="3">
      <t>ミツモリショ</t>
    </rPh>
    <rPh sb="3" eb="5">
      <t>バンゴウ</t>
    </rPh>
    <phoneticPr fontId="3"/>
  </si>
  <si>
    <t>御中</t>
  </si>
  <si>
    <t>発行日</t>
    <rPh sb="0" eb="3">
      <t>ハッコウビ</t>
    </rPh>
    <phoneticPr fontId="3"/>
  </si>
  <si>
    <t>入力データは右記に入力</t>
    <rPh sb="0" eb="2">
      <t>ニュウリョク</t>
    </rPh>
    <rPh sb="6" eb="8">
      <t>ウキ</t>
    </rPh>
    <rPh sb="9" eb="11">
      <t>ニュウリョク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</si>
  <si>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</si>
  <si>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</si>
  <si>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</si>
  <si>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発行</t>
    <rPh sb="0" eb="2">
      <t>ハッコウ</t>
    </rPh>
    <phoneticPr fontId="3"/>
  </si>
  <si>
    <t>御 見 積 書</t>
    <rPh sb="0" eb="1">
      <t>ゴ</t>
    </rPh>
    <rPh sb="2" eb="3">
      <t>ミ</t>
    </rPh>
    <rPh sb="4" eb="5">
      <t>ツミ</t>
    </rPh>
    <rPh sb="6" eb="7">
      <t>ショ</t>
    </rPh>
    <phoneticPr fontId="3"/>
  </si>
  <si>
    <t>東京都港区三田00-00-0
 ○○○ビル○F</t>
    <phoneticPr fontId="3"/>
  </si>
  <si>
    <t>〒123-0000</t>
    <phoneticPr fontId="3"/>
  </si>
  <si>
    <t>サンプル株式会社</t>
    <rPh sb="4" eb="8">
      <t>カブシキガイシャ</t>
    </rPh>
    <phoneticPr fontId="3"/>
  </si>
  <si>
    <t>東京都サンプル区サンプルビル○F</t>
    <rPh sb="0" eb="3">
      <t>トウキョウト</t>
    </rPh>
    <rPh sb="7" eb="8">
      <t>ク</t>
    </rPh>
    <phoneticPr fontId="3"/>
  </si>
  <si>
    <t>サンプル部サンプル担当
サンプル　太郎</t>
    <phoneticPr fontId="3"/>
  </si>
  <si>
    <t>合計(税込)</t>
    <rPh sb="0" eb="2">
      <t>ゴウケイ</t>
    </rPh>
    <rPh sb="2" eb="6">
      <t>ゼイコミ</t>
    </rPh>
    <phoneticPr fontId="3"/>
  </si>
  <si>
    <t>（10%対象）</t>
    <rPh sb="4" eb="6">
      <t>タイショウ</t>
    </rPh>
    <phoneticPr fontId="3"/>
  </si>
  <si>
    <t>（8%対象）</t>
    <rPh sb="3" eb="5">
      <t>タイショウ</t>
    </rPh>
    <phoneticPr fontId="3"/>
  </si>
  <si>
    <t>※</t>
    <phoneticPr fontId="3"/>
  </si>
  <si>
    <t>商品代</t>
    <rPh sb="0" eb="2">
      <t>ショウヒン</t>
    </rPh>
    <rPh sb="2" eb="3">
      <t>ダイ</t>
    </rPh>
    <phoneticPr fontId="3"/>
  </si>
  <si>
    <t>見積有効期限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</si>
  <si>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</si>
  <si>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単価(税込)</t>
    <rPh sb="0" eb="1">
      <t>タン</t>
    </rPh>
    <rPh sb="1" eb="2">
      <t>アタイ</t>
    </rPh>
    <phoneticPr fontId="3"/>
  </si>
  <si>
    <t>金額(税込)</t>
    <rPh sb="0" eb="1">
      <t>キン</t>
    </rPh>
    <rPh sb="1" eb="2">
      <t>ガク</t>
    </rPh>
    <rPh sb="3" eb="5">
      <t>ゼイコミ</t>
    </rPh>
    <phoneticPr fontId="3"/>
  </si>
  <si>
    <t>※印は軽減税率対象</t>
  </si>
  <si>
    <t>単価(税込)</t>
    <rPh sb="0" eb="2">
      <t>タンカ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</si>
</sst>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F800]dddd\,\ mmmm\ dd\,\ yyyy"/>
    <numFmt numFmtId="178" formatCode="@&quot; 様&quot;"/>
    <numFmt numFmtId="179" formatCode="yyyy&quot;年&quot;m&quot;月&quot;d&quot;日&quot;;@"/>
    <numFmt numFmtId="180" formatCode="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56" fontId="2" fillId="0" borderId="0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76" fontId="12" fillId="0" borderId="13" xfId="2" applyFont="1" applyFill="1" applyBorder="1" applyAlignment="1">
      <alignment vertical="center"/>
    </xf>
    <xf numFmtId="176" fontId="12" fillId="0" borderId="1" xfId="2" applyFont="1" applyFill="1" applyBorder="1" applyAlignment="1">
      <alignment vertical="center"/>
    </xf>
    <xf numFmtId="176" fontId="12" fillId="0" borderId="14" xfId="2" applyFont="1" applyFill="1" applyBorder="1" applyAlignment="1">
      <alignment vertical="center"/>
    </xf>
    <xf numFmtId="176" fontId="12" fillId="0" borderId="15" xfId="2" applyFont="1" applyFill="1" applyBorder="1" applyAlignment="1">
      <alignment vertical="center"/>
    </xf>
    <xf numFmtId="176" fontId="12" fillId="0" borderId="16" xfId="2" applyFont="1" applyFill="1" applyBorder="1" applyAlignment="1">
      <alignment vertical="center"/>
    </xf>
    <xf numFmtId="176" fontId="12" fillId="0" borderId="17" xfId="2" applyFont="1" applyFill="1" applyBorder="1" applyAlignment="1">
      <alignment vertical="center"/>
    </xf>
    <xf numFmtId="56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56" fontId="2" fillId="0" borderId="2" xfId="0" applyNumberFormat="1" applyFont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textRotation="255"/>
    </xf>
    <xf numFmtId="0" fontId="5" fillId="0" borderId="0" xfId="0" applyFont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80" fontId="2" fillId="0" borderId="2" xfId="0" applyNumberFormat="1" applyFont="1" applyBorder="1" applyAlignment="1">
      <alignment horizontal="right" vertical="top" wrapText="1"/>
    </xf>
    <xf numFmtId="0" fontId="5" fillId="0" borderId="0" xfId="0" applyFont="1" applyBorder="1">
      <alignment vertical="center"/>
    </xf>
    <xf numFmtId="0" fontId="2" fillId="0" borderId="1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78" fontId="14" fillId="0" borderId="0" xfId="0" applyNumberFormat="1" applyFont="1" applyAlignment="1">
      <alignment horizontal="left" vertical="center"/>
    </xf>
    <xf numFmtId="0" fontId="13" fillId="0" borderId="2" xfId="0" applyFont="1" applyFill="1" applyBorder="1" applyAlignment="1">
      <alignment horizontal="distributed" vertical="center" justifyLastLine="1"/>
    </xf>
    <xf numFmtId="176" fontId="9" fillId="0" borderId="16" xfId="2" applyFont="1" applyFill="1" applyBorder="1" applyAlignment="1">
      <alignment horizontal="right" vertical="center"/>
    </xf>
    <xf numFmtId="176" fontId="9" fillId="0" borderId="1" xfId="2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14" fontId="6" fillId="0" borderId="5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20" fillId="0" borderId="2" xfId="1" applyFont="1" applyFill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242455</xdr:colOff>
      <xdr:row>4</xdr:row>
      <xdr:rowOff>32436</xdr:rowOff>
    </xdr:from>
    <xdr:to>
      <xdr:col>28</xdr:col>
      <xdr:colOff>26715</xdr:colOff>
      <xdr:row>8</xdr:row>
      <xdr:rowOff>23860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BFF40D-85FE-4D13-8667-3ABB029480EC}"/>
            </a:ext>
          </a:extLst>
        </xdr:cNvPr>
        <xdr:cNvSpPr txBox="1"/>
      </xdr:nvSpPr>
      <xdr:spPr>
        <a:xfrm>
          <a:off x="7100455" y="1015416"/>
          <a:ext cx="607220" cy="700084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26</xdr:col>
      <xdr:colOff>2171</xdr:colOff>
      <xdr:row>4</xdr:row>
      <xdr:rowOff>17318</xdr:rowOff>
    </xdr:from>
    <xdr:to>
      <xdr:col>28</xdr:col>
      <xdr:colOff>58181</xdr:colOff>
      <xdr:row>7</xdr:row>
      <xdr:rowOff>126723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7DC45C10-5E2B-467E-8F45-ABFF41AFFF32}"/>
            </a:ext>
          </a:extLst>
        </xdr:cNvPr>
        <xdr:cNvSpPr/>
      </xdr:nvSpPr>
      <xdr:spPr>
        <a:xfrm>
          <a:off x="7134491" y="1000298"/>
          <a:ext cx="604650" cy="650425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739E-8FBF-47D2-9737-DA31CFCED23D}">
  <sheetPr>
    <pageSetUpPr fitToPage="1"/>
  </sheetPr>
  <dimension ref="A1:AK69"/>
  <sheetViews>
    <sheetView showGridLines="0" tabSelected="1" view="pageBreakPreview" zoomScale="69" zoomScaleNormal="40" zoomScaleSheetLayoutView="69" workbookViewId="0">
      <selection activeCell="BJ59" sqref="BJ59"/>
    </sheetView>
  </sheetViews>
  <sheetFormatPr defaultColWidth="1.625" defaultRowHeight="13.5" x14ac:dyDescent="0.15"/>
  <cols>
    <col min="1" max="21" width="4" style="1" customWidth="1"/>
    <col min="22" max="23" width="5" style="1" customWidth="1"/>
    <col min="24" max="29" width="4" style="1" customWidth="1"/>
    <col min="30" max="31" width="6.375" style="1" customWidth="1"/>
    <col min="32" max="33" width="9" style="1" customWidth="1"/>
    <col min="34" max="34" width="17.25" style="1" customWidth="1"/>
    <col min="35" max="35" width="25.75" style="2" customWidth="1"/>
    <col min="36" max="36" width="9" style="1" customWidth="1"/>
    <col min="37" max="37" width="13.375" style="1" customWidth="1"/>
    <col min="38" max="16384" width="1.625" style="1"/>
  </cols>
  <sheetData>
    <row r="1" spans="1:37" ht="28.5" customHeight="1" x14ac:dyDescent="0.15">
      <c r="A1" s="48" t="s">
        <v>28</v>
      </c>
      <c r="B1" s="48"/>
      <c r="C1" s="48"/>
      <c r="D1" s="48"/>
      <c r="E1" s="48"/>
      <c r="F1" s="48"/>
      <c r="G1" s="48"/>
      <c r="H1" s="32"/>
      <c r="I1" s="31"/>
      <c r="K1" s="31"/>
      <c r="L1" s="31"/>
      <c r="S1" s="30"/>
      <c r="T1" s="30"/>
      <c r="U1" s="29" t="s">
        <v>27</v>
      </c>
      <c r="V1" s="49">
        <f>IF(AI1="","",YEAR(AI1))</f>
        <v>2022</v>
      </c>
      <c r="W1" s="50"/>
      <c r="X1" s="28" t="s">
        <v>26</v>
      </c>
      <c r="Y1" s="34">
        <f>IF(AI1="","",MONTH(AI1))</f>
        <v>9</v>
      </c>
      <c r="Z1" s="34" t="s">
        <v>25</v>
      </c>
      <c r="AA1" s="34">
        <f>IF(AI1="","",DAY(AI1))</f>
        <v>2</v>
      </c>
      <c r="AB1" s="27" t="s">
        <v>24</v>
      </c>
      <c r="AF1" s="51" t="s">
        <v>23</v>
      </c>
      <c r="AH1" s="7" t="s">
        <v>22</v>
      </c>
      <c r="AI1" s="26">
        <v>44806</v>
      </c>
    </row>
    <row r="2" spans="1:37" x14ac:dyDescent="0.15">
      <c r="A2" s="25"/>
      <c r="AF2" s="51"/>
      <c r="AH2" s="7" t="s">
        <v>20</v>
      </c>
      <c r="AI2" s="8">
        <v>1234567</v>
      </c>
    </row>
    <row r="3" spans="1:37" ht="23.25" customHeight="1" x14ac:dyDescent="0.15">
      <c r="B3" s="52" t="str">
        <f>IF(AI3="","",AI3)</f>
        <v>サンプル株式会社</v>
      </c>
      <c r="C3" s="52"/>
      <c r="D3" s="52"/>
      <c r="E3" s="52"/>
      <c r="F3" s="52"/>
      <c r="G3" s="52"/>
      <c r="H3" s="52"/>
      <c r="I3" s="52"/>
      <c r="J3" s="52"/>
      <c r="K3" s="24" t="s">
        <v>21</v>
      </c>
      <c r="L3" s="23"/>
      <c r="U3" s="53" t="s">
        <v>20</v>
      </c>
      <c r="V3" s="53"/>
      <c r="W3" s="53"/>
      <c r="X3" s="53"/>
      <c r="Y3" s="54">
        <f>AI2</f>
        <v>1234567</v>
      </c>
      <c r="Z3" s="54"/>
      <c r="AA3" s="54"/>
      <c r="AB3" s="54"/>
      <c r="AC3" s="54"/>
      <c r="AF3" s="51"/>
      <c r="AH3" s="7" t="s">
        <v>19</v>
      </c>
      <c r="AI3" s="8" t="s">
        <v>31</v>
      </c>
    </row>
    <row r="4" spans="1:37" ht="13.15" customHeight="1" x14ac:dyDescent="0.15">
      <c r="AF4" s="51"/>
      <c r="AH4" s="7" t="s">
        <v>17</v>
      </c>
      <c r="AI4" s="22" t="s">
        <v>16</v>
      </c>
    </row>
    <row r="5" spans="1:37" ht="16.149999999999999" customHeight="1" x14ac:dyDescent="0.15">
      <c r="B5" s="21" t="s">
        <v>15</v>
      </c>
      <c r="C5" s="80" t="str">
        <f>IF(AI4="","",AI4)</f>
        <v>123-4567</v>
      </c>
      <c r="D5" s="80"/>
      <c r="E5" s="80"/>
      <c r="F5" s="80"/>
      <c r="G5" s="20"/>
      <c r="H5" s="20"/>
      <c r="I5" s="20"/>
      <c r="J5" s="20"/>
      <c r="K5" s="20"/>
      <c r="L5" s="20"/>
      <c r="M5" s="9"/>
      <c r="S5" s="19" t="s">
        <v>14</v>
      </c>
      <c r="AF5" s="51"/>
      <c r="AG5" s="35"/>
      <c r="AH5" s="81" t="s">
        <v>13</v>
      </c>
      <c r="AI5" s="39" t="s">
        <v>32</v>
      </c>
    </row>
    <row r="6" spans="1:37" ht="13.15" customHeight="1" x14ac:dyDescent="0.15">
      <c r="B6" s="41" t="str">
        <f>IF(AI5="","",AI5)</f>
        <v>東京都サンプル区サンプルビル○F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9"/>
      <c r="S6" s="1" t="s">
        <v>30</v>
      </c>
      <c r="AF6" s="51"/>
      <c r="AG6" s="35"/>
      <c r="AH6" s="82"/>
      <c r="AI6" s="40"/>
    </row>
    <row r="7" spans="1:37" ht="13.5" customHeight="1" x14ac:dyDescent="0.1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9"/>
      <c r="S7" s="42" t="s">
        <v>29</v>
      </c>
      <c r="T7" s="43"/>
      <c r="U7" s="43"/>
      <c r="V7" s="43"/>
      <c r="W7" s="43"/>
      <c r="X7" s="43"/>
      <c r="Y7" s="43"/>
      <c r="AF7" s="51"/>
      <c r="AG7" s="35"/>
      <c r="AH7" s="7" t="s">
        <v>12</v>
      </c>
      <c r="AI7" s="33" t="s">
        <v>33</v>
      </c>
    </row>
    <row r="8" spans="1:37" ht="13.15" customHeight="1" x14ac:dyDescent="0.15">
      <c r="B8" s="44" t="str">
        <f>AI7</f>
        <v>サンプル部サンプル担当
サンプル　太郎</v>
      </c>
      <c r="C8" s="44"/>
      <c r="D8" s="44"/>
      <c r="E8" s="44"/>
      <c r="F8" s="44"/>
      <c r="G8" s="44"/>
      <c r="H8" s="44"/>
      <c r="I8" s="44"/>
      <c r="J8" s="44"/>
      <c r="K8" s="18"/>
      <c r="L8" s="18"/>
      <c r="S8" s="43"/>
      <c r="T8" s="43"/>
      <c r="U8" s="43"/>
      <c r="V8" s="43"/>
      <c r="W8" s="43"/>
      <c r="X8" s="43"/>
      <c r="Y8" s="43"/>
      <c r="AF8" s="51"/>
      <c r="AG8" s="36"/>
      <c r="AH8" s="7" t="s">
        <v>40</v>
      </c>
      <c r="AI8" s="37">
        <v>44834</v>
      </c>
    </row>
    <row r="9" spans="1:37" ht="13.1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AF9" s="51"/>
      <c r="AG9" s="36"/>
      <c r="AH9" s="4"/>
    </row>
    <row r="10" spans="1:37" ht="13.15" customHeight="1" x14ac:dyDescent="0.15">
      <c r="B10" s="1" t="s">
        <v>8</v>
      </c>
      <c r="AF10" s="51"/>
      <c r="AG10" s="35"/>
      <c r="AH10" s="17" t="s">
        <v>11</v>
      </c>
      <c r="AI10" s="17" t="s">
        <v>10</v>
      </c>
      <c r="AJ10" s="17" t="s">
        <v>9</v>
      </c>
      <c r="AK10" s="17" t="s">
        <v>44</v>
      </c>
    </row>
    <row r="11" spans="1:37" ht="16.149999999999999" customHeight="1" x14ac:dyDescent="0.15">
      <c r="B11" s="1" t="s">
        <v>6</v>
      </c>
      <c r="S11" s="84" t="s">
        <v>39</v>
      </c>
      <c r="T11" s="84"/>
      <c r="U11" s="84"/>
      <c r="V11" s="84"/>
      <c r="W11" s="84"/>
      <c r="X11" s="83">
        <f>AI8</f>
        <v>44834</v>
      </c>
      <c r="Y11" s="83"/>
      <c r="Z11" s="83"/>
      <c r="AA11" s="83"/>
      <c r="AB11" s="83"/>
      <c r="AF11" s="51"/>
      <c r="AG11" s="35" t="s">
        <v>18</v>
      </c>
      <c r="AH11" s="16">
        <v>44774</v>
      </c>
      <c r="AI11" s="8" t="s">
        <v>7</v>
      </c>
      <c r="AJ11" s="7">
        <v>1</v>
      </c>
      <c r="AK11" s="7">
        <f>5000*1.1</f>
        <v>5500</v>
      </c>
    </row>
    <row r="12" spans="1:37" ht="15" customHeight="1" x14ac:dyDescent="0.15">
      <c r="AF12" s="51"/>
      <c r="AG12" s="35"/>
      <c r="AH12" s="16">
        <v>44775</v>
      </c>
      <c r="AI12" s="8" t="s">
        <v>5</v>
      </c>
      <c r="AJ12" s="7">
        <v>1</v>
      </c>
      <c r="AK12" s="7">
        <f>20000*1.1</f>
        <v>22000</v>
      </c>
    </row>
    <row r="13" spans="1:37" ht="13.5" customHeight="1" x14ac:dyDescent="0.15">
      <c r="B13" s="45" t="s">
        <v>4</v>
      </c>
      <c r="C13" s="45"/>
      <c r="D13" s="45"/>
      <c r="E13" s="45"/>
      <c r="F13" s="45"/>
      <c r="G13" s="45"/>
      <c r="H13" s="45"/>
      <c r="I13" s="15"/>
      <c r="J13" s="14"/>
      <c r="K13" s="14"/>
      <c r="L13" s="46">
        <f>Y58</f>
        <v>81500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"/>
      <c r="X13" s="13"/>
      <c r="Y13" s="9"/>
      <c r="Z13" s="9"/>
      <c r="AA13" s="9"/>
      <c r="AB13" s="9"/>
      <c r="AF13" s="51"/>
      <c r="AG13" s="35"/>
      <c r="AH13" s="16">
        <v>44776</v>
      </c>
      <c r="AI13" s="8" t="s">
        <v>38</v>
      </c>
      <c r="AJ13" s="7">
        <v>1</v>
      </c>
      <c r="AK13" s="7">
        <f>50000*1.08</f>
        <v>54000</v>
      </c>
    </row>
    <row r="14" spans="1:37" ht="13.5" customHeight="1" x14ac:dyDescent="0.15">
      <c r="B14" s="45"/>
      <c r="C14" s="45"/>
      <c r="D14" s="45"/>
      <c r="E14" s="45"/>
      <c r="F14" s="45"/>
      <c r="G14" s="45"/>
      <c r="H14" s="45"/>
      <c r="I14" s="12"/>
      <c r="J14" s="11"/>
      <c r="K14" s="11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11"/>
      <c r="X14" s="10"/>
      <c r="Y14" s="9"/>
      <c r="Z14" s="9"/>
      <c r="AA14" s="9"/>
      <c r="AB14" s="9"/>
      <c r="AF14" s="51"/>
      <c r="AG14" s="35"/>
      <c r="AH14" s="7"/>
      <c r="AI14" s="8"/>
      <c r="AJ14" s="7"/>
      <c r="AK14" s="7"/>
    </row>
    <row r="15" spans="1:37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F15" s="51"/>
      <c r="AH15" s="7"/>
      <c r="AI15" s="8"/>
      <c r="AJ15" s="7"/>
      <c r="AK15" s="7"/>
    </row>
    <row r="16" spans="1:37" ht="13.15" customHeight="1" x14ac:dyDescent="0.15">
      <c r="B16" s="55" t="s">
        <v>3</v>
      </c>
      <c r="C16" s="55"/>
      <c r="D16" s="55"/>
      <c r="E16" s="55"/>
      <c r="F16" s="55"/>
      <c r="G16" s="55" t="s">
        <v>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 t="s">
        <v>1</v>
      </c>
      <c r="T16" s="55"/>
      <c r="U16" s="55"/>
      <c r="V16" s="56" t="s">
        <v>41</v>
      </c>
      <c r="W16" s="56"/>
      <c r="X16" s="56"/>
      <c r="Y16" s="56" t="s">
        <v>42</v>
      </c>
      <c r="Z16" s="56"/>
      <c r="AA16" s="56"/>
      <c r="AB16" s="56"/>
      <c r="AF16" s="51"/>
      <c r="AH16" s="7"/>
      <c r="AI16" s="8"/>
      <c r="AJ16" s="7"/>
      <c r="AK16" s="7"/>
    </row>
    <row r="17" spans="2:37" ht="16.5" customHeight="1" x14ac:dyDescent="0.1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  <c r="W17" s="56"/>
      <c r="X17" s="56"/>
      <c r="Y17" s="56"/>
      <c r="Z17" s="56"/>
      <c r="AA17" s="56"/>
      <c r="AB17" s="56"/>
      <c r="AF17" s="51"/>
      <c r="AH17" s="7"/>
      <c r="AI17" s="8"/>
      <c r="AJ17" s="7"/>
      <c r="AK17" s="7"/>
    </row>
    <row r="18" spans="2:37" ht="15" customHeight="1" x14ac:dyDescent="0.15">
      <c r="B18" s="70">
        <f>IF(AH11="","",AH11)</f>
        <v>44774</v>
      </c>
      <c r="C18" s="71"/>
      <c r="D18" s="71"/>
      <c r="E18" s="71"/>
      <c r="F18" s="71"/>
      <c r="G18" s="57" t="str">
        <f>IF(AI11="","",AI11)</f>
        <v>テキスト代</v>
      </c>
      <c r="H18" s="58"/>
      <c r="I18" s="58"/>
      <c r="J18" s="58"/>
      <c r="K18" s="58"/>
      <c r="L18" s="58"/>
      <c r="M18" s="58"/>
      <c r="N18" s="58"/>
      <c r="O18" s="58"/>
      <c r="P18" s="59"/>
      <c r="Q18" s="63"/>
      <c r="R18" s="64"/>
      <c r="S18" s="74">
        <f>IF(AJ11="","",AJ11)</f>
        <v>1</v>
      </c>
      <c r="T18" s="75"/>
      <c r="U18" s="75"/>
      <c r="V18" s="74">
        <f>IF(AK11="","",AK11)</f>
        <v>5500</v>
      </c>
      <c r="W18" s="75"/>
      <c r="X18" s="75"/>
      <c r="Y18" s="76">
        <f>IF(S18="","",S18*V18)</f>
        <v>5500</v>
      </c>
      <c r="Z18" s="77"/>
      <c r="AA18" s="77"/>
      <c r="AB18" s="78"/>
      <c r="AF18" s="51"/>
      <c r="AH18" s="7"/>
      <c r="AI18" s="8"/>
      <c r="AJ18" s="7"/>
      <c r="AK18" s="7"/>
    </row>
    <row r="19" spans="2:37" ht="13.5" customHeight="1" x14ac:dyDescent="0.15">
      <c r="B19" s="72"/>
      <c r="C19" s="73"/>
      <c r="D19" s="73"/>
      <c r="E19" s="73"/>
      <c r="F19" s="73"/>
      <c r="G19" s="60"/>
      <c r="H19" s="61"/>
      <c r="I19" s="61"/>
      <c r="J19" s="61"/>
      <c r="K19" s="61"/>
      <c r="L19" s="61"/>
      <c r="M19" s="61"/>
      <c r="N19" s="61"/>
      <c r="O19" s="61"/>
      <c r="P19" s="62"/>
      <c r="Q19" s="65"/>
      <c r="R19" s="66"/>
      <c r="S19" s="75"/>
      <c r="T19" s="75"/>
      <c r="U19" s="75"/>
      <c r="V19" s="75"/>
      <c r="W19" s="75"/>
      <c r="X19" s="75"/>
      <c r="Y19" s="75"/>
      <c r="Z19" s="75"/>
      <c r="AA19" s="75"/>
      <c r="AB19" s="79"/>
      <c r="AF19" s="51"/>
      <c r="AH19" s="7"/>
      <c r="AI19" s="8"/>
      <c r="AJ19" s="7"/>
      <c r="AK19" s="7"/>
    </row>
    <row r="20" spans="2:37" ht="13.5" customHeight="1" x14ac:dyDescent="0.15">
      <c r="B20" s="85">
        <f>IF(AH12="","",AH12)</f>
        <v>44775</v>
      </c>
      <c r="C20" s="86"/>
      <c r="D20" s="86"/>
      <c r="E20" s="86"/>
      <c r="F20" s="86"/>
      <c r="G20" s="67" t="str">
        <f>IF(AI12="","",AI12)</f>
        <v>HP保守費用</v>
      </c>
      <c r="H20" s="68"/>
      <c r="I20" s="68"/>
      <c r="J20" s="68"/>
      <c r="K20" s="68"/>
      <c r="L20" s="68"/>
      <c r="M20" s="68"/>
      <c r="N20" s="68"/>
      <c r="O20" s="68"/>
      <c r="P20" s="69"/>
      <c r="Q20" s="67"/>
      <c r="R20" s="69"/>
      <c r="S20" s="74">
        <f>IF(AJ12="","",AJ12)</f>
        <v>1</v>
      </c>
      <c r="T20" s="75"/>
      <c r="U20" s="75"/>
      <c r="V20" s="74">
        <f>IF(AK12="","",AK12)</f>
        <v>22000</v>
      </c>
      <c r="W20" s="75"/>
      <c r="X20" s="75"/>
      <c r="Y20" s="74">
        <f>IF(S20="","",S20*V20)</f>
        <v>22000</v>
      </c>
      <c r="Z20" s="75"/>
      <c r="AA20" s="75"/>
      <c r="AB20" s="79"/>
      <c r="AF20" s="51"/>
      <c r="AH20" s="7"/>
      <c r="AI20" s="8"/>
      <c r="AJ20" s="7"/>
      <c r="AK20" s="7"/>
    </row>
    <row r="21" spans="2:37" ht="13.5" customHeight="1" x14ac:dyDescent="0.15">
      <c r="B21" s="85"/>
      <c r="C21" s="86"/>
      <c r="D21" s="86"/>
      <c r="E21" s="86"/>
      <c r="F21" s="86"/>
      <c r="G21" s="60"/>
      <c r="H21" s="61"/>
      <c r="I21" s="61"/>
      <c r="J21" s="61"/>
      <c r="K21" s="61"/>
      <c r="L21" s="61"/>
      <c r="M21" s="61"/>
      <c r="N21" s="61"/>
      <c r="O21" s="61"/>
      <c r="P21" s="62"/>
      <c r="Q21" s="60"/>
      <c r="R21" s="62"/>
      <c r="S21" s="75"/>
      <c r="T21" s="75"/>
      <c r="U21" s="75"/>
      <c r="V21" s="75"/>
      <c r="W21" s="75"/>
      <c r="X21" s="75"/>
      <c r="Y21" s="75"/>
      <c r="Z21" s="75"/>
      <c r="AA21" s="75"/>
      <c r="AB21" s="79"/>
      <c r="AF21" s="51"/>
      <c r="AH21" s="7"/>
      <c r="AI21" s="8"/>
      <c r="AJ21" s="7"/>
      <c r="AK21" s="7"/>
    </row>
    <row r="22" spans="2:37" ht="13.5" customHeight="1" x14ac:dyDescent="0.15">
      <c r="B22" s="85">
        <f>IF(AH13="","",AH13)</f>
        <v>44776</v>
      </c>
      <c r="C22" s="73"/>
      <c r="D22" s="73"/>
      <c r="E22" s="73"/>
      <c r="F22" s="73"/>
      <c r="G22" s="67" t="str">
        <f>IF(AI13="","",AI13)</f>
        <v>商品代</v>
      </c>
      <c r="H22" s="68"/>
      <c r="I22" s="68"/>
      <c r="J22" s="68"/>
      <c r="K22" s="68"/>
      <c r="L22" s="68"/>
      <c r="M22" s="68"/>
      <c r="N22" s="68"/>
      <c r="O22" s="68"/>
      <c r="P22" s="69"/>
      <c r="Q22" s="67" t="s">
        <v>37</v>
      </c>
      <c r="R22" s="69"/>
      <c r="S22" s="74">
        <f>IF(AJ13="","",AJ13)</f>
        <v>1</v>
      </c>
      <c r="T22" s="75"/>
      <c r="U22" s="75"/>
      <c r="V22" s="74">
        <f>IF(AK13="","",AK13)</f>
        <v>54000</v>
      </c>
      <c r="W22" s="75"/>
      <c r="X22" s="75"/>
      <c r="Y22" s="74">
        <f>IF(S22="","",S22*V22)</f>
        <v>54000</v>
      </c>
      <c r="Z22" s="75"/>
      <c r="AA22" s="75"/>
      <c r="AB22" s="79"/>
      <c r="AF22" s="51"/>
      <c r="AH22" s="7"/>
      <c r="AI22" s="8"/>
      <c r="AJ22" s="7"/>
      <c r="AK22" s="7"/>
    </row>
    <row r="23" spans="2:37" ht="13.5" customHeight="1" x14ac:dyDescent="0.15">
      <c r="B23" s="72"/>
      <c r="C23" s="73"/>
      <c r="D23" s="73"/>
      <c r="E23" s="73"/>
      <c r="F23" s="73"/>
      <c r="G23" s="60"/>
      <c r="H23" s="61"/>
      <c r="I23" s="61"/>
      <c r="J23" s="61"/>
      <c r="K23" s="61"/>
      <c r="L23" s="61"/>
      <c r="M23" s="61"/>
      <c r="N23" s="61"/>
      <c r="O23" s="61"/>
      <c r="P23" s="62"/>
      <c r="Q23" s="60"/>
      <c r="R23" s="62"/>
      <c r="S23" s="75"/>
      <c r="T23" s="75"/>
      <c r="U23" s="75"/>
      <c r="V23" s="75"/>
      <c r="W23" s="75"/>
      <c r="X23" s="75"/>
      <c r="Y23" s="75"/>
      <c r="Z23" s="75"/>
      <c r="AA23" s="75"/>
      <c r="AB23" s="79"/>
      <c r="AH23" s="7"/>
      <c r="AI23" s="8"/>
      <c r="AJ23" s="7"/>
      <c r="AK23" s="7"/>
    </row>
    <row r="24" spans="2:37" ht="13.5" customHeight="1" x14ac:dyDescent="0.15">
      <c r="B24" s="85" t="str">
        <f>IF(AH14="","",AH14)</f>
        <v/>
      </c>
      <c r="C24" s="73"/>
      <c r="D24" s="73"/>
      <c r="E24" s="73"/>
      <c r="F24" s="73"/>
      <c r="G24" s="67" t="str">
        <f>IF(AI14="","",AI14)</f>
        <v/>
      </c>
      <c r="H24" s="68"/>
      <c r="I24" s="68"/>
      <c r="J24" s="68"/>
      <c r="K24" s="68"/>
      <c r="L24" s="68"/>
      <c r="M24" s="68"/>
      <c r="N24" s="68"/>
      <c r="O24" s="68"/>
      <c r="P24" s="69"/>
      <c r="Q24" s="67"/>
      <c r="R24" s="69"/>
      <c r="S24" s="74" t="str">
        <f>IF(AJ14="","",AJ14)</f>
        <v/>
      </c>
      <c r="T24" s="75"/>
      <c r="U24" s="75"/>
      <c r="V24" s="74" t="str">
        <f>IF(AK14="","",AK14)</f>
        <v/>
      </c>
      <c r="W24" s="75"/>
      <c r="X24" s="75"/>
      <c r="Y24" s="74" t="str">
        <f>IF(S24="","",S24*V24)</f>
        <v/>
      </c>
      <c r="Z24" s="75"/>
      <c r="AA24" s="75"/>
      <c r="AB24" s="79"/>
      <c r="AH24" s="7"/>
      <c r="AI24" s="8"/>
      <c r="AJ24" s="7"/>
      <c r="AK24" s="7"/>
    </row>
    <row r="25" spans="2:37" ht="13.5" customHeight="1" x14ac:dyDescent="0.15">
      <c r="B25" s="72"/>
      <c r="C25" s="73"/>
      <c r="D25" s="73"/>
      <c r="E25" s="73"/>
      <c r="F25" s="73"/>
      <c r="G25" s="60"/>
      <c r="H25" s="61"/>
      <c r="I25" s="61"/>
      <c r="J25" s="61"/>
      <c r="K25" s="61"/>
      <c r="L25" s="61"/>
      <c r="M25" s="61"/>
      <c r="N25" s="61"/>
      <c r="O25" s="61"/>
      <c r="P25" s="62"/>
      <c r="Q25" s="60"/>
      <c r="R25" s="62"/>
      <c r="S25" s="75"/>
      <c r="T25" s="75"/>
      <c r="U25" s="75"/>
      <c r="V25" s="75"/>
      <c r="W25" s="75"/>
      <c r="X25" s="75"/>
      <c r="Y25" s="75"/>
      <c r="Z25" s="75"/>
      <c r="AA25" s="75"/>
      <c r="AB25" s="79"/>
      <c r="AH25" s="7"/>
      <c r="AI25" s="8"/>
      <c r="AJ25" s="7"/>
      <c r="AK25" s="7"/>
    </row>
    <row r="26" spans="2:37" ht="13.5" customHeight="1" x14ac:dyDescent="0.15">
      <c r="B26" s="85" t="str">
        <f>IF(AH15="","",AH15)</f>
        <v/>
      </c>
      <c r="C26" s="73"/>
      <c r="D26" s="73"/>
      <c r="E26" s="73"/>
      <c r="F26" s="73"/>
      <c r="G26" s="67" t="str">
        <f>IF(AI15="","",AI15)</f>
        <v/>
      </c>
      <c r="H26" s="68"/>
      <c r="I26" s="68"/>
      <c r="J26" s="68"/>
      <c r="K26" s="68"/>
      <c r="L26" s="68"/>
      <c r="M26" s="68"/>
      <c r="N26" s="68"/>
      <c r="O26" s="68"/>
      <c r="P26" s="69"/>
      <c r="Q26" s="67"/>
      <c r="R26" s="69"/>
      <c r="S26" s="74" t="str">
        <f>IF(AJ15="","",AJ15)</f>
        <v/>
      </c>
      <c r="T26" s="75"/>
      <c r="U26" s="75"/>
      <c r="V26" s="74" t="str">
        <f>IF(AK15="","",AK15)</f>
        <v/>
      </c>
      <c r="W26" s="75"/>
      <c r="X26" s="75"/>
      <c r="Y26" s="74" t="str">
        <f>IF(S26="","",S26*V26)</f>
        <v/>
      </c>
      <c r="Z26" s="75"/>
      <c r="AA26" s="75"/>
      <c r="AB26" s="79"/>
      <c r="AH26" s="7"/>
      <c r="AI26" s="8"/>
      <c r="AJ26" s="7"/>
      <c r="AK26" s="7"/>
    </row>
    <row r="27" spans="2:37" ht="13.5" customHeight="1" x14ac:dyDescent="0.15">
      <c r="B27" s="72"/>
      <c r="C27" s="73"/>
      <c r="D27" s="73"/>
      <c r="E27" s="73"/>
      <c r="F27" s="73"/>
      <c r="G27" s="60"/>
      <c r="H27" s="61"/>
      <c r="I27" s="61"/>
      <c r="J27" s="61"/>
      <c r="K27" s="61"/>
      <c r="L27" s="61"/>
      <c r="M27" s="61"/>
      <c r="N27" s="61"/>
      <c r="O27" s="61"/>
      <c r="P27" s="62"/>
      <c r="Q27" s="60"/>
      <c r="R27" s="62"/>
      <c r="S27" s="75"/>
      <c r="T27" s="75"/>
      <c r="U27" s="75"/>
      <c r="V27" s="75"/>
      <c r="W27" s="75"/>
      <c r="X27" s="75"/>
      <c r="Y27" s="75"/>
      <c r="Z27" s="75"/>
      <c r="AA27" s="75"/>
      <c r="AB27" s="79"/>
      <c r="AH27" s="7"/>
      <c r="AI27" s="8"/>
      <c r="AJ27" s="7"/>
      <c r="AK27" s="7"/>
    </row>
    <row r="28" spans="2:37" ht="13.5" customHeight="1" x14ac:dyDescent="0.15">
      <c r="B28" s="85" t="str">
        <f>IF(AH16="","",AH16)</f>
        <v/>
      </c>
      <c r="C28" s="73"/>
      <c r="D28" s="73"/>
      <c r="E28" s="73"/>
      <c r="F28" s="73"/>
      <c r="G28" s="67" t="str">
        <f>IF(AI16="","",AI16)</f>
        <v/>
      </c>
      <c r="H28" s="68"/>
      <c r="I28" s="68"/>
      <c r="J28" s="68"/>
      <c r="K28" s="68"/>
      <c r="L28" s="68"/>
      <c r="M28" s="68"/>
      <c r="N28" s="68"/>
      <c r="O28" s="68"/>
      <c r="P28" s="69"/>
      <c r="Q28" s="67"/>
      <c r="R28" s="69"/>
      <c r="S28" s="74" t="str">
        <f>IF(AJ16="","",AJ16)</f>
        <v/>
      </c>
      <c r="T28" s="75"/>
      <c r="U28" s="75"/>
      <c r="V28" s="74" t="str">
        <f>IF(AK16="","",AK16)</f>
        <v/>
      </c>
      <c r="W28" s="75"/>
      <c r="X28" s="75"/>
      <c r="Y28" s="74" t="str">
        <f>IF(S28="","",S28*V28)</f>
        <v/>
      </c>
      <c r="Z28" s="75"/>
      <c r="AA28" s="75"/>
      <c r="AB28" s="79"/>
      <c r="AH28" s="7"/>
      <c r="AI28" s="8"/>
      <c r="AJ28" s="7"/>
      <c r="AK28" s="7"/>
    </row>
    <row r="29" spans="2:37" ht="13.5" customHeight="1" x14ac:dyDescent="0.15">
      <c r="B29" s="72"/>
      <c r="C29" s="73"/>
      <c r="D29" s="73"/>
      <c r="E29" s="73"/>
      <c r="F29" s="73"/>
      <c r="G29" s="60"/>
      <c r="H29" s="61"/>
      <c r="I29" s="61"/>
      <c r="J29" s="61"/>
      <c r="K29" s="61"/>
      <c r="L29" s="61"/>
      <c r="M29" s="61"/>
      <c r="N29" s="61"/>
      <c r="O29" s="61"/>
      <c r="P29" s="62"/>
      <c r="Q29" s="60"/>
      <c r="R29" s="62"/>
      <c r="S29" s="75"/>
      <c r="T29" s="75"/>
      <c r="U29" s="75"/>
      <c r="V29" s="75"/>
      <c r="W29" s="75"/>
      <c r="X29" s="75"/>
      <c r="Y29" s="75"/>
      <c r="Z29" s="75"/>
      <c r="AA29" s="75"/>
      <c r="AB29" s="79"/>
      <c r="AH29" s="7"/>
      <c r="AI29" s="8"/>
      <c r="AJ29" s="7"/>
      <c r="AK29" s="7"/>
    </row>
    <row r="30" spans="2:37" ht="13.5" customHeight="1" x14ac:dyDescent="0.15">
      <c r="B30" s="85" t="str">
        <f>IF(AH17="","",AH17)</f>
        <v/>
      </c>
      <c r="C30" s="73"/>
      <c r="D30" s="73"/>
      <c r="E30" s="73"/>
      <c r="F30" s="73"/>
      <c r="G30" s="67" t="str">
        <f>IF(AI17="","",AI17)</f>
        <v/>
      </c>
      <c r="H30" s="68"/>
      <c r="I30" s="68"/>
      <c r="J30" s="68"/>
      <c r="K30" s="68"/>
      <c r="L30" s="68"/>
      <c r="M30" s="68"/>
      <c r="N30" s="68"/>
      <c r="O30" s="68"/>
      <c r="P30" s="69"/>
      <c r="Q30" s="67"/>
      <c r="R30" s="69"/>
      <c r="S30" s="74" t="str">
        <f>IF(AJ17="","",AJ17)</f>
        <v/>
      </c>
      <c r="T30" s="75"/>
      <c r="U30" s="75"/>
      <c r="V30" s="74" t="str">
        <f>IF(AK17="","",AK17)</f>
        <v/>
      </c>
      <c r="W30" s="75"/>
      <c r="X30" s="75"/>
      <c r="Y30" s="74" t="str">
        <f>IF(S30="","",S30*V30)</f>
        <v/>
      </c>
      <c r="Z30" s="75"/>
      <c r="AA30" s="75"/>
      <c r="AB30" s="79"/>
      <c r="AH30" s="7"/>
      <c r="AI30" s="8"/>
      <c r="AJ30" s="7"/>
      <c r="AK30" s="7"/>
    </row>
    <row r="31" spans="2:37" ht="13.5" customHeight="1" x14ac:dyDescent="0.15">
      <c r="B31" s="72"/>
      <c r="C31" s="73"/>
      <c r="D31" s="73"/>
      <c r="E31" s="73"/>
      <c r="F31" s="73"/>
      <c r="G31" s="60"/>
      <c r="H31" s="61"/>
      <c r="I31" s="61"/>
      <c r="J31" s="61"/>
      <c r="K31" s="61"/>
      <c r="L31" s="61"/>
      <c r="M31" s="61"/>
      <c r="N31" s="61"/>
      <c r="O31" s="61"/>
      <c r="P31" s="62"/>
      <c r="Q31" s="60"/>
      <c r="R31" s="62"/>
      <c r="S31" s="75"/>
      <c r="T31" s="75"/>
      <c r="U31" s="75"/>
      <c r="V31" s="75"/>
      <c r="W31" s="75"/>
      <c r="X31" s="75"/>
      <c r="Y31" s="75"/>
      <c r="Z31" s="75"/>
      <c r="AA31" s="75"/>
      <c r="AB31" s="79"/>
    </row>
    <row r="32" spans="2:37" ht="13.5" customHeight="1" x14ac:dyDescent="0.15">
      <c r="B32" s="85" t="str">
        <f>IF(AH18="","",AH18)</f>
        <v/>
      </c>
      <c r="C32" s="73"/>
      <c r="D32" s="73"/>
      <c r="E32" s="73"/>
      <c r="F32" s="73"/>
      <c r="G32" s="67" t="str">
        <f>IF(AI18="","",AI18)</f>
        <v/>
      </c>
      <c r="H32" s="68"/>
      <c r="I32" s="68"/>
      <c r="J32" s="68"/>
      <c r="K32" s="68"/>
      <c r="L32" s="68"/>
      <c r="M32" s="68"/>
      <c r="N32" s="68"/>
      <c r="O32" s="68"/>
      <c r="P32" s="69"/>
      <c r="Q32" s="67"/>
      <c r="R32" s="69"/>
      <c r="S32" s="74" t="str">
        <f>IF(AJ18="","",AJ18)</f>
        <v/>
      </c>
      <c r="T32" s="75"/>
      <c r="U32" s="75"/>
      <c r="V32" s="74" t="str">
        <f>IF(AK18="","",AK18)</f>
        <v/>
      </c>
      <c r="W32" s="75"/>
      <c r="X32" s="75"/>
      <c r="Y32" s="74" t="str">
        <f>IF(S32="","",S32*V32)</f>
        <v/>
      </c>
      <c r="Z32" s="75"/>
      <c r="AA32" s="75"/>
      <c r="AB32" s="79"/>
      <c r="AH32" s="89"/>
      <c r="AI32" s="87"/>
    </row>
    <row r="33" spans="2:35" ht="13.5" customHeight="1" x14ac:dyDescent="0.15">
      <c r="B33" s="72"/>
      <c r="C33" s="73"/>
      <c r="D33" s="73"/>
      <c r="E33" s="73"/>
      <c r="F33" s="73"/>
      <c r="G33" s="60"/>
      <c r="H33" s="61"/>
      <c r="I33" s="61"/>
      <c r="J33" s="61"/>
      <c r="K33" s="61"/>
      <c r="L33" s="61"/>
      <c r="M33" s="61"/>
      <c r="N33" s="61"/>
      <c r="O33" s="61"/>
      <c r="P33" s="62"/>
      <c r="Q33" s="60"/>
      <c r="R33" s="62"/>
      <c r="S33" s="75"/>
      <c r="T33" s="75"/>
      <c r="U33" s="75"/>
      <c r="V33" s="75"/>
      <c r="W33" s="75"/>
      <c r="X33" s="75"/>
      <c r="Y33" s="75"/>
      <c r="Z33" s="75"/>
      <c r="AA33" s="75"/>
      <c r="AB33" s="79"/>
      <c r="AH33" s="89"/>
      <c r="AI33" s="88"/>
    </row>
    <row r="34" spans="2:35" ht="13.5" customHeight="1" x14ac:dyDescent="0.15">
      <c r="B34" s="85" t="str">
        <f>IF(AH19="","",AH19)</f>
        <v/>
      </c>
      <c r="C34" s="73"/>
      <c r="D34" s="73"/>
      <c r="E34" s="73"/>
      <c r="F34" s="73"/>
      <c r="G34" s="67" t="str">
        <f>IF(AI19="","",AI19)</f>
        <v/>
      </c>
      <c r="H34" s="68"/>
      <c r="I34" s="68"/>
      <c r="J34" s="68"/>
      <c r="K34" s="68"/>
      <c r="L34" s="68"/>
      <c r="M34" s="68"/>
      <c r="N34" s="68"/>
      <c r="O34" s="68"/>
      <c r="P34" s="69"/>
      <c r="Q34" s="67"/>
      <c r="R34" s="69"/>
      <c r="S34" s="74" t="str">
        <f>IF(AJ19="","",AJ19)</f>
        <v/>
      </c>
      <c r="T34" s="75"/>
      <c r="U34" s="75"/>
      <c r="V34" s="74" t="str">
        <f>IF(AK19="","",AK19)</f>
        <v/>
      </c>
      <c r="W34" s="75"/>
      <c r="X34" s="75"/>
      <c r="Y34" s="74" t="str">
        <f>IF(S34="","",S34*V34)</f>
        <v/>
      </c>
      <c r="Z34" s="75"/>
      <c r="AA34" s="75"/>
      <c r="AB34" s="79"/>
      <c r="AH34" s="3"/>
      <c r="AI34" s="6"/>
    </row>
    <row r="35" spans="2:35" ht="13.5" customHeight="1" x14ac:dyDescent="0.15">
      <c r="B35" s="72"/>
      <c r="C35" s="73"/>
      <c r="D35" s="73"/>
      <c r="E35" s="73"/>
      <c r="F35" s="73"/>
      <c r="G35" s="60"/>
      <c r="H35" s="61"/>
      <c r="I35" s="61"/>
      <c r="J35" s="61"/>
      <c r="K35" s="61"/>
      <c r="L35" s="61"/>
      <c r="M35" s="61"/>
      <c r="N35" s="61"/>
      <c r="O35" s="61"/>
      <c r="P35" s="62"/>
      <c r="Q35" s="60"/>
      <c r="R35" s="62"/>
      <c r="S35" s="75"/>
      <c r="T35" s="75"/>
      <c r="U35" s="75"/>
      <c r="V35" s="75"/>
      <c r="W35" s="75"/>
      <c r="X35" s="75"/>
      <c r="Y35" s="75"/>
      <c r="Z35" s="75"/>
      <c r="AA35" s="75"/>
      <c r="AB35" s="79"/>
    </row>
    <row r="36" spans="2:35" ht="13.5" customHeight="1" x14ac:dyDescent="0.15">
      <c r="B36" s="85" t="str">
        <f>IF(AH20="","",AH20)</f>
        <v/>
      </c>
      <c r="C36" s="73"/>
      <c r="D36" s="73"/>
      <c r="E36" s="73"/>
      <c r="F36" s="73"/>
      <c r="G36" s="67" t="str">
        <f>IF(AI20="","",AI20)</f>
        <v/>
      </c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9"/>
      <c r="S36" s="74" t="str">
        <f>IF(AJ20="","",AJ20)</f>
        <v/>
      </c>
      <c r="T36" s="75"/>
      <c r="U36" s="75"/>
      <c r="V36" s="74" t="str">
        <f>IF(AK20="","",AK20)</f>
        <v/>
      </c>
      <c r="W36" s="75"/>
      <c r="X36" s="75"/>
      <c r="Y36" s="74" t="str">
        <f>IF(S36="","",S36*V36)</f>
        <v/>
      </c>
      <c r="Z36" s="75"/>
      <c r="AA36" s="75"/>
      <c r="AB36" s="79"/>
    </row>
    <row r="37" spans="2:35" ht="13.5" customHeight="1" x14ac:dyDescent="0.15">
      <c r="B37" s="72"/>
      <c r="C37" s="73"/>
      <c r="D37" s="73"/>
      <c r="E37" s="73"/>
      <c r="F37" s="73"/>
      <c r="G37" s="60"/>
      <c r="H37" s="61"/>
      <c r="I37" s="61"/>
      <c r="J37" s="61"/>
      <c r="K37" s="61"/>
      <c r="L37" s="61"/>
      <c r="M37" s="61"/>
      <c r="N37" s="61"/>
      <c r="O37" s="61"/>
      <c r="P37" s="62"/>
      <c r="Q37" s="60"/>
      <c r="R37" s="62"/>
      <c r="S37" s="75"/>
      <c r="T37" s="75"/>
      <c r="U37" s="75"/>
      <c r="V37" s="75"/>
      <c r="W37" s="75"/>
      <c r="X37" s="75"/>
      <c r="Y37" s="75"/>
      <c r="Z37" s="75"/>
      <c r="AA37" s="75"/>
      <c r="AB37" s="79"/>
    </row>
    <row r="38" spans="2:35" ht="13.5" customHeight="1" x14ac:dyDescent="0.15">
      <c r="B38" s="85" t="str">
        <f>IF(AH21="","",AH21)</f>
        <v/>
      </c>
      <c r="C38" s="73"/>
      <c r="D38" s="73"/>
      <c r="E38" s="73"/>
      <c r="F38" s="73"/>
      <c r="G38" s="67" t="str">
        <f>IF(AI21="","",AI21)</f>
        <v/>
      </c>
      <c r="H38" s="68"/>
      <c r="I38" s="68"/>
      <c r="J38" s="68"/>
      <c r="K38" s="68"/>
      <c r="L38" s="68"/>
      <c r="M38" s="68"/>
      <c r="N38" s="68"/>
      <c r="O38" s="68"/>
      <c r="P38" s="69"/>
      <c r="Q38" s="67"/>
      <c r="R38" s="69"/>
      <c r="S38" s="74" t="str">
        <f>IF(AJ21="","",AJ21)</f>
        <v/>
      </c>
      <c r="T38" s="75"/>
      <c r="U38" s="75"/>
      <c r="V38" s="74" t="str">
        <f>IF(AK21="","",AK21)</f>
        <v/>
      </c>
      <c r="W38" s="75"/>
      <c r="X38" s="75"/>
      <c r="Y38" s="74" t="str">
        <f>IF(S38="","",S38*V38)</f>
        <v/>
      </c>
      <c r="Z38" s="75"/>
      <c r="AA38" s="75"/>
      <c r="AB38" s="79"/>
    </row>
    <row r="39" spans="2:35" ht="13.5" customHeight="1" x14ac:dyDescent="0.15">
      <c r="B39" s="72"/>
      <c r="C39" s="73"/>
      <c r="D39" s="73"/>
      <c r="E39" s="73"/>
      <c r="F39" s="73"/>
      <c r="G39" s="60"/>
      <c r="H39" s="61"/>
      <c r="I39" s="61"/>
      <c r="J39" s="61"/>
      <c r="K39" s="61"/>
      <c r="L39" s="61"/>
      <c r="M39" s="61"/>
      <c r="N39" s="61"/>
      <c r="O39" s="61"/>
      <c r="P39" s="62"/>
      <c r="Q39" s="60"/>
      <c r="R39" s="62"/>
      <c r="S39" s="75"/>
      <c r="T39" s="75"/>
      <c r="U39" s="75"/>
      <c r="V39" s="75"/>
      <c r="W39" s="75"/>
      <c r="X39" s="75"/>
      <c r="Y39" s="75"/>
      <c r="Z39" s="75"/>
      <c r="AA39" s="75"/>
      <c r="AB39" s="79"/>
    </row>
    <row r="40" spans="2:35" ht="15" customHeight="1" x14ac:dyDescent="0.15">
      <c r="B40" s="85" t="str">
        <f>IF(AH22="","",AH22)</f>
        <v/>
      </c>
      <c r="C40" s="73"/>
      <c r="D40" s="73"/>
      <c r="E40" s="73"/>
      <c r="F40" s="73"/>
      <c r="G40" s="67" t="str">
        <f>IF(AI22="","",AI22)</f>
        <v/>
      </c>
      <c r="H40" s="68"/>
      <c r="I40" s="68"/>
      <c r="J40" s="68"/>
      <c r="K40" s="68"/>
      <c r="L40" s="68"/>
      <c r="M40" s="68"/>
      <c r="N40" s="68"/>
      <c r="O40" s="68"/>
      <c r="P40" s="69"/>
      <c r="Q40" s="67"/>
      <c r="R40" s="69"/>
      <c r="S40" s="74" t="str">
        <f>IF(AJ22="","",AJ22)</f>
        <v/>
      </c>
      <c r="T40" s="75"/>
      <c r="U40" s="75"/>
      <c r="V40" s="74" t="str">
        <f>IF(AK22="","",AK22)</f>
        <v/>
      </c>
      <c r="W40" s="75"/>
      <c r="X40" s="75"/>
      <c r="Y40" s="74" t="str">
        <f>IF(S40="","",S40*V40)</f>
        <v/>
      </c>
      <c r="Z40" s="75"/>
      <c r="AA40" s="75"/>
      <c r="AB40" s="79"/>
      <c r="AH40" s="5"/>
    </row>
    <row r="41" spans="2:35" ht="13.5" customHeight="1" x14ac:dyDescent="0.15">
      <c r="B41" s="72"/>
      <c r="C41" s="73"/>
      <c r="D41" s="73"/>
      <c r="E41" s="73"/>
      <c r="F41" s="73"/>
      <c r="G41" s="60"/>
      <c r="H41" s="61"/>
      <c r="I41" s="61"/>
      <c r="J41" s="61"/>
      <c r="K41" s="61"/>
      <c r="L41" s="61"/>
      <c r="M41" s="61"/>
      <c r="N41" s="61"/>
      <c r="O41" s="61"/>
      <c r="P41" s="62"/>
      <c r="Q41" s="60"/>
      <c r="R41" s="62"/>
      <c r="S41" s="75"/>
      <c r="T41" s="75"/>
      <c r="U41" s="75"/>
      <c r="V41" s="75"/>
      <c r="W41" s="75"/>
      <c r="X41" s="75"/>
      <c r="Y41" s="75"/>
      <c r="Z41" s="75"/>
      <c r="AA41" s="75"/>
      <c r="AB41" s="79"/>
    </row>
    <row r="42" spans="2:35" ht="13.5" customHeight="1" x14ac:dyDescent="0.15">
      <c r="B42" s="85" t="str">
        <f>IF(AH23="","",AH23)</f>
        <v/>
      </c>
      <c r="C42" s="73"/>
      <c r="D42" s="73"/>
      <c r="E42" s="73"/>
      <c r="F42" s="73"/>
      <c r="G42" s="67" t="str">
        <f>IF(AI23="","",AI23)</f>
        <v/>
      </c>
      <c r="H42" s="68"/>
      <c r="I42" s="68"/>
      <c r="J42" s="68"/>
      <c r="K42" s="68"/>
      <c r="L42" s="68"/>
      <c r="M42" s="68"/>
      <c r="N42" s="68"/>
      <c r="O42" s="68"/>
      <c r="P42" s="69"/>
      <c r="Q42" s="67"/>
      <c r="R42" s="69"/>
      <c r="S42" s="74" t="str">
        <f>IF(AJ23="","",AJ23)</f>
        <v/>
      </c>
      <c r="T42" s="75"/>
      <c r="U42" s="75"/>
      <c r="V42" s="74" t="str">
        <f>IF(AK23="","",AK23)</f>
        <v/>
      </c>
      <c r="W42" s="75"/>
      <c r="X42" s="75"/>
      <c r="Y42" s="74" t="str">
        <f>IF(S42="","",S42*V42)</f>
        <v/>
      </c>
      <c r="Z42" s="75"/>
      <c r="AA42" s="75"/>
      <c r="AB42" s="79"/>
    </row>
    <row r="43" spans="2:35" ht="13.5" customHeight="1" x14ac:dyDescent="0.15">
      <c r="B43" s="72"/>
      <c r="C43" s="73"/>
      <c r="D43" s="73"/>
      <c r="E43" s="73"/>
      <c r="F43" s="73"/>
      <c r="G43" s="60"/>
      <c r="H43" s="61"/>
      <c r="I43" s="61"/>
      <c r="J43" s="61"/>
      <c r="K43" s="61"/>
      <c r="L43" s="61"/>
      <c r="M43" s="61"/>
      <c r="N43" s="61"/>
      <c r="O43" s="61"/>
      <c r="P43" s="62"/>
      <c r="Q43" s="60"/>
      <c r="R43" s="62"/>
      <c r="S43" s="75"/>
      <c r="T43" s="75"/>
      <c r="U43" s="75"/>
      <c r="V43" s="75"/>
      <c r="W43" s="75"/>
      <c r="X43" s="75"/>
      <c r="Y43" s="75"/>
      <c r="Z43" s="75"/>
      <c r="AA43" s="75"/>
      <c r="AB43" s="79"/>
    </row>
    <row r="44" spans="2:35" ht="13.5" customHeight="1" x14ac:dyDescent="0.15">
      <c r="B44" s="85" t="str">
        <f>IF(AH24="","",AH24)</f>
        <v/>
      </c>
      <c r="C44" s="73"/>
      <c r="D44" s="73"/>
      <c r="E44" s="73"/>
      <c r="F44" s="73"/>
      <c r="G44" s="67" t="str">
        <f>IF(AI24="","",AI24)</f>
        <v/>
      </c>
      <c r="H44" s="68"/>
      <c r="I44" s="68"/>
      <c r="J44" s="68"/>
      <c r="K44" s="68"/>
      <c r="L44" s="68"/>
      <c r="M44" s="68"/>
      <c r="N44" s="68"/>
      <c r="O44" s="68"/>
      <c r="P44" s="69"/>
      <c r="Q44" s="67"/>
      <c r="R44" s="69"/>
      <c r="S44" s="74" t="str">
        <f>IF(AJ24="","",AJ24)</f>
        <v/>
      </c>
      <c r="T44" s="75"/>
      <c r="U44" s="75"/>
      <c r="V44" s="74" t="str">
        <f>IF(AK24="","",AK24)</f>
        <v/>
      </c>
      <c r="W44" s="75"/>
      <c r="X44" s="75"/>
      <c r="Y44" s="74" t="str">
        <f>IF(S44="","",S44*V44)</f>
        <v/>
      </c>
      <c r="Z44" s="75"/>
      <c r="AA44" s="75"/>
      <c r="AB44" s="79"/>
    </row>
    <row r="45" spans="2:35" ht="13.5" customHeight="1" x14ac:dyDescent="0.15">
      <c r="B45" s="72"/>
      <c r="C45" s="73"/>
      <c r="D45" s="73"/>
      <c r="E45" s="73"/>
      <c r="F45" s="73"/>
      <c r="G45" s="60"/>
      <c r="H45" s="61"/>
      <c r="I45" s="61"/>
      <c r="J45" s="61"/>
      <c r="K45" s="61"/>
      <c r="L45" s="61"/>
      <c r="M45" s="61"/>
      <c r="N45" s="61"/>
      <c r="O45" s="61"/>
      <c r="P45" s="62"/>
      <c r="Q45" s="60"/>
      <c r="R45" s="62"/>
      <c r="S45" s="75"/>
      <c r="T45" s="75"/>
      <c r="U45" s="75"/>
      <c r="V45" s="75"/>
      <c r="W45" s="75"/>
      <c r="X45" s="75"/>
      <c r="Y45" s="75"/>
      <c r="Z45" s="75"/>
      <c r="AA45" s="75"/>
      <c r="AB45" s="79"/>
    </row>
    <row r="46" spans="2:35" ht="13.5" customHeight="1" x14ac:dyDescent="0.15">
      <c r="B46" s="85" t="str">
        <f>IF(AH25="","",AH25)</f>
        <v/>
      </c>
      <c r="C46" s="73"/>
      <c r="D46" s="73"/>
      <c r="E46" s="73"/>
      <c r="F46" s="73"/>
      <c r="G46" s="67" t="str">
        <f>IF(AI25="","",AI25)</f>
        <v/>
      </c>
      <c r="H46" s="68"/>
      <c r="I46" s="68"/>
      <c r="J46" s="68"/>
      <c r="K46" s="68"/>
      <c r="L46" s="68"/>
      <c r="M46" s="68"/>
      <c r="N46" s="68"/>
      <c r="O46" s="68"/>
      <c r="P46" s="69"/>
      <c r="Q46" s="67"/>
      <c r="R46" s="69"/>
      <c r="S46" s="74" t="str">
        <f>IF(AJ25="","",AJ25)</f>
        <v/>
      </c>
      <c r="T46" s="75"/>
      <c r="U46" s="75"/>
      <c r="V46" s="74" t="str">
        <f>IF(AK25="","",AK25)</f>
        <v/>
      </c>
      <c r="W46" s="75"/>
      <c r="X46" s="75"/>
      <c r="Y46" s="74" t="str">
        <f>IF(S46="","",S46*V46)</f>
        <v/>
      </c>
      <c r="Z46" s="75"/>
      <c r="AA46" s="75"/>
      <c r="AB46" s="79"/>
    </row>
    <row r="47" spans="2:35" ht="13.5" customHeight="1" x14ac:dyDescent="0.15">
      <c r="B47" s="72"/>
      <c r="C47" s="73"/>
      <c r="D47" s="73"/>
      <c r="E47" s="73"/>
      <c r="F47" s="73"/>
      <c r="G47" s="60"/>
      <c r="H47" s="61"/>
      <c r="I47" s="61"/>
      <c r="J47" s="61"/>
      <c r="K47" s="61"/>
      <c r="L47" s="61"/>
      <c r="M47" s="61"/>
      <c r="N47" s="61"/>
      <c r="O47" s="61"/>
      <c r="P47" s="62"/>
      <c r="Q47" s="60"/>
      <c r="R47" s="62"/>
      <c r="S47" s="75"/>
      <c r="T47" s="75"/>
      <c r="U47" s="75"/>
      <c r="V47" s="75"/>
      <c r="W47" s="75"/>
      <c r="X47" s="75"/>
      <c r="Y47" s="75"/>
      <c r="Z47" s="75"/>
      <c r="AA47" s="75"/>
      <c r="AB47" s="79"/>
    </row>
    <row r="48" spans="2:35" ht="13.5" customHeight="1" x14ac:dyDescent="0.15">
      <c r="B48" s="85" t="str">
        <f>IF(AH26="","",AH26)</f>
        <v/>
      </c>
      <c r="C48" s="73"/>
      <c r="D48" s="73"/>
      <c r="E48" s="73"/>
      <c r="F48" s="73"/>
      <c r="G48" s="67" t="str">
        <f>IF(AI26="","",AI26)</f>
        <v/>
      </c>
      <c r="H48" s="68"/>
      <c r="I48" s="68"/>
      <c r="J48" s="68"/>
      <c r="K48" s="68"/>
      <c r="L48" s="68"/>
      <c r="M48" s="68"/>
      <c r="N48" s="68"/>
      <c r="O48" s="68"/>
      <c r="P48" s="69"/>
      <c r="Q48" s="67"/>
      <c r="R48" s="69"/>
      <c r="S48" s="74" t="str">
        <f>IF(AJ26="","",AJ26)</f>
        <v/>
      </c>
      <c r="T48" s="75"/>
      <c r="U48" s="75"/>
      <c r="V48" s="74" t="str">
        <f>IF(AK26="","",AK26)</f>
        <v/>
      </c>
      <c r="W48" s="75"/>
      <c r="X48" s="75"/>
      <c r="Y48" s="74" t="str">
        <f>IF(S48="","",S48*V48)</f>
        <v/>
      </c>
      <c r="Z48" s="75"/>
      <c r="AA48" s="75"/>
      <c r="AB48" s="79"/>
    </row>
    <row r="49" spans="2:28" ht="13.5" customHeight="1" x14ac:dyDescent="0.15">
      <c r="B49" s="72"/>
      <c r="C49" s="73"/>
      <c r="D49" s="73"/>
      <c r="E49" s="73"/>
      <c r="F49" s="73"/>
      <c r="G49" s="60"/>
      <c r="H49" s="61"/>
      <c r="I49" s="61"/>
      <c r="J49" s="61"/>
      <c r="K49" s="61"/>
      <c r="L49" s="61"/>
      <c r="M49" s="61"/>
      <c r="N49" s="61"/>
      <c r="O49" s="61"/>
      <c r="P49" s="62"/>
      <c r="Q49" s="60"/>
      <c r="R49" s="62"/>
      <c r="S49" s="75"/>
      <c r="T49" s="75"/>
      <c r="U49" s="75"/>
      <c r="V49" s="75"/>
      <c r="W49" s="75"/>
      <c r="X49" s="75"/>
      <c r="Y49" s="75"/>
      <c r="Z49" s="75"/>
      <c r="AA49" s="75"/>
      <c r="AB49" s="79"/>
    </row>
    <row r="50" spans="2:28" ht="13.5" customHeight="1" x14ac:dyDescent="0.15">
      <c r="B50" s="85" t="str">
        <f>IF(AH27="","",AH27)</f>
        <v/>
      </c>
      <c r="C50" s="73"/>
      <c r="D50" s="73"/>
      <c r="E50" s="73"/>
      <c r="F50" s="73"/>
      <c r="G50" s="67" t="str">
        <f>IF(AI27="","",AI27)</f>
        <v/>
      </c>
      <c r="H50" s="68"/>
      <c r="I50" s="68"/>
      <c r="J50" s="68"/>
      <c r="K50" s="68"/>
      <c r="L50" s="68"/>
      <c r="M50" s="68"/>
      <c r="N50" s="68"/>
      <c r="O50" s="68"/>
      <c r="P50" s="69"/>
      <c r="Q50" s="67"/>
      <c r="R50" s="69"/>
      <c r="S50" s="74" t="str">
        <f>IF(AJ27="","",AJ27)</f>
        <v/>
      </c>
      <c r="T50" s="75"/>
      <c r="U50" s="75"/>
      <c r="V50" s="74" t="str">
        <f>IF(AK27="","",AK27)</f>
        <v/>
      </c>
      <c r="W50" s="75"/>
      <c r="X50" s="75"/>
      <c r="Y50" s="74" t="str">
        <f>IF(S50="","",S50*V50)</f>
        <v/>
      </c>
      <c r="Z50" s="75"/>
      <c r="AA50" s="75"/>
      <c r="AB50" s="79"/>
    </row>
    <row r="51" spans="2:28" ht="13.5" customHeight="1" x14ac:dyDescent="0.15">
      <c r="B51" s="72"/>
      <c r="C51" s="73"/>
      <c r="D51" s="73"/>
      <c r="E51" s="73"/>
      <c r="F51" s="73"/>
      <c r="G51" s="60"/>
      <c r="H51" s="61"/>
      <c r="I51" s="61"/>
      <c r="J51" s="61"/>
      <c r="K51" s="61"/>
      <c r="L51" s="61"/>
      <c r="M51" s="61"/>
      <c r="N51" s="61"/>
      <c r="O51" s="61"/>
      <c r="P51" s="62"/>
      <c r="Q51" s="60"/>
      <c r="R51" s="62"/>
      <c r="S51" s="75"/>
      <c r="T51" s="75"/>
      <c r="U51" s="75"/>
      <c r="V51" s="75"/>
      <c r="W51" s="75"/>
      <c r="X51" s="75"/>
      <c r="Y51" s="75"/>
      <c r="Z51" s="75"/>
      <c r="AA51" s="75"/>
      <c r="AB51" s="79"/>
    </row>
    <row r="52" spans="2:28" ht="13.5" customHeight="1" x14ac:dyDescent="0.15">
      <c r="B52" s="85" t="str">
        <f>IF(AH28="","",AH28)</f>
        <v/>
      </c>
      <c r="C52" s="73"/>
      <c r="D52" s="73"/>
      <c r="E52" s="73"/>
      <c r="F52" s="73"/>
      <c r="G52" s="67" t="str">
        <f>IF(AI28="","",AI28)</f>
        <v/>
      </c>
      <c r="H52" s="68"/>
      <c r="I52" s="68"/>
      <c r="J52" s="68"/>
      <c r="K52" s="68"/>
      <c r="L52" s="68"/>
      <c r="M52" s="68"/>
      <c r="N52" s="68"/>
      <c r="O52" s="68"/>
      <c r="P52" s="69"/>
      <c r="Q52" s="67"/>
      <c r="R52" s="69"/>
      <c r="S52" s="74" t="str">
        <f>IF(AJ28="","",AJ28)</f>
        <v/>
      </c>
      <c r="T52" s="75"/>
      <c r="U52" s="75"/>
      <c r="V52" s="74" t="str">
        <f>IF(AK28="","",AK28)</f>
        <v/>
      </c>
      <c r="W52" s="75"/>
      <c r="X52" s="75"/>
      <c r="Y52" s="74" t="str">
        <f>IF(S52="","",S52*V52)</f>
        <v/>
      </c>
      <c r="Z52" s="75"/>
      <c r="AA52" s="75"/>
      <c r="AB52" s="79"/>
    </row>
    <row r="53" spans="2:28" ht="13.5" customHeight="1" x14ac:dyDescent="0.15">
      <c r="B53" s="72"/>
      <c r="C53" s="73"/>
      <c r="D53" s="73"/>
      <c r="E53" s="73"/>
      <c r="F53" s="73"/>
      <c r="G53" s="60"/>
      <c r="H53" s="61"/>
      <c r="I53" s="61"/>
      <c r="J53" s="61"/>
      <c r="K53" s="61"/>
      <c r="L53" s="61"/>
      <c r="M53" s="61"/>
      <c r="N53" s="61"/>
      <c r="O53" s="61"/>
      <c r="P53" s="62"/>
      <c r="Q53" s="60"/>
      <c r="R53" s="62"/>
      <c r="S53" s="75"/>
      <c r="T53" s="75"/>
      <c r="U53" s="75"/>
      <c r="V53" s="75"/>
      <c r="W53" s="75"/>
      <c r="X53" s="75"/>
      <c r="Y53" s="75"/>
      <c r="Z53" s="75"/>
      <c r="AA53" s="75"/>
      <c r="AB53" s="79"/>
    </row>
    <row r="54" spans="2:28" ht="13.5" customHeight="1" x14ac:dyDescent="0.15">
      <c r="B54" s="85" t="str">
        <f>IF(AH29="","",AH29)</f>
        <v/>
      </c>
      <c r="C54" s="73"/>
      <c r="D54" s="73"/>
      <c r="E54" s="73"/>
      <c r="F54" s="73"/>
      <c r="G54" s="67" t="str">
        <f>IF(AI29="","",AI29)</f>
        <v/>
      </c>
      <c r="H54" s="68"/>
      <c r="I54" s="68"/>
      <c r="J54" s="68"/>
      <c r="K54" s="68"/>
      <c r="L54" s="68"/>
      <c r="M54" s="68"/>
      <c r="N54" s="68"/>
      <c r="O54" s="68"/>
      <c r="P54" s="69"/>
      <c r="Q54" s="67"/>
      <c r="R54" s="69"/>
      <c r="S54" s="74" t="str">
        <f>IF(AJ29="","",AJ29)</f>
        <v/>
      </c>
      <c r="T54" s="75"/>
      <c r="U54" s="75"/>
      <c r="V54" s="74" t="str">
        <f>IF(AK29="","",AK29)</f>
        <v/>
      </c>
      <c r="W54" s="75"/>
      <c r="X54" s="75"/>
      <c r="Y54" s="74" t="str">
        <f>IF(S54="","",S54*V54)</f>
        <v/>
      </c>
      <c r="Z54" s="75"/>
      <c r="AA54" s="75"/>
      <c r="AB54" s="79"/>
    </row>
    <row r="55" spans="2:28" ht="13.5" customHeight="1" x14ac:dyDescent="0.15">
      <c r="B55" s="72"/>
      <c r="C55" s="73"/>
      <c r="D55" s="73"/>
      <c r="E55" s="73"/>
      <c r="F55" s="73"/>
      <c r="G55" s="60"/>
      <c r="H55" s="61"/>
      <c r="I55" s="61"/>
      <c r="J55" s="61"/>
      <c r="K55" s="61"/>
      <c r="L55" s="61"/>
      <c r="M55" s="61"/>
      <c r="N55" s="61"/>
      <c r="O55" s="61"/>
      <c r="P55" s="62"/>
      <c r="Q55" s="60"/>
      <c r="R55" s="62"/>
      <c r="S55" s="75"/>
      <c r="T55" s="75"/>
      <c r="U55" s="75"/>
      <c r="V55" s="75"/>
      <c r="W55" s="75"/>
      <c r="X55" s="75"/>
      <c r="Y55" s="75"/>
      <c r="Z55" s="75"/>
      <c r="AA55" s="75"/>
      <c r="AB55" s="79"/>
    </row>
    <row r="56" spans="2:28" ht="13.5" customHeight="1" x14ac:dyDescent="0.15">
      <c r="B56" s="85" t="str">
        <f>IF(AH30="","",AH30)</f>
        <v/>
      </c>
      <c r="C56" s="73"/>
      <c r="D56" s="73"/>
      <c r="E56" s="73"/>
      <c r="F56" s="73"/>
      <c r="G56" s="67" t="str">
        <f>IF(AI30="","",AI30)</f>
        <v/>
      </c>
      <c r="H56" s="68"/>
      <c r="I56" s="68"/>
      <c r="J56" s="68"/>
      <c r="K56" s="68"/>
      <c r="L56" s="68"/>
      <c r="M56" s="68"/>
      <c r="N56" s="68"/>
      <c r="O56" s="68"/>
      <c r="P56" s="69"/>
      <c r="Q56" s="67"/>
      <c r="R56" s="69"/>
      <c r="S56" s="74" t="str">
        <f>IF(AJ30="","",AJ30)</f>
        <v/>
      </c>
      <c r="T56" s="75"/>
      <c r="U56" s="75"/>
      <c r="V56" s="74" t="str">
        <f>IF(AK30="","",AK30)</f>
        <v/>
      </c>
      <c r="W56" s="75"/>
      <c r="X56" s="75"/>
      <c r="Y56" s="74" t="str">
        <f>IF(S56="","",S56*V56)</f>
        <v/>
      </c>
      <c r="Z56" s="75"/>
      <c r="AA56" s="75"/>
      <c r="AB56" s="79"/>
    </row>
    <row r="57" spans="2:28" ht="13.5" customHeight="1" x14ac:dyDescent="0.15">
      <c r="B57" s="98"/>
      <c r="C57" s="99"/>
      <c r="D57" s="99"/>
      <c r="E57" s="99"/>
      <c r="F57" s="99"/>
      <c r="G57" s="103"/>
      <c r="H57" s="104"/>
      <c r="I57" s="104"/>
      <c r="J57" s="104"/>
      <c r="K57" s="104"/>
      <c r="L57" s="104"/>
      <c r="M57" s="104"/>
      <c r="N57" s="104"/>
      <c r="O57" s="104"/>
      <c r="P57" s="105"/>
      <c r="Q57" s="103"/>
      <c r="R57" s="105"/>
      <c r="S57" s="100"/>
      <c r="T57" s="100"/>
      <c r="U57" s="100"/>
      <c r="V57" s="100"/>
      <c r="W57" s="100"/>
      <c r="X57" s="100"/>
      <c r="Y57" s="100"/>
      <c r="Z57" s="100"/>
      <c r="AA57" s="100"/>
      <c r="AB57" s="101"/>
    </row>
    <row r="58" spans="2:28" ht="13.1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90" t="s">
        <v>34</v>
      </c>
      <c r="T58" s="90"/>
      <c r="U58" s="90"/>
      <c r="V58" s="90"/>
      <c r="W58" s="90"/>
      <c r="X58" s="90"/>
      <c r="Y58" s="102">
        <f>SUM(Y18:AB57)</f>
        <v>81500</v>
      </c>
      <c r="Z58" s="102"/>
      <c r="AA58" s="102"/>
      <c r="AB58" s="102"/>
    </row>
    <row r="59" spans="2:28" ht="13.15" customHeight="1" x14ac:dyDescent="0.15">
      <c r="B59" s="3"/>
      <c r="C59" s="3"/>
      <c r="D59" s="3"/>
      <c r="E59" s="3"/>
      <c r="F59" s="3"/>
      <c r="G59" s="3"/>
      <c r="H59" s="3"/>
      <c r="I59" s="38" t="s">
        <v>43</v>
      </c>
      <c r="J59" s="3"/>
      <c r="K59" s="3"/>
      <c r="L59" s="3"/>
      <c r="M59" s="3"/>
      <c r="N59" s="3"/>
      <c r="O59" s="3"/>
      <c r="P59" s="3"/>
      <c r="Q59" s="3"/>
      <c r="R59" s="3"/>
      <c r="S59" s="90"/>
      <c r="T59" s="90"/>
      <c r="U59" s="90"/>
      <c r="V59" s="90"/>
      <c r="W59" s="90"/>
      <c r="X59" s="90"/>
      <c r="Y59" s="102"/>
      <c r="Z59" s="102"/>
      <c r="AA59" s="102"/>
      <c r="AB59" s="102"/>
    </row>
    <row r="60" spans="2:28" ht="13.1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90" t="s">
        <v>35</v>
      </c>
      <c r="T60" s="90"/>
      <c r="U60" s="90"/>
      <c r="V60" s="90"/>
      <c r="W60" s="90"/>
      <c r="X60" s="90"/>
      <c r="Y60" s="91">
        <f ca="1">SUMIF($Q$18:$Y$57,"",$Y$18:$Y$57)</f>
        <v>27500</v>
      </c>
      <c r="Z60" s="92"/>
      <c r="AA60" s="92"/>
      <c r="AB60" s="93"/>
    </row>
    <row r="61" spans="2:28" ht="13.1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90"/>
      <c r="T61" s="90"/>
      <c r="U61" s="90"/>
      <c r="V61" s="90"/>
      <c r="W61" s="90"/>
      <c r="X61" s="90"/>
      <c r="Y61" s="94"/>
      <c r="Z61" s="95"/>
      <c r="AA61" s="95"/>
      <c r="AB61" s="96"/>
    </row>
    <row r="62" spans="2:28" ht="13.1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90" t="s">
        <v>36</v>
      </c>
      <c r="T62" s="90"/>
      <c r="U62" s="90"/>
      <c r="V62" s="90"/>
      <c r="W62" s="90"/>
      <c r="X62" s="90"/>
      <c r="Y62" s="91">
        <f ca="1">SUMIF($Q$18:$Y$57,"※",$Y$18:$Y$57)</f>
        <v>54000</v>
      </c>
      <c r="Z62" s="92"/>
      <c r="AA62" s="92"/>
      <c r="AB62" s="93"/>
    </row>
    <row r="63" spans="2:28" ht="13.1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90"/>
      <c r="T63" s="90"/>
      <c r="U63" s="90"/>
      <c r="V63" s="90"/>
      <c r="W63" s="90"/>
      <c r="X63" s="90"/>
      <c r="Y63" s="94"/>
      <c r="Z63" s="95"/>
      <c r="AA63" s="95"/>
      <c r="AB63" s="96"/>
    </row>
    <row r="66" spans="2:28" x14ac:dyDescent="0.15">
      <c r="B66" s="4" t="s">
        <v>0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15">
      <c r="B67" s="3"/>
      <c r="C67" s="3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15"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</row>
    <row r="69" spans="2:28" x14ac:dyDescent="0.15">
      <c r="F69" s="97"/>
      <c r="G69" s="97"/>
      <c r="H69" s="97"/>
      <c r="I69" s="97"/>
      <c r="J69" s="97"/>
      <c r="K69" s="97"/>
    </row>
  </sheetData>
  <mergeCells count="151">
    <mergeCell ref="S60:X61"/>
    <mergeCell ref="Y60:AB61"/>
    <mergeCell ref="S62:X63"/>
    <mergeCell ref="Y62:AB63"/>
    <mergeCell ref="D67:S68"/>
    <mergeCell ref="F69:K69"/>
    <mergeCell ref="B56:F57"/>
    <mergeCell ref="S56:U57"/>
    <mergeCell ref="V56:X57"/>
    <mergeCell ref="Y56:AB57"/>
    <mergeCell ref="S58:X59"/>
    <mergeCell ref="Y58:AB59"/>
    <mergeCell ref="G56:P57"/>
    <mergeCell ref="Q56:R57"/>
    <mergeCell ref="B52:F53"/>
    <mergeCell ref="S52:U53"/>
    <mergeCell ref="V52:X53"/>
    <mergeCell ref="Y52:AB53"/>
    <mergeCell ref="B54:F55"/>
    <mergeCell ref="S54:U55"/>
    <mergeCell ref="V54:X55"/>
    <mergeCell ref="Y54:AB55"/>
    <mergeCell ref="G52:P53"/>
    <mergeCell ref="Q52:R53"/>
    <mergeCell ref="G54:P55"/>
    <mergeCell ref="Q54:R55"/>
    <mergeCell ref="B48:F49"/>
    <mergeCell ref="S48:U49"/>
    <mergeCell ref="V48:X49"/>
    <mergeCell ref="Y48:AB49"/>
    <mergeCell ref="B50:F51"/>
    <mergeCell ref="S50:U51"/>
    <mergeCell ref="V50:X51"/>
    <mergeCell ref="Y50:AB51"/>
    <mergeCell ref="G48:P49"/>
    <mergeCell ref="Q48:R49"/>
    <mergeCell ref="G50:P51"/>
    <mergeCell ref="Q50:R51"/>
    <mergeCell ref="B44:F45"/>
    <mergeCell ref="S44:U45"/>
    <mergeCell ref="V44:X45"/>
    <mergeCell ref="Y44:AB45"/>
    <mergeCell ref="B46:F47"/>
    <mergeCell ref="S46:U47"/>
    <mergeCell ref="V46:X47"/>
    <mergeCell ref="Y46:AB47"/>
    <mergeCell ref="G44:P45"/>
    <mergeCell ref="Q44:R45"/>
    <mergeCell ref="G46:P47"/>
    <mergeCell ref="Q46:R47"/>
    <mergeCell ref="B40:F41"/>
    <mergeCell ref="S40:U41"/>
    <mergeCell ref="V40:X41"/>
    <mergeCell ref="Y40:AB41"/>
    <mergeCell ref="B42:F43"/>
    <mergeCell ref="S42:U43"/>
    <mergeCell ref="V42:X43"/>
    <mergeCell ref="Y42:AB43"/>
    <mergeCell ref="G40:P41"/>
    <mergeCell ref="Q40:R41"/>
    <mergeCell ref="G42:P43"/>
    <mergeCell ref="Q42:R43"/>
    <mergeCell ref="B36:F37"/>
    <mergeCell ref="S36:U37"/>
    <mergeCell ref="V36:X37"/>
    <mergeCell ref="Y36:AB37"/>
    <mergeCell ref="B38:F39"/>
    <mergeCell ref="S38:U39"/>
    <mergeCell ref="V38:X39"/>
    <mergeCell ref="Y38:AB39"/>
    <mergeCell ref="G36:P37"/>
    <mergeCell ref="Q36:R37"/>
    <mergeCell ref="G38:P39"/>
    <mergeCell ref="Q38:R39"/>
    <mergeCell ref="AI32:AI33"/>
    <mergeCell ref="B34:F35"/>
    <mergeCell ref="S34:U35"/>
    <mergeCell ref="V34:X35"/>
    <mergeCell ref="Y34:AB35"/>
    <mergeCell ref="B32:F33"/>
    <mergeCell ref="S32:U33"/>
    <mergeCell ref="V32:X33"/>
    <mergeCell ref="Y32:AB33"/>
    <mergeCell ref="AH32:AH33"/>
    <mergeCell ref="G32:P33"/>
    <mergeCell ref="Q32:R33"/>
    <mergeCell ref="G34:P35"/>
    <mergeCell ref="Q34:R35"/>
    <mergeCell ref="B28:F29"/>
    <mergeCell ref="S28:U29"/>
    <mergeCell ref="V28:X29"/>
    <mergeCell ref="Y28:AB29"/>
    <mergeCell ref="B30:F31"/>
    <mergeCell ref="S30:U31"/>
    <mergeCell ref="V30:X31"/>
    <mergeCell ref="Y30:AB31"/>
    <mergeCell ref="G28:P29"/>
    <mergeCell ref="Q28:R29"/>
    <mergeCell ref="G30:P31"/>
    <mergeCell ref="Q30:R31"/>
    <mergeCell ref="B22:F23"/>
    <mergeCell ref="S22:U23"/>
    <mergeCell ref="V22:X23"/>
    <mergeCell ref="Y22:AB23"/>
    <mergeCell ref="B24:F25"/>
    <mergeCell ref="S24:U25"/>
    <mergeCell ref="V24:X25"/>
    <mergeCell ref="Y24:AB25"/>
    <mergeCell ref="B26:F27"/>
    <mergeCell ref="S26:U27"/>
    <mergeCell ref="V26:X27"/>
    <mergeCell ref="Y26:AB27"/>
    <mergeCell ref="G24:P25"/>
    <mergeCell ref="Q24:R25"/>
    <mergeCell ref="G26:P27"/>
    <mergeCell ref="Q26:R27"/>
    <mergeCell ref="S18:U19"/>
    <mergeCell ref="V18:X19"/>
    <mergeCell ref="Y18:AB19"/>
    <mergeCell ref="C5:F5"/>
    <mergeCell ref="AH5:AH6"/>
    <mergeCell ref="X11:AB11"/>
    <mergeCell ref="S11:W11"/>
    <mergeCell ref="B20:F21"/>
    <mergeCell ref="S20:U21"/>
    <mergeCell ref="V20:X21"/>
    <mergeCell ref="Y20:AB21"/>
    <mergeCell ref="AI5:AI6"/>
    <mergeCell ref="B6:L7"/>
    <mergeCell ref="S7:Y8"/>
    <mergeCell ref="B8:J8"/>
    <mergeCell ref="B13:H14"/>
    <mergeCell ref="L13:V14"/>
    <mergeCell ref="A1:G1"/>
    <mergeCell ref="V1:W1"/>
    <mergeCell ref="AF1:AF22"/>
    <mergeCell ref="B3:J3"/>
    <mergeCell ref="U3:X3"/>
    <mergeCell ref="Y3:AC3"/>
    <mergeCell ref="B16:F17"/>
    <mergeCell ref="G16:R17"/>
    <mergeCell ref="S16:U17"/>
    <mergeCell ref="V16:X17"/>
    <mergeCell ref="G18:P19"/>
    <mergeCell ref="Q18:R19"/>
    <mergeCell ref="G20:P21"/>
    <mergeCell ref="Q20:R21"/>
    <mergeCell ref="G22:P23"/>
    <mergeCell ref="Q22:R23"/>
    <mergeCell ref="Y16:AB17"/>
    <mergeCell ref="B18:F19"/>
  </mergeCells>
  <phoneticPr fontId="3"/>
  <dataValidations count="1">
    <dataValidation type="list" allowBlank="1" showInputMessage="1" showErrorMessage="1" sqref="K3" xr:uid="{1628286D-96A4-4231-BDE0-1D3D8BF30BCA}">
      <formula1>"様,御中"</formula1>
    </dataValidation>
  </dataValidations>
  <pageMargins left="0.23622047244094491" right="0.23622047244094491" top="0.35433070866141736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2014-11-19T10:10:43Z</cp:lastPrinted>
  <dcterms:created xsi:type="dcterms:W3CDTF">2014-09-25T08:18:48Z</dcterms:created>
  <dcterms:modified xsi:type="dcterms:W3CDTF">2022-08-31T06:37:09Z</dcterms:modified>
</cp:coreProperties>
</file>