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A4BDA7F9-40D7-47B1-9ACD-738CF0891DEC}" xr6:coauthVersionLast="47" xr6:coauthVersionMax="47" xr10:uidLastSave="{00000000-0000-0000-0000-000000000000}"/>
  <bookViews>
    <workbookView xWindow="2655" yWindow="3015" windowWidth="13785" windowHeight="12240" xr2:uid="{00000000-000D-0000-FFFF-FFFF00000000}"/>
  </bookViews>
  <sheets>
    <sheet name="請求書" sheetId="2" r:id="rId1"/>
  </sheets>
  <definedNames>
    <definedName name="_xlnm.Print_Area" localSheetId="0">請求書!$A$1:$AC$54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" l="1"/>
  <c r="AH16" i="2" l="1"/>
  <c r="AH15" i="2"/>
  <c r="J12" i="2" l="1"/>
  <c r="G12" i="2"/>
  <c r="E21" i="2"/>
  <c r="E22" i="2"/>
  <c r="E23" i="2"/>
  <c r="T21" i="2" l="1"/>
  <c r="G53" i="2"/>
  <c r="G51" i="2"/>
  <c r="T41" i="2"/>
  <c r="Q41" i="2"/>
  <c r="E41" i="2"/>
  <c r="X41" i="2" s="1"/>
  <c r="T40" i="2"/>
  <c r="Q40" i="2"/>
  <c r="E40" i="2"/>
  <c r="X40" i="2" s="1"/>
  <c r="T39" i="2"/>
  <c r="Q39" i="2"/>
  <c r="E39" i="2"/>
  <c r="X39" i="2" s="1"/>
  <c r="T38" i="2"/>
  <c r="Q38" i="2"/>
  <c r="E38" i="2"/>
  <c r="X38" i="2" s="1"/>
  <c r="T37" i="2"/>
  <c r="Q37" i="2"/>
  <c r="E37" i="2"/>
  <c r="X37" i="2" s="1"/>
  <c r="T36" i="2"/>
  <c r="Q36" i="2"/>
  <c r="E36" i="2"/>
  <c r="X36" i="2" s="1"/>
  <c r="T35" i="2"/>
  <c r="Q35" i="2"/>
  <c r="E35" i="2"/>
  <c r="X35" i="2" s="1"/>
  <c r="T34" i="2"/>
  <c r="Q34" i="2"/>
  <c r="E34" i="2"/>
  <c r="X34" i="2" s="1"/>
  <c r="T33" i="2"/>
  <c r="Q33" i="2"/>
  <c r="E33" i="2"/>
  <c r="X33" i="2" s="1"/>
  <c r="T32" i="2"/>
  <c r="Q32" i="2"/>
  <c r="E32" i="2"/>
  <c r="X32" i="2" s="1"/>
  <c r="T31" i="2"/>
  <c r="Q31" i="2"/>
  <c r="E31" i="2"/>
  <c r="X31" i="2" s="1"/>
  <c r="T30" i="2"/>
  <c r="Q30" i="2"/>
  <c r="E30" i="2"/>
  <c r="X30" i="2" s="1"/>
  <c r="T29" i="2"/>
  <c r="Q29" i="2"/>
  <c r="E29" i="2"/>
  <c r="X29" i="2" s="1"/>
  <c r="T28" i="2"/>
  <c r="Q28" i="2"/>
  <c r="E28" i="2"/>
  <c r="X28" i="2" s="1"/>
  <c r="T27" i="2"/>
  <c r="Q27" i="2"/>
  <c r="E27" i="2"/>
  <c r="X27" i="2" s="1"/>
  <c r="T26" i="2"/>
  <c r="Q26" i="2"/>
  <c r="E26" i="2"/>
  <c r="X26" i="2" s="1"/>
  <c r="T25" i="2"/>
  <c r="Q25" i="2"/>
  <c r="E25" i="2"/>
  <c r="X25" i="2" s="1"/>
  <c r="T24" i="2"/>
  <c r="Q24" i="2"/>
  <c r="E24" i="2"/>
  <c r="X24" i="2" s="1"/>
  <c r="X23" i="2"/>
  <c r="T23" i="2"/>
  <c r="Q23" i="2"/>
  <c r="X22" i="2"/>
  <c r="T22" i="2"/>
  <c r="Q22" i="2"/>
  <c r="Q21" i="2"/>
  <c r="Q20" i="2"/>
  <c r="E20" i="2"/>
  <c r="G13" i="2"/>
  <c r="G11" i="2"/>
  <c r="X4" i="2"/>
  <c r="X3" i="2"/>
  <c r="X21" i="2" l="1"/>
  <c r="T20" i="2" l="1"/>
  <c r="X20" i="2" l="1"/>
  <c r="X46" i="2" s="1"/>
  <c r="X47" i="2" s="1"/>
  <c r="X49" i="2"/>
  <c r="X50" i="2" s="1"/>
  <c r="X43" i="2"/>
  <c r="T11" i="2" s="1"/>
  <c r="X44" i="2" l="1"/>
</calcChain>
</file>

<file path=xl/sharedStrings.xml><?xml version="1.0" encoding="utf-8"?>
<sst xmlns="http://schemas.openxmlformats.org/spreadsheetml/2006/main" count="44" uniqueCount="37">
  <si>
    <t>請求日</t>
    <rPh sb="0" eb="3">
      <t>セイキュウビ</t>
    </rPh>
    <phoneticPr fontId="2"/>
  </si>
  <si>
    <t>請求書番号</t>
    <rPh sb="0" eb="3">
      <t>セイキュウショ</t>
    </rPh>
    <rPh sb="3" eb="5">
      <t>バンゴウ</t>
    </rPh>
    <phoneticPr fontId="2"/>
  </si>
  <si>
    <t>請求先名</t>
    <rPh sb="0" eb="2">
      <t>セイキュウ</t>
    </rPh>
    <rPh sb="2" eb="3">
      <t>サキ</t>
    </rPh>
    <rPh sb="3" eb="4">
      <t>メイ</t>
    </rPh>
    <phoneticPr fontId="2"/>
  </si>
  <si>
    <t>請求先郵便番号</t>
    <rPh sb="0" eb="2">
      <t>セイキュウ</t>
    </rPh>
    <rPh sb="2" eb="3">
      <t>サキ</t>
    </rPh>
    <rPh sb="3" eb="7">
      <t>ユウビンバンゴウ</t>
    </rPh>
    <phoneticPr fontId="2"/>
  </si>
  <si>
    <t>123-4567</t>
    <phoneticPr fontId="2"/>
  </si>
  <si>
    <t>御請求金額</t>
    <rPh sb="0" eb="3">
      <t>ゴセイキュウ</t>
    </rPh>
    <rPh sb="3" eb="5">
      <t>キンガク</t>
    </rPh>
    <phoneticPr fontId="2"/>
  </si>
  <si>
    <t>請求先住所</t>
    <rPh sb="0" eb="2">
      <t>セイキュウ</t>
    </rPh>
    <rPh sb="2" eb="3">
      <t>サキ</t>
    </rPh>
    <rPh sb="3" eb="5">
      <t>ジュウショ</t>
    </rPh>
    <phoneticPr fontId="2"/>
  </si>
  <si>
    <t>株式会社マネーフォワード</t>
    <phoneticPr fontId="2"/>
  </si>
  <si>
    <t>品目</t>
    <rPh sb="0" eb="2">
      <t>ヒンモク</t>
    </rPh>
    <phoneticPr fontId="2"/>
  </si>
  <si>
    <t>数量</t>
    <rPh sb="0" eb="2">
      <t>スウリョウ</t>
    </rPh>
    <phoneticPr fontId="2"/>
  </si>
  <si>
    <t>振込先</t>
    <rPh sb="0" eb="3">
      <t>フリコミサキ</t>
    </rPh>
    <phoneticPr fontId="2"/>
  </si>
  <si>
    <t>○○銀行　○○支店
口座番号１２３４５６　アアアアアア</t>
    <rPh sb="2" eb="4">
      <t>ギンコウ</t>
    </rPh>
    <rPh sb="7" eb="9">
      <t>シテン</t>
    </rPh>
    <rPh sb="10" eb="12">
      <t>コウザ</t>
    </rPh>
    <rPh sb="12" eb="14">
      <t>バンゴウ</t>
    </rPh>
    <phoneticPr fontId="2"/>
  </si>
  <si>
    <t>お支払期限</t>
    <rPh sb="1" eb="3">
      <t>シハライ</t>
    </rPh>
    <rPh sb="3" eb="5">
      <t>キゲン</t>
    </rPh>
    <phoneticPr fontId="2"/>
  </si>
  <si>
    <t>備考</t>
    <rPh sb="0" eb="2">
      <t>ビコウ</t>
    </rPh>
    <phoneticPr fontId="2"/>
  </si>
  <si>
    <t>お振込先：</t>
    <rPh sb="1" eb="4">
      <t>フリコミサキ</t>
    </rPh>
    <phoneticPr fontId="2"/>
  </si>
  <si>
    <t>お支払期限：</t>
    <rPh sb="1" eb="3">
      <t>シハラ</t>
    </rPh>
    <rPh sb="3" eb="5">
      <t>キゲン</t>
    </rPh>
    <phoneticPr fontId="2"/>
  </si>
  <si>
    <t>商品サンプル</t>
    <rPh sb="0" eb="2">
      <t>ショウヒン</t>
    </rPh>
    <phoneticPr fontId="2"/>
  </si>
  <si>
    <t>Invoice</t>
    <phoneticPr fontId="2"/>
  </si>
  <si>
    <t>データ入力用フォームです</t>
    <rPh sb="3" eb="6">
      <t>ニュウリョクヨウ</t>
    </rPh>
    <phoneticPr fontId="2"/>
  </si>
  <si>
    <t>※下記には請求項目を記載ください</t>
    <rPh sb="1" eb="3">
      <t>カキ</t>
    </rPh>
    <rPh sb="5" eb="7">
      <t>セイキュウ</t>
    </rPh>
    <rPh sb="7" eb="9">
      <t>コウモク</t>
    </rPh>
    <rPh sb="10" eb="12">
      <t>キサイ</t>
    </rPh>
    <phoneticPr fontId="2"/>
  </si>
  <si>
    <t>サンプル株式会社</t>
    <phoneticPr fontId="2"/>
  </si>
  <si>
    <t>東京都サンプル区サンプルビル○F</t>
    <phoneticPr fontId="2"/>
  </si>
  <si>
    <t>請求先担当者名</t>
    <phoneticPr fontId="2"/>
  </si>
  <si>
    <t>サンプル部サンプル担当
サンプル　太郎</t>
    <phoneticPr fontId="2"/>
  </si>
  <si>
    <t>〒123-0000　東京都港区三田00-00-0
 ○○○ビル○F</t>
    <phoneticPr fontId="2"/>
  </si>
  <si>
    <t>単価（税込）</t>
    <rPh sb="0" eb="2">
      <t>タンカ</t>
    </rPh>
    <phoneticPr fontId="2"/>
  </si>
  <si>
    <t>金額（税込）</t>
    <rPh sb="0" eb="2">
      <t>キンガク</t>
    </rPh>
    <phoneticPr fontId="2"/>
  </si>
  <si>
    <t>合計(税込)</t>
    <rPh sb="0" eb="2">
      <t>ゴウケイ</t>
    </rPh>
    <rPh sb="2" eb="6">
      <t>ゼイコミ</t>
    </rPh>
    <phoneticPr fontId="2"/>
  </si>
  <si>
    <t>(うち消費税</t>
    <phoneticPr fontId="2"/>
  </si>
  <si>
    <t>)</t>
    <phoneticPr fontId="2"/>
  </si>
  <si>
    <t>10%対象</t>
  </si>
  <si>
    <t>8%対象</t>
    <phoneticPr fontId="2"/>
  </si>
  <si>
    <t>(うち消費税</t>
    <rPh sb="3" eb="6">
      <t>ショウヒゼイ</t>
    </rPh>
    <phoneticPr fontId="2"/>
  </si>
  <si>
    <t>※</t>
    <phoneticPr fontId="2"/>
  </si>
  <si>
    <t>日付</t>
    <rPh sb="0" eb="2">
      <t>ヒヅケ</t>
    </rPh>
    <phoneticPr fontId="2"/>
  </si>
  <si>
    <t>登録番号</t>
    <rPh sb="0" eb="4">
      <t>トウロクバンゴウ</t>
    </rPh>
    <phoneticPr fontId="2"/>
  </si>
  <si>
    <t>※印は軽減税率対象</t>
    <rPh sb="1" eb="2">
      <t>シルシ</t>
    </rPh>
    <rPh sb="3" eb="5">
      <t>ケイゲン</t>
    </rPh>
    <rPh sb="5" eb="7">
      <t>ゼイリツ</t>
    </rPh>
    <rPh sb="7" eb="9">
      <t>タイショウ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</si>
</sst>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¥&quot;#,##0_);[Red]\(&quot;¥&quot;#,##0\)"/>
    <numFmt numFmtId="177" formatCode="&quot;請求書番号：&quot;0"/>
    <numFmt numFmtId="178" formatCode="&quot;〠&quot;@"/>
    <numFmt numFmtId="179" formatCode="@&quot;　御中&quot;"/>
    <numFmt numFmtId="180" formatCode="@&quot; 様&quot;"/>
    <numFmt numFmtId="181" formatCode="m/d;@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sz val="11"/>
      <color theme="1"/>
      <name val="Aharoni"/>
      <charset val="177"/>
    </font>
    <font>
      <sz val="11"/>
      <color theme="1"/>
      <name val="ＭＳ ゴシック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1"/>
      <color theme="0"/>
      <name val="Aharoni"/>
      <charset val="177"/>
    </font>
    <font>
      <sz val="16"/>
      <color theme="1"/>
      <name val="HG丸ｺﾞｼｯｸM-PRO"/>
      <family val="3"/>
      <charset val="128"/>
    </font>
    <font>
      <sz val="36"/>
      <color theme="1"/>
      <name val="Arial"/>
      <family val="2"/>
    </font>
    <font>
      <sz val="9"/>
      <color theme="1"/>
      <name val="HG丸ｺﾞｼｯｸM-PRO"/>
      <family val="3"/>
      <charset val="128"/>
    </font>
    <font>
      <sz val="14"/>
      <color theme="1"/>
      <name val="Aharoni"/>
      <charset val="177"/>
    </font>
    <font>
      <sz val="16"/>
      <color theme="1"/>
      <name val="Aharoni"/>
      <charset val="177"/>
    </font>
    <font>
      <sz val="20"/>
      <color theme="1"/>
      <name val="Aharoni"/>
      <charset val="177"/>
    </font>
    <font>
      <sz val="48"/>
      <color theme="6" tint="-0.249977111117893"/>
      <name val="Aharoni"/>
      <charset val="177"/>
    </font>
    <font>
      <sz val="10"/>
      <color theme="1"/>
      <name val="Aharoni"/>
      <charset val="177"/>
    </font>
    <font>
      <b/>
      <sz val="11"/>
      <color theme="1"/>
      <name val="HG丸ｺﾞｼｯｸM-PRO"/>
      <family val="3"/>
      <charset val="128"/>
    </font>
    <font>
      <b/>
      <sz val="11"/>
      <color theme="1"/>
      <name val="Aharoni"/>
      <charset val="177"/>
    </font>
    <font>
      <sz val="10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56" fontId="5" fillId="0" borderId="1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178" fontId="3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6" fillId="0" borderId="8" xfId="0" applyFont="1" applyBorder="1">
      <alignment vertical="center"/>
    </xf>
    <xf numFmtId="0" fontId="4" fillId="0" borderId="8" xfId="0" applyFont="1" applyBorder="1">
      <alignment vertical="center"/>
    </xf>
    <xf numFmtId="0" fontId="11" fillId="0" borderId="0" xfId="0" applyFont="1" applyBorder="1" applyAlignment="1"/>
    <xf numFmtId="0" fontId="5" fillId="0" borderId="0" xfId="0" applyFont="1" applyBorder="1">
      <alignment vertical="center"/>
    </xf>
    <xf numFmtId="0" fontId="3" fillId="0" borderId="0" xfId="0" applyFont="1" applyBorder="1" applyAlignment="1">
      <alignment vertical="top" wrapText="1"/>
    </xf>
    <xf numFmtId="0" fontId="0" fillId="0" borderId="0" xfId="0" applyBorder="1">
      <alignment vertical="center"/>
    </xf>
    <xf numFmtId="0" fontId="11" fillId="0" borderId="0" xfId="0" applyFo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Border="1" applyAlignment="1">
      <alignment horizontal="right" vertical="center"/>
    </xf>
    <xf numFmtId="14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>
      <alignment vertical="center"/>
    </xf>
    <xf numFmtId="181" fontId="11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9" xfId="0" applyFont="1" applyBorder="1" applyAlignment="1">
      <alignment vertical="top" wrapText="1"/>
    </xf>
    <xf numFmtId="49" fontId="5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20" fillId="0" borderId="7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6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9" fontId="9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6" fillId="0" borderId="6" xfId="0" applyFont="1" applyBorder="1" applyAlignment="1">
      <alignment horizontal="center" vertical="center"/>
    </xf>
    <xf numFmtId="38" fontId="12" fillId="0" borderId="7" xfId="1" applyFont="1" applyBorder="1" applyAlignment="1">
      <alignment horizontal="right" vertical="center"/>
    </xf>
    <xf numFmtId="176" fontId="10" fillId="0" borderId="0" xfId="2" applyNumberFormat="1" applyFont="1" applyAlignment="1">
      <alignment horizontal="distributed" vertical="center" justifyLastLine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180" fontId="7" fillId="0" borderId="0" xfId="0" applyNumberFormat="1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/>
    </xf>
    <xf numFmtId="38" fontId="12" fillId="0" borderId="8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4" fontId="13" fillId="0" borderId="0" xfId="0" applyNumberFormat="1" applyFont="1" applyAlignment="1">
      <alignment horizontal="left" vertical="center"/>
    </xf>
    <xf numFmtId="38" fontId="13" fillId="0" borderId="0" xfId="0" applyNumberFormat="1" applyFont="1" applyAlignment="1">
      <alignment horizontal="right" vertical="center"/>
    </xf>
    <xf numFmtId="38" fontId="13" fillId="0" borderId="0" xfId="0" applyNumberFormat="1" applyFont="1" applyBorder="1" applyAlignment="1">
      <alignment horizontal="right" vertical="center"/>
    </xf>
    <xf numFmtId="38" fontId="14" fillId="0" borderId="0" xfId="0" applyNumberFormat="1" applyFont="1" applyAlignment="1">
      <alignment horizontal="right" vertical="center"/>
    </xf>
    <xf numFmtId="38" fontId="14" fillId="0" borderId="4" xfId="0" applyNumberFormat="1" applyFont="1" applyBorder="1" applyAlignment="1">
      <alignment horizontal="righ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183173</xdr:colOff>
      <xdr:row>8</xdr:row>
      <xdr:rowOff>43962</xdr:rowOff>
    </xdr:from>
    <xdr:to>
      <xdr:col>5</xdr:col>
      <xdr:colOff>80595</xdr:colOff>
      <xdr:row>9</xdr:row>
      <xdr:rowOff>161192</xdr:rowOff>
    </xdr:to>
    <xdr:sp macro="" textlink="">
      <xdr:nvSpPr>
        <xdr:cNvPr id="2" name="右矢印 6">
          <a:extLst>
            <a:ext uri="{FF2B5EF4-FFF2-40B4-BE49-F238E27FC236}">
              <a16:creationId xmlns:a16="http://schemas.microsoft.com/office/drawing/2014/main" id="{B6E7DE7F-F3EC-45F6-9FC3-548155D9883B}"/>
            </a:ext>
          </a:extLst>
        </xdr:cNvPr>
        <xdr:cNvSpPr/>
      </xdr:nvSpPr>
      <xdr:spPr>
        <a:xfrm>
          <a:off x="655613" y="1514622"/>
          <a:ext cx="369862" cy="307730"/>
        </a:xfrm>
        <a:prstGeom prst="rightArrow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183173</xdr:colOff>
      <xdr:row>13</xdr:row>
      <xdr:rowOff>43962</xdr:rowOff>
    </xdr:from>
    <xdr:to>
      <xdr:col>5</xdr:col>
      <xdr:colOff>80595</xdr:colOff>
      <xdr:row>14</xdr:row>
      <xdr:rowOff>161192</xdr:rowOff>
    </xdr:to>
    <xdr:sp macro="" textlink="">
      <xdr:nvSpPr>
        <xdr:cNvPr id="3" name="右矢印 7">
          <a:extLst>
            <a:ext uri="{FF2B5EF4-FFF2-40B4-BE49-F238E27FC236}">
              <a16:creationId xmlns:a16="http://schemas.microsoft.com/office/drawing/2014/main" id="{5672EE65-B255-4B21-A583-ECF0F6F59857}"/>
            </a:ext>
          </a:extLst>
        </xdr:cNvPr>
        <xdr:cNvSpPr/>
      </xdr:nvSpPr>
      <xdr:spPr>
        <a:xfrm>
          <a:off x="655613" y="2307102"/>
          <a:ext cx="369862" cy="300110"/>
        </a:xfrm>
        <a:prstGeom prst="rightArrow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205154</xdr:colOff>
      <xdr:row>8</xdr:row>
      <xdr:rowOff>58616</xdr:rowOff>
    </xdr:from>
    <xdr:to>
      <xdr:col>5</xdr:col>
      <xdr:colOff>131885</xdr:colOff>
      <xdr:row>9</xdr:row>
      <xdr:rowOff>146540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58A6729-7142-4F2F-8DBA-BFB853CF70E8}"/>
            </a:ext>
          </a:extLst>
        </xdr:cNvPr>
        <xdr:cNvSpPr txBox="1"/>
      </xdr:nvSpPr>
      <xdr:spPr>
        <a:xfrm>
          <a:off x="441374" y="1529276"/>
          <a:ext cx="635391" cy="278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FOR</a:t>
          </a:r>
          <a:endParaRPr kumimoji="1" lang="ja-JP" altLang="en-US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205154</xdr:colOff>
      <xdr:row>13</xdr:row>
      <xdr:rowOff>58616</xdr:rowOff>
    </xdr:from>
    <xdr:to>
      <xdr:col>5</xdr:col>
      <xdr:colOff>131885</xdr:colOff>
      <xdr:row>14</xdr:row>
      <xdr:rowOff>146540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1F5E03A-C406-4A6C-B819-DB1093F20CC0}"/>
            </a:ext>
          </a:extLst>
        </xdr:cNvPr>
        <xdr:cNvSpPr txBox="1"/>
      </xdr:nvSpPr>
      <xdr:spPr>
        <a:xfrm>
          <a:off x="441374" y="2321756"/>
          <a:ext cx="635391" cy="270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FROM</a:t>
          </a:r>
          <a:endParaRPr kumimoji="1" lang="ja-JP" altLang="en-US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11</xdr:col>
      <xdr:colOff>119173</xdr:colOff>
      <xdr:row>0</xdr:row>
      <xdr:rowOff>16935</xdr:rowOff>
    </xdr:from>
    <xdr:to>
      <xdr:col>29</xdr:col>
      <xdr:colOff>1</xdr:colOff>
      <xdr:row>1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163469E-B20C-490A-A2CD-AB73DA91CC6A}"/>
            </a:ext>
          </a:extLst>
        </xdr:cNvPr>
        <xdr:cNvSpPr/>
      </xdr:nvSpPr>
      <xdr:spPr>
        <a:xfrm>
          <a:off x="2896240" y="16935"/>
          <a:ext cx="4173428" cy="152398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</xdr:colOff>
      <xdr:row>53</xdr:row>
      <xdr:rowOff>81642</xdr:rowOff>
    </xdr:from>
    <xdr:to>
      <xdr:col>29</xdr:col>
      <xdr:colOff>0</xdr:colOff>
      <xdr:row>54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BBD0C352-9D1E-46FF-B49A-42B3353937A9}"/>
            </a:ext>
          </a:extLst>
        </xdr:cNvPr>
        <xdr:cNvSpPr/>
      </xdr:nvSpPr>
      <xdr:spPr>
        <a:xfrm>
          <a:off x="1" y="10467702"/>
          <a:ext cx="6614159" cy="101238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212912</xdr:colOff>
      <xdr:row>13</xdr:row>
      <xdr:rowOff>15118</xdr:rowOff>
    </xdr:from>
    <xdr:to>
      <xdr:col>16</xdr:col>
      <xdr:colOff>125530</xdr:colOff>
      <xdr:row>16</xdr:row>
      <xdr:rowOff>179723</xdr:rowOff>
    </xdr:to>
    <xdr:sp macro="" textlink="">
      <xdr:nvSpPr>
        <xdr:cNvPr id="8" name="テキスト ボックス 3">
          <a:extLst>
            <a:ext uri="{FF2B5EF4-FFF2-40B4-BE49-F238E27FC236}">
              <a16:creationId xmlns:a16="http://schemas.microsoft.com/office/drawing/2014/main" id="{0A908E45-512F-40C5-BB51-81FAD488C661}"/>
            </a:ext>
          </a:extLst>
        </xdr:cNvPr>
        <xdr:cNvSpPr txBox="1"/>
      </xdr:nvSpPr>
      <xdr:spPr>
        <a:xfrm>
          <a:off x="3047552" y="2278258"/>
          <a:ext cx="621278" cy="713245"/>
        </a:xfrm>
        <a:prstGeom prst="rect">
          <a:avLst/>
        </a:prstGeom>
        <a:noFill/>
        <a:ln w="57150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eaVert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○○○○</a:t>
          </a:r>
          <a:endParaRPr kumimoji="1" lang="en-US" altLang="ja-JP" sz="1100" b="1">
            <a:solidFill>
              <a:srgbClr val="FF0000"/>
            </a:solidFill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株式会社</a:t>
          </a:r>
        </a:p>
      </xdr:txBody>
    </xdr:sp>
    <xdr:clientData/>
  </xdr:twoCellAnchor>
  <xdr:twoCellAnchor>
    <xdr:from>
      <xdr:col>14</xdr:col>
      <xdr:colOff>15414</xdr:colOff>
      <xdr:row>13</xdr:row>
      <xdr:rowOff>0</xdr:rowOff>
    </xdr:from>
    <xdr:to>
      <xdr:col>16</xdr:col>
      <xdr:colOff>156996</xdr:colOff>
      <xdr:row>16</xdr:row>
      <xdr:rowOff>109405</xdr:rowOff>
    </xdr:to>
    <xdr:sp macro="" textlink="">
      <xdr:nvSpPr>
        <xdr:cNvPr id="9" name="角丸四角形 12">
          <a:extLst>
            <a:ext uri="{FF2B5EF4-FFF2-40B4-BE49-F238E27FC236}">
              <a16:creationId xmlns:a16="http://schemas.microsoft.com/office/drawing/2014/main" id="{A4E6A8C7-4EA1-43EF-9991-F4204A815477}"/>
            </a:ext>
          </a:extLst>
        </xdr:cNvPr>
        <xdr:cNvSpPr/>
      </xdr:nvSpPr>
      <xdr:spPr>
        <a:xfrm>
          <a:off x="3086274" y="2263140"/>
          <a:ext cx="614022" cy="658045"/>
        </a:xfrm>
        <a:prstGeom prst="roundRect">
          <a:avLst>
            <a:gd name="adj" fmla="val 2732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6BAF3-6601-43D0-BA26-6F6FDD13CA77}">
  <dimension ref="A2:AJ57"/>
  <sheetViews>
    <sheetView showGridLines="0" tabSelected="1" view="pageBreakPreview" zoomScale="66" zoomScaleNormal="40" zoomScaleSheetLayoutView="66" workbookViewId="0">
      <selection activeCell="BX48" sqref="BX48"/>
    </sheetView>
  </sheetViews>
  <sheetFormatPr defaultColWidth="1.625" defaultRowHeight="13.5" x14ac:dyDescent="0.15"/>
  <cols>
    <col min="1" max="3" width="3.5" customWidth="1"/>
    <col min="4" max="4" width="5.875" customWidth="1"/>
    <col min="5" max="11" width="3.5" customWidth="1"/>
    <col min="12" max="12" width="3.125" customWidth="1"/>
    <col min="13" max="22" width="3.5" customWidth="1"/>
    <col min="23" max="23" width="4.25" customWidth="1"/>
    <col min="24" max="31" width="3.5" customWidth="1"/>
    <col min="32" max="32" width="16.125" bestFit="1" customWidth="1"/>
    <col min="33" max="33" width="16.25" bestFit="1" customWidth="1"/>
    <col min="34" max="34" width="15.875" customWidth="1"/>
    <col min="35" max="35" width="6.5" bestFit="1" customWidth="1"/>
    <col min="36" max="36" width="3.5" customWidth="1"/>
  </cols>
  <sheetData>
    <row r="2" spans="1:36" ht="15" customHeight="1" x14ac:dyDescent="0.15">
      <c r="B2" s="59" t="s">
        <v>17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6" ht="15" customHeight="1" x14ac:dyDescent="0.15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X3" s="60">
        <f>AG5</f>
        <v>44806</v>
      </c>
      <c r="Y3" s="60"/>
      <c r="Z3" s="60"/>
      <c r="AA3" s="60"/>
      <c r="AB3" s="60"/>
      <c r="AC3" s="60"/>
      <c r="AD3" s="25"/>
      <c r="AF3" t="s">
        <v>18</v>
      </c>
    </row>
    <row r="4" spans="1:36" ht="15" customHeight="1" x14ac:dyDescent="0.15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"/>
      <c r="Q4" s="1"/>
      <c r="X4" s="61">
        <f>AG6</f>
        <v>1234567</v>
      </c>
      <c r="Y4" s="61"/>
      <c r="Z4" s="61"/>
      <c r="AA4" s="61"/>
      <c r="AB4" s="61"/>
      <c r="AC4" s="61"/>
      <c r="AD4" s="26"/>
    </row>
    <row r="5" spans="1:36" ht="15" x14ac:dyDescent="0.15"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1"/>
      <c r="Q5" s="1"/>
      <c r="AF5" s="2" t="s">
        <v>0</v>
      </c>
      <c r="AG5" s="3">
        <v>44806</v>
      </c>
      <c r="AH5" s="4"/>
      <c r="AI5" s="4"/>
    </row>
    <row r="6" spans="1:36" ht="15" x14ac:dyDescent="0.15">
      <c r="A6" s="1"/>
      <c r="H6" s="5"/>
      <c r="N6" s="1"/>
      <c r="O6" s="1"/>
      <c r="P6" s="1"/>
      <c r="Q6" s="1"/>
      <c r="AF6" s="2" t="s">
        <v>1</v>
      </c>
      <c r="AG6" s="6">
        <v>1234567</v>
      </c>
      <c r="AH6" s="4"/>
      <c r="AI6" s="4"/>
    </row>
    <row r="7" spans="1:36" ht="15" x14ac:dyDescent="0.15">
      <c r="A7" s="1"/>
      <c r="G7" s="7"/>
      <c r="N7" s="1"/>
      <c r="O7" s="1"/>
      <c r="P7" s="1"/>
      <c r="Q7" s="1"/>
      <c r="R7" s="1"/>
      <c r="S7" s="1"/>
      <c r="T7" s="1"/>
      <c r="U7" s="1"/>
      <c r="V7" s="1"/>
      <c r="W7" s="1"/>
      <c r="AF7" s="2" t="s">
        <v>2</v>
      </c>
      <c r="AG7" s="6" t="s">
        <v>20</v>
      </c>
      <c r="AH7" s="4"/>
      <c r="AI7" s="4"/>
    </row>
    <row r="8" spans="1:36" ht="15" x14ac:dyDescent="0.15">
      <c r="A8" s="1"/>
      <c r="B8" s="8"/>
      <c r="C8" s="8"/>
      <c r="D8" s="8"/>
      <c r="E8" s="8"/>
      <c r="F8" s="9"/>
      <c r="G8" s="10"/>
      <c r="O8" s="1"/>
      <c r="P8" s="1"/>
      <c r="Q8" s="1"/>
      <c r="R8" s="1"/>
      <c r="S8" s="1"/>
      <c r="T8" s="1"/>
      <c r="U8" s="1"/>
      <c r="V8" s="1"/>
      <c r="W8" s="1"/>
      <c r="AF8" s="2" t="s">
        <v>3</v>
      </c>
      <c r="AG8" s="43" t="s">
        <v>4</v>
      </c>
      <c r="AH8" s="4"/>
      <c r="AI8" s="4"/>
    </row>
    <row r="9" spans="1:36" ht="15" customHeight="1" x14ac:dyDescent="0.15">
      <c r="A9" s="1"/>
      <c r="B9" s="11"/>
      <c r="C9" s="57"/>
      <c r="D9" s="27"/>
      <c r="E9" s="23"/>
      <c r="F9" s="23"/>
      <c r="G9" s="62" t="str">
        <f>AG7</f>
        <v>サンプル株式会社</v>
      </c>
      <c r="H9" s="62"/>
      <c r="I9" s="62"/>
      <c r="J9" s="62"/>
      <c r="K9" s="62"/>
      <c r="L9" s="62"/>
      <c r="M9" s="62"/>
      <c r="N9" s="62"/>
      <c r="O9" s="62"/>
      <c r="P9" s="62"/>
      <c r="Q9" s="1"/>
      <c r="R9" s="12" t="s">
        <v>5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F9" s="44" t="s">
        <v>6</v>
      </c>
      <c r="AG9" s="52" t="s">
        <v>21</v>
      </c>
      <c r="AH9" s="53"/>
      <c r="AI9" s="53"/>
      <c r="AJ9" s="54"/>
    </row>
    <row r="10" spans="1:36" ht="15" customHeight="1" x14ac:dyDescent="0.15">
      <c r="A10" s="1"/>
      <c r="C10" s="57"/>
      <c r="D10" s="27"/>
      <c r="E10" s="23"/>
      <c r="F10" s="23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F10" s="41" t="s">
        <v>35</v>
      </c>
      <c r="AG10" s="42">
        <v>1234567</v>
      </c>
      <c r="AH10" s="4"/>
      <c r="AI10" s="4"/>
    </row>
    <row r="11" spans="1:36" ht="15" customHeight="1" x14ac:dyDescent="0.15">
      <c r="A11" s="1"/>
      <c r="C11" s="4"/>
      <c r="D11" s="4"/>
      <c r="G11" s="10" t="str">
        <f>"〒"&amp;AG8&amp;"　"&amp;AG9</f>
        <v>〒123-4567　東京都サンプル区サンプルビル○F</v>
      </c>
      <c r="O11" s="1"/>
      <c r="P11" s="1"/>
      <c r="Q11" s="1"/>
      <c r="R11" s="1"/>
      <c r="S11" s="1"/>
      <c r="T11" s="67">
        <f>X43</f>
        <v>185000</v>
      </c>
      <c r="U11" s="67"/>
      <c r="V11" s="67"/>
      <c r="W11" s="67"/>
      <c r="X11" s="67"/>
      <c r="Y11" s="67"/>
      <c r="Z11" s="67"/>
      <c r="AA11" s="67"/>
      <c r="AB11" s="67"/>
      <c r="AC11" s="1"/>
      <c r="AF11" s="2" t="s">
        <v>22</v>
      </c>
      <c r="AG11" s="68" t="s">
        <v>23</v>
      </c>
      <c r="AH11" s="69"/>
      <c r="AI11" s="69"/>
      <c r="AJ11" s="69"/>
    </row>
    <row r="12" spans="1:36" ht="15" customHeight="1" x14ac:dyDescent="0.15">
      <c r="A12" s="1"/>
      <c r="C12" s="4"/>
      <c r="D12" s="4"/>
      <c r="G12" s="55" t="str">
        <f>AF10</f>
        <v>登録番号</v>
      </c>
      <c r="H12" s="55"/>
      <c r="I12" s="55"/>
      <c r="J12" s="56">
        <f>AG10</f>
        <v>1234567</v>
      </c>
      <c r="K12" s="56"/>
      <c r="L12" s="56"/>
      <c r="M12" s="56"/>
      <c r="N12" s="56"/>
      <c r="O12" s="1"/>
      <c r="P12" s="1"/>
      <c r="Q12" s="1"/>
      <c r="R12" s="1"/>
      <c r="S12" s="1"/>
      <c r="T12" s="67"/>
      <c r="U12" s="67"/>
      <c r="V12" s="67"/>
      <c r="W12" s="67"/>
      <c r="X12" s="67"/>
      <c r="Y12" s="67"/>
      <c r="Z12" s="67"/>
      <c r="AA12" s="67"/>
      <c r="AB12" s="67"/>
      <c r="AC12" s="1"/>
      <c r="AF12" s="19"/>
      <c r="AG12" s="45"/>
      <c r="AH12" s="46"/>
      <c r="AI12" s="46"/>
      <c r="AJ12" s="46"/>
    </row>
    <row r="13" spans="1:36" ht="18" customHeight="1" x14ac:dyDescent="0.15">
      <c r="A13" s="1"/>
      <c r="B13" s="1"/>
      <c r="C13" s="1"/>
      <c r="D13" s="1"/>
      <c r="E13" s="1"/>
      <c r="F13" s="1"/>
      <c r="G13" s="70" t="str">
        <f>AG11</f>
        <v>サンプル部サンプル担当
サンプル　太郎</v>
      </c>
      <c r="H13" s="70"/>
      <c r="I13" s="70"/>
      <c r="J13" s="70"/>
      <c r="K13" s="70"/>
      <c r="L13" s="70"/>
      <c r="M13" s="70"/>
      <c r="N13" s="70"/>
      <c r="O13" s="70"/>
      <c r="P13" s="1"/>
      <c r="Q13" s="1"/>
      <c r="R13" s="1"/>
      <c r="S13" s="1"/>
      <c r="T13" s="67"/>
      <c r="U13" s="67"/>
      <c r="V13" s="67"/>
      <c r="W13" s="67"/>
      <c r="X13" s="67"/>
      <c r="Y13" s="67"/>
      <c r="Z13" s="67"/>
      <c r="AA13" s="67"/>
      <c r="AB13" s="67"/>
      <c r="AC13" s="1"/>
      <c r="AF13" s="19" t="s">
        <v>19</v>
      </c>
      <c r="AG13" s="24"/>
      <c r="AH13" s="4"/>
      <c r="AI13" s="4"/>
    </row>
    <row r="14" spans="1:36" ht="15" x14ac:dyDescent="0.15">
      <c r="A14" s="1"/>
      <c r="B14" s="13"/>
      <c r="C14" s="57"/>
      <c r="D14" s="27"/>
      <c r="E14" s="23"/>
      <c r="F14" s="23"/>
      <c r="G14" s="58" t="s">
        <v>7</v>
      </c>
      <c r="H14" s="58"/>
      <c r="I14" s="58"/>
      <c r="J14" s="58"/>
      <c r="K14" s="58"/>
      <c r="L14" s="58"/>
      <c r="M14" s="58"/>
      <c r="N14" s="58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"/>
      <c r="AF14" s="14" t="s">
        <v>8</v>
      </c>
      <c r="AG14" s="14" t="s">
        <v>9</v>
      </c>
      <c r="AH14" s="14" t="s">
        <v>25</v>
      </c>
    </row>
    <row r="15" spans="1:36" ht="15" x14ac:dyDescent="0.15">
      <c r="A15" s="1"/>
      <c r="C15" s="57"/>
      <c r="D15" s="27"/>
      <c r="E15" s="23"/>
      <c r="F15" s="23"/>
      <c r="G15" s="58"/>
      <c r="H15" s="58"/>
      <c r="I15" s="58"/>
      <c r="J15" s="58"/>
      <c r="K15" s="58"/>
      <c r="L15" s="58"/>
      <c r="M15" s="58"/>
      <c r="N15" s="58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"/>
      <c r="AF15" s="6" t="s">
        <v>16</v>
      </c>
      <c r="AG15" s="2">
        <v>20</v>
      </c>
      <c r="AH15" s="2">
        <f>3500*1.1</f>
        <v>3850.0000000000005</v>
      </c>
    </row>
    <row r="16" spans="1:36" ht="15" x14ac:dyDescent="0.15">
      <c r="A16" s="1"/>
      <c r="B16" s="13"/>
      <c r="C16" s="13"/>
      <c r="D16" s="13"/>
      <c r="E16" s="13"/>
      <c r="F16" s="13"/>
      <c r="G16" s="63" t="s">
        <v>24</v>
      </c>
      <c r="H16" s="64"/>
      <c r="I16" s="64"/>
      <c r="J16" s="64"/>
      <c r="K16" s="64"/>
      <c r="L16" s="64"/>
      <c r="M16" s="64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"/>
      <c r="AF16" s="6" t="s">
        <v>16</v>
      </c>
      <c r="AG16" s="2">
        <v>10</v>
      </c>
      <c r="AH16" s="2">
        <f>10000*1.08</f>
        <v>10800</v>
      </c>
    </row>
    <row r="17" spans="1:35" ht="15" x14ac:dyDescent="0.15">
      <c r="A17" s="1"/>
      <c r="B17" s="13"/>
      <c r="C17" s="13"/>
      <c r="D17" s="13"/>
      <c r="E17" s="13"/>
      <c r="F17" s="13"/>
      <c r="G17" s="64"/>
      <c r="H17" s="64"/>
      <c r="I17" s="64"/>
      <c r="J17" s="64"/>
      <c r="K17" s="64"/>
      <c r="L17" s="64"/>
      <c r="M17" s="64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"/>
      <c r="AF17" s="6"/>
      <c r="AG17" s="2"/>
      <c r="AH17" s="2"/>
    </row>
    <row r="18" spans="1:35" ht="15" x14ac:dyDescent="0.15">
      <c r="A18" s="1"/>
      <c r="B18" s="13"/>
      <c r="C18" s="13"/>
      <c r="D18" s="13"/>
      <c r="AC18" s="1"/>
      <c r="AF18" s="2"/>
      <c r="AG18" s="6"/>
      <c r="AH18" s="2"/>
      <c r="AI18" s="15"/>
    </row>
    <row r="19" spans="1:35" ht="15" x14ac:dyDescent="0.15">
      <c r="A19" s="1"/>
      <c r="B19" s="13"/>
      <c r="C19" s="13"/>
      <c r="D19" s="37" t="s">
        <v>34</v>
      </c>
      <c r="F19" s="36" t="s">
        <v>8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65" t="s">
        <v>9</v>
      </c>
      <c r="R19" s="65"/>
      <c r="S19" s="65"/>
      <c r="T19" s="65" t="s">
        <v>25</v>
      </c>
      <c r="U19" s="65"/>
      <c r="V19" s="65"/>
      <c r="W19" s="65"/>
      <c r="X19" s="65" t="s">
        <v>26</v>
      </c>
      <c r="Y19" s="65"/>
      <c r="Z19" s="65"/>
      <c r="AA19" s="65"/>
      <c r="AB19" s="65"/>
      <c r="AC19" s="1"/>
      <c r="AF19" s="2"/>
      <c r="AG19" s="6"/>
      <c r="AH19" s="2"/>
      <c r="AI19" s="15"/>
    </row>
    <row r="20" spans="1:35" ht="18.75" x14ac:dyDescent="0.15">
      <c r="A20" s="1"/>
      <c r="B20" s="13"/>
      <c r="C20" s="13"/>
      <c r="D20" s="38">
        <v>44774</v>
      </c>
      <c r="E20" s="50" t="str">
        <f>IF(AF15="","",AF15)</f>
        <v>商品サンプル</v>
      </c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39"/>
      <c r="Q20" s="66">
        <f>IF(AG15="","",AG15)</f>
        <v>20</v>
      </c>
      <c r="R20" s="66"/>
      <c r="S20" s="66"/>
      <c r="T20" s="66">
        <f>IF(AH15="","",AH15)</f>
        <v>3850.0000000000005</v>
      </c>
      <c r="U20" s="66"/>
      <c r="V20" s="66"/>
      <c r="W20" s="66"/>
      <c r="X20" s="66">
        <f>IF(E20="","",Q20*T20)</f>
        <v>77000.000000000015</v>
      </c>
      <c r="Y20" s="66"/>
      <c r="Z20" s="66"/>
      <c r="AA20" s="66"/>
      <c r="AB20" s="66"/>
      <c r="AC20" s="1"/>
      <c r="AF20" s="2"/>
      <c r="AG20" s="6"/>
      <c r="AH20" s="2"/>
      <c r="AI20" s="15"/>
    </row>
    <row r="21" spans="1:35" ht="18.75" x14ac:dyDescent="0.15">
      <c r="A21" s="1"/>
      <c r="B21" s="13"/>
      <c r="C21" s="13"/>
      <c r="D21" s="38">
        <v>44775</v>
      </c>
      <c r="E21" s="50" t="str">
        <f t="shared" ref="E21:E23" si="0">IF(AF16="","",AF16)</f>
        <v>商品サンプル</v>
      </c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47" t="s">
        <v>33</v>
      </c>
      <c r="Q21" s="66">
        <f t="shared" ref="Q21:Q41" si="1">IF(AG16="","",AG16)</f>
        <v>10</v>
      </c>
      <c r="R21" s="66"/>
      <c r="S21" s="66"/>
      <c r="T21" s="66">
        <f t="shared" ref="T21:T41" si="2">IF(AH16="","",AH16)</f>
        <v>10800</v>
      </c>
      <c r="U21" s="66"/>
      <c r="V21" s="66"/>
      <c r="W21" s="66"/>
      <c r="X21" s="66">
        <f t="shared" ref="X21:X41" si="3">IF(E21="","",Q21*T21)</f>
        <v>108000</v>
      </c>
      <c r="Y21" s="66"/>
      <c r="Z21" s="66"/>
      <c r="AA21" s="66"/>
      <c r="AB21" s="66"/>
      <c r="AC21" s="1"/>
      <c r="AF21" s="2"/>
      <c r="AG21" s="6"/>
      <c r="AH21" s="2"/>
      <c r="AI21" s="15"/>
    </row>
    <row r="22" spans="1:35" ht="18.75" x14ac:dyDescent="0.15">
      <c r="A22" s="1"/>
      <c r="B22" s="13"/>
      <c r="C22" s="13"/>
      <c r="D22" s="38"/>
      <c r="E22" s="50" t="str">
        <f t="shared" si="0"/>
        <v/>
      </c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40"/>
      <c r="Q22" s="66" t="str">
        <f t="shared" si="1"/>
        <v/>
      </c>
      <c r="R22" s="66"/>
      <c r="S22" s="66"/>
      <c r="T22" s="66" t="str">
        <f t="shared" si="2"/>
        <v/>
      </c>
      <c r="U22" s="66"/>
      <c r="V22" s="66"/>
      <c r="W22" s="66"/>
      <c r="X22" s="66" t="str">
        <f t="shared" si="3"/>
        <v/>
      </c>
      <c r="Y22" s="66"/>
      <c r="Z22" s="66"/>
      <c r="AA22" s="66"/>
      <c r="AB22" s="66"/>
      <c r="AC22" s="1"/>
      <c r="AF22" s="2"/>
      <c r="AG22" s="6"/>
      <c r="AH22" s="2"/>
      <c r="AI22" s="15"/>
    </row>
    <row r="23" spans="1:35" ht="18.75" x14ac:dyDescent="0.15">
      <c r="A23" s="1"/>
      <c r="B23" s="13"/>
      <c r="C23" s="13"/>
      <c r="D23" s="38"/>
      <c r="E23" s="50" t="str">
        <f t="shared" si="0"/>
        <v/>
      </c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40"/>
      <c r="Q23" s="66" t="str">
        <f t="shared" si="1"/>
        <v/>
      </c>
      <c r="R23" s="66"/>
      <c r="S23" s="66"/>
      <c r="T23" s="66" t="str">
        <f t="shared" si="2"/>
        <v/>
      </c>
      <c r="U23" s="66"/>
      <c r="V23" s="66"/>
      <c r="W23" s="66"/>
      <c r="X23" s="66" t="str">
        <f t="shared" si="3"/>
        <v/>
      </c>
      <c r="Y23" s="66"/>
      <c r="Z23" s="66"/>
      <c r="AA23" s="66"/>
      <c r="AB23" s="66"/>
      <c r="AC23" s="1"/>
      <c r="AF23" s="2"/>
      <c r="AG23" s="6"/>
      <c r="AH23" s="2"/>
      <c r="AI23" s="15"/>
    </row>
    <row r="24" spans="1:35" ht="18.75" x14ac:dyDescent="0.15">
      <c r="A24" s="1"/>
      <c r="B24" s="13"/>
      <c r="C24" s="13"/>
      <c r="D24" s="38"/>
      <c r="E24" s="51" t="str">
        <f t="shared" ref="E24:E41" si="4">IF(AF19="","",AF19)</f>
        <v/>
      </c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40"/>
      <c r="Q24" s="66" t="str">
        <f t="shared" si="1"/>
        <v/>
      </c>
      <c r="R24" s="66"/>
      <c r="S24" s="66"/>
      <c r="T24" s="66" t="str">
        <f t="shared" si="2"/>
        <v/>
      </c>
      <c r="U24" s="66"/>
      <c r="V24" s="66"/>
      <c r="W24" s="66"/>
      <c r="X24" s="66" t="str">
        <f t="shared" si="3"/>
        <v/>
      </c>
      <c r="Y24" s="66"/>
      <c r="Z24" s="66"/>
      <c r="AA24" s="66"/>
      <c r="AB24" s="66"/>
      <c r="AC24" s="1"/>
      <c r="AF24" s="2"/>
      <c r="AG24" s="6"/>
      <c r="AH24" s="2"/>
      <c r="AI24" s="15"/>
    </row>
    <row r="25" spans="1:35" ht="18.75" x14ac:dyDescent="0.15">
      <c r="A25" s="1"/>
      <c r="B25" s="13"/>
      <c r="C25" s="13"/>
      <c r="D25" s="38"/>
      <c r="E25" s="49" t="str">
        <f>IF(AF20="","",AF20)</f>
        <v/>
      </c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0"/>
      <c r="Q25" s="66" t="str">
        <f>IF(AG20="","",AG20)</f>
        <v/>
      </c>
      <c r="R25" s="66"/>
      <c r="S25" s="66"/>
      <c r="T25" s="66" t="str">
        <f>IF(AH20="","",AH20)</f>
        <v/>
      </c>
      <c r="U25" s="66"/>
      <c r="V25" s="66"/>
      <c r="W25" s="66"/>
      <c r="X25" s="66" t="str">
        <f t="shared" si="3"/>
        <v/>
      </c>
      <c r="Y25" s="66"/>
      <c r="Z25" s="66"/>
      <c r="AA25" s="66"/>
      <c r="AB25" s="66"/>
      <c r="AC25" s="1"/>
      <c r="AF25" s="2"/>
      <c r="AG25" s="6"/>
      <c r="AH25" s="2"/>
      <c r="AI25" s="15"/>
    </row>
    <row r="26" spans="1:35" ht="18.75" x14ac:dyDescent="0.15">
      <c r="A26" s="1"/>
      <c r="B26" s="13"/>
      <c r="C26" s="13"/>
      <c r="D26" s="38"/>
      <c r="E26" s="49" t="str">
        <f t="shared" si="4"/>
        <v/>
      </c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0"/>
      <c r="Q26" s="66" t="str">
        <f t="shared" si="1"/>
        <v/>
      </c>
      <c r="R26" s="66"/>
      <c r="S26" s="66"/>
      <c r="T26" s="66" t="str">
        <f t="shared" si="2"/>
        <v/>
      </c>
      <c r="U26" s="66"/>
      <c r="V26" s="66"/>
      <c r="W26" s="66"/>
      <c r="X26" s="66" t="str">
        <f t="shared" si="3"/>
        <v/>
      </c>
      <c r="Y26" s="66"/>
      <c r="Z26" s="66"/>
      <c r="AA26" s="66"/>
      <c r="AB26" s="66"/>
      <c r="AC26" s="1"/>
      <c r="AF26" s="2"/>
      <c r="AG26" s="6"/>
      <c r="AH26" s="2"/>
      <c r="AI26" s="15"/>
    </row>
    <row r="27" spans="1:35" ht="18.75" x14ac:dyDescent="0.15">
      <c r="A27" s="1"/>
      <c r="B27" s="13"/>
      <c r="C27" s="13"/>
      <c r="D27" s="38"/>
      <c r="E27" s="49" t="str">
        <f t="shared" si="4"/>
        <v/>
      </c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0"/>
      <c r="Q27" s="66" t="str">
        <f t="shared" si="1"/>
        <v/>
      </c>
      <c r="R27" s="66"/>
      <c r="S27" s="66"/>
      <c r="T27" s="66" t="str">
        <f t="shared" si="2"/>
        <v/>
      </c>
      <c r="U27" s="66"/>
      <c r="V27" s="66"/>
      <c r="W27" s="66"/>
      <c r="X27" s="66" t="str">
        <f t="shared" si="3"/>
        <v/>
      </c>
      <c r="Y27" s="66"/>
      <c r="Z27" s="66"/>
      <c r="AA27" s="66"/>
      <c r="AB27" s="66"/>
      <c r="AC27" s="1"/>
      <c r="AF27" s="2"/>
      <c r="AG27" s="6"/>
      <c r="AH27" s="2"/>
      <c r="AI27" s="15"/>
    </row>
    <row r="28" spans="1:35" ht="18.75" x14ac:dyDescent="0.15">
      <c r="A28" s="1"/>
      <c r="B28" s="13"/>
      <c r="C28" s="13"/>
      <c r="D28" s="38"/>
      <c r="E28" s="49" t="str">
        <f t="shared" si="4"/>
        <v/>
      </c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0"/>
      <c r="Q28" s="66" t="str">
        <f t="shared" si="1"/>
        <v/>
      </c>
      <c r="R28" s="66"/>
      <c r="S28" s="66"/>
      <c r="T28" s="66" t="str">
        <f t="shared" si="2"/>
        <v/>
      </c>
      <c r="U28" s="66"/>
      <c r="V28" s="66"/>
      <c r="W28" s="66"/>
      <c r="X28" s="66" t="str">
        <f t="shared" si="3"/>
        <v/>
      </c>
      <c r="Y28" s="66"/>
      <c r="Z28" s="66"/>
      <c r="AA28" s="66"/>
      <c r="AB28" s="66"/>
      <c r="AC28" s="1"/>
      <c r="AF28" s="2"/>
      <c r="AG28" s="6"/>
      <c r="AH28" s="2"/>
      <c r="AI28" s="15"/>
    </row>
    <row r="29" spans="1:35" ht="18.75" x14ac:dyDescent="0.15">
      <c r="A29" s="1"/>
      <c r="B29" s="13"/>
      <c r="C29" s="13"/>
      <c r="D29" s="38"/>
      <c r="E29" s="49" t="str">
        <f t="shared" si="4"/>
        <v/>
      </c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0"/>
      <c r="Q29" s="66" t="str">
        <f t="shared" si="1"/>
        <v/>
      </c>
      <c r="R29" s="66"/>
      <c r="S29" s="66"/>
      <c r="T29" s="66" t="str">
        <f t="shared" si="2"/>
        <v/>
      </c>
      <c r="U29" s="66"/>
      <c r="V29" s="66"/>
      <c r="W29" s="66"/>
      <c r="X29" s="66" t="str">
        <f t="shared" si="3"/>
        <v/>
      </c>
      <c r="Y29" s="66"/>
      <c r="Z29" s="66"/>
      <c r="AA29" s="66"/>
      <c r="AB29" s="66"/>
      <c r="AC29" s="1"/>
      <c r="AF29" s="2"/>
      <c r="AG29" s="6"/>
      <c r="AH29" s="2"/>
      <c r="AI29" s="15"/>
    </row>
    <row r="30" spans="1:35" ht="18.75" x14ac:dyDescent="0.15">
      <c r="A30" s="1"/>
      <c r="B30" s="13"/>
      <c r="C30" s="13"/>
      <c r="D30" s="38"/>
      <c r="E30" s="49" t="str">
        <f t="shared" si="4"/>
        <v/>
      </c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0"/>
      <c r="Q30" s="66" t="str">
        <f t="shared" si="1"/>
        <v/>
      </c>
      <c r="R30" s="66"/>
      <c r="S30" s="66"/>
      <c r="T30" s="66" t="str">
        <f t="shared" si="2"/>
        <v/>
      </c>
      <c r="U30" s="66"/>
      <c r="V30" s="66"/>
      <c r="W30" s="66"/>
      <c r="X30" s="66" t="str">
        <f t="shared" si="3"/>
        <v/>
      </c>
      <c r="Y30" s="66"/>
      <c r="Z30" s="66"/>
      <c r="AA30" s="66"/>
      <c r="AB30" s="66"/>
      <c r="AC30" s="1"/>
      <c r="AF30" s="2"/>
      <c r="AG30" s="6"/>
      <c r="AH30" s="2"/>
      <c r="AI30" s="15"/>
    </row>
    <row r="31" spans="1:35" ht="18.75" x14ac:dyDescent="0.15">
      <c r="A31" s="1"/>
      <c r="B31" s="13"/>
      <c r="C31" s="13"/>
      <c r="D31" s="38"/>
      <c r="E31" s="49" t="str">
        <f t="shared" si="4"/>
        <v/>
      </c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0"/>
      <c r="Q31" s="66" t="str">
        <f t="shared" si="1"/>
        <v/>
      </c>
      <c r="R31" s="66"/>
      <c r="S31" s="66"/>
      <c r="T31" s="66" t="str">
        <f t="shared" si="2"/>
        <v/>
      </c>
      <c r="U31" s="66"/>
      <c r="V31" s="66"/>
      <c r="W31" s="66"/>
      <c r="X31" s="66" t="str">
        <f t="shared" si="3"/>
        <v/>
      </c>
      <c r="Y31" s="66"/>
      <c r="Z31" s="66"/>
      <c r="AA31" s="66"/>
      <c r="AB31" s="66"/>
      <c r="AC31" s="1"/>
      <c r="AF31" s="2"/>
      <c r="AG31" s="6"/>
      <c r="AH31" s="2"/>
      <c r="AI31" s="15"/>
    </row>
    <row r="32" spans="1:35" ht="18.75" x14ac:dyDescent="0.15">
      <c r="A32" s="1"/>
      <c r="B32" s="13"/>
      <c r="C32" s="13"/>
      <c r="D32" s="38"/>
      <c r="E32" s="49" t="str">
        <f t="shared" si="4"/>
        <v/>
      </c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0"/>
      <c r="Q32" s="66" t="str">
        <f t="shared" si="1"/>
        <v/>
      </c>
      <c r="R32" s="66"/>
      <c r="S32" s="66"/>
      <c r="T32" s="66" t="str">
        <f t="shared" si="2"/>
        <v/>
      </c>
      <c r="U32" s="66"/>
      <c r="V32" s="66"/>
      <c r="W32" s="66"/>
      <c r="X32" s="66" t="str">
        <f t="shared" si="3"/>
        <v/>
      </c>
      <c r="Y32" s="66"/>
      <c r="Z32" s="66"/>
      <c r="AA32" s="66"/>
      <c r="AB32" s="66"/>
      <c r="AC32" s="1"/>
      <c r="AF32" s="2"/>
      <c r="AG32" s="6"/>
      <c r="AH32" s="2"/>
      <c r="AI32" s="15"/>
    </row>
    <row r="33" spans="1:35" ht="18.75" x14ac:dyDescent="0.15">
      <c r="A33" s="1"/>
      <c r="B33" s="13"/>
      <c r="C33" s="13"/>
      <c r="D33" s="38"/>
      <c r="E33" s="49" t="str">
        <f t="shared" si="4"/>
        <v/>
      </c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0"/>
      <c r="Q33" s="66" t="str">
        <f t="shared" si="1"/>
        <v/>
      </c>
      <c r="R33" s="66"/>
      <c r="S33" s="66"/>
      <c r="T33" s="66" t="str">
        <f t="shared" si="2"/>
        <v/>
      </c>
      <c r="U33" s="66"/>
      <c r="V33" s="66"/>
      <c r="W33" s="66"/>
      <c r="X33" s="66" t="str">
        <f t="shared" si="3"/>
        <v/>
      </c>
      <c r="Y33" s="66"/>
      <c r="Z33" s="66"/>
      <c r="AA33" s="66"/>
      <c r="AB33" s="66"/>
      <c r="AC33" s="1"/>
      <c r="AF33" s="2"/>
      <c r="AG33" s="6"/>
      <c r="AH33" s="2"/>
      <c r="AI33" s="15"/>
    </row>
    <row r="34" spans="1:35" ht="18.75" x14ac:dyDescent="0.15">
      <c r="A34" s="1"/>
      <c r="B34" s="13"/>
      <c r="C34" s="13"/>
      <c r="D34" s="38"/>
      <c r="E34" s="49" t="str">
        <f t="shared" si="4"/>
        <v/>
      </c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0"/>
      <c r="Q34" s="66" t="str">
        <f t="shared" si="1"/>
        <v/>
      </c>
      <c r="R34" s="66"/>
      <c r="S34" s="66"/>
      <c r="T34" s="66" t="str">
        <f t="shared" si="2"/>
        <v/>
      </c>
      <c r="U34" s="66"/>
      <c r="V34" s="66"/>
      <c r="W34" s="66"/>
      <c r="X34" s="66" t="str">
        <f t="shared" si="3"/>
        <v/>
      </c>
      <c r="Y34" s="66"/>
      <c r="Z34" s="66"/>
      <c r="AA34" s="66"/>
      <c r="AB34" s="66"/>
      <c r="AC34" s="1"/>
      <c r="AF34" s="2"/>
      <c r="AG34" s="6"/>
      <c r="AH34" s="2"/>
      <c r="AI34" s="15"/>
    </row>
    <row r="35" spans="1:35" ht="18.75" x14ac:dyDescent="0.15">
      <c r="A35" s="1"/>
      <c r="B35" s="13"/>
      <c r="C35" s="13"/>
      <c r="D35" s="38"/>
      <c r="E35" s="49" t="str">
        <f t="shared" si="4"/>
        <v/>
      </c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0"/>
      <c r="Q35" s="66" t="str">
        <f t="shared" si="1"/>
        <v/>
      </c>
      <c r="R35" s="66"/>
      <c r="S35" s="66"/>
      <c r="T35" s="66" t="str">
        <f t="shared" si="2"/>
        <v/>
      </c>
      <c r="U35" s="66"/>
      <c r="V35" s="66"/>
      <c r="W35" s="66"/>
      <c r="X35" s="66" t="str">
        <f t="shared" si="3"/>
        <v/>
      </c>
      <c r="Y35" s="66"/>
      <c r="Z35" s="66"/>
      <c r="AA35" s="66"/>
      <c r="AB35" s="66"/>
      <c r="AC35" s="1"/>
      <c r="AF35" s="2"/>
      <c r="AG35" s="6"/>
      <c r="AH35" s="2"/>
      <c r="AI35" s="4"/>
    </row>
    <row r="36" spans="1:35" ht="18.75" x14ac:dyDescent="0.15">
      <c r="A36" s="1"/>
      <c r="B36" s="13"/>
      <c r="C36" s="13"/>
      <c r="D36" s="38"/>
      <c r="E36" s="49" t="str">
        <f t="shared" si="4"/>
        <v/>
      </c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0"/>
      <c r="Q36" s="66" t="str">
        <f t="shared" si="1"/>
        <v/>
      </c>
      <c r="R36" s="66"/>
      <c r="S36" s="66"/>
      <c r="T36" s="66" t="str">
        <f t="shared" si="2"/>
        <v/>
      </c>
      <c r="U36" s="66"/>
      <c r="V36" s="66"/>
      <c r="W36" s="66"/>
      <c r="X36" s="66" t="str">
        <f t="shared" si="3"/>
        <v/>
      </c>
      <c r="Y36" s="66"/>
      <c r="Z36" s="66"/>
      <c r="AA36" s="66"/>
      <c r="AB36" s="66"/>
      <c r="AC36" s="1"/>
      <c r="AF36" s="2"/>
      <c r="AG36" s="6"/>
      <c r="AH36" s="2"/>
      <c r="AI36" s="4"/>
    </row>
    <row r="37" spans="1:35" ht="18.75" x14ac:dyDescent="0.15">
      <c r="A37" s="1"/>
      <c r="B37" s="13"/>
      <c r="C37" s="13"/>
      <c r="D37" s="38"/>
      <c r="E37" s="49" t="str">
        <f t="shared" si="4"/>
        <v/>
      </c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0"/>
      <c r="Q37" s="66" t="str">
        <f t="shared" si="1"/>
        <v/>
      </c>
      <c r="R37" s="66"/>
      <c r="S37" s="66"/>
      <c r="T37" s="66" t="str">
        <f t="shared" si="2"/>
        <v/>
      </c>
      <c r="U37" s="66"/>
      <c r="V37" s="66"/>
      <c r="W37" s="66"/>
      <c r="X37" s="66" t="str">
        <f t="shared" si="3"/>
        <v/>
      </c>
      <c r="Y37" s="66"/>
      <c r="Z37" s="66"/>
      <c r="AA37" s="66"/>
      <c r="AB37" s="66"/>
      <c r="AC37" s="1"/>
      <c r="AF37" s="34"/>
      <c r="AG37" s="35"/>
      <c r="AH37" s="34"/>
      <c r="AI37" s="4"/>
    </row>
    <row r="38" spans="1:35" ht="18.75" x14ac:dyDescent="0.15">
      <c r="A38" s="1"/>
      <c r="B38" s="13"/>
      <c r="C38" s="13"/>
      <c r="D38" s="38"/>
      <c r="E38" s="49" t="str">
        <f t="shared" si="4"/>
        <v/>
      </c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0"/>
      <c r="Q38" s="66" t="str">
        <f t="shared" si="1"/>
        <v/>
      </c>
      <c r="R38" s="66"/>
      <c r="S38" s="66"/>
      <c r="T38" s="66" t="str">
        <f t="shared" si="2"/>
        <v/>
      </c>
      <c r="U38" s="66"/>
      <c r="V38" s="66"/>
      <c r="W38" s="66"/>
      <c r="X38" s="66" t="str">
        <f t="shared" si="3"/>
        <v/>
      </c>
      <c r="Y38" s="66"/>
      <c r="Z38" s="66"/>
      <c r="AA38" s="66"/>
      <c r="AB38" s="66"/>
      <c r="AC38" s="1"/>
      <c r="AF38" s="19"/>
      <c r="AG38" s="24"/>
      <c r="AH38" s="19"/>
      <c r="AI38" s="4"/>
    </row>
    <row r="39" spans="1:35" ht="18.75" x14ac:dyDescent="0.15">
      <c r="A39" s="1"/>
      <c r="B39" s="13"/>
      <c r="C39" s="13"/>
      <c r="D39" s="38"/>
      <c r="E39" s="49" t="str">
        <f t="shared" si="4"/>
        <v/>
      </c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0"/>
      <c r="Q39" s="66" t="str">
        <f t="shared" si="1"/>
        <v/>
      </c>
      <c r="R39" s="66"/>
      <c r="S39" s="66"/>
      <c r="T39" s="66" t="str">
        <f t="shared" si="2"/>
        <v/>
      </c>
      <c r="U39" s="66"/>
      <c r="V39" s="66"/>
      <c r="W39" s="66"/>
      <c r="X39" s="66" t="str">
        <f t="shared" si="3"/>
        <v/>
      </c>
      <c r="Y39" s="66"/>
      <c r="Z39" s="66"/>
      <c r="AA39" s="66"/>
      <c r="AB39" s="66"/>
      <c r="AC39" s="1"/>
      <c r="AH39" s="4"/>
      <c r="AI39" s="4"/>
    </row>
    <row r="40" spans="1:35" ht="18.75" x14ac:dyDescent="0.15">
      <c r="A40" s="1"/>
      <c r="B40" s="13"/>
      <c r="C40" s="13"/>
      <c r="D40" s="38"/>
      <c r="E40" s="49" t="str">
        <f t="shared" si="4"/>
        <v/>
      </c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0"/>
      <c r="Q40" s="66" t="str">
        <f t="shared" si="1"/>
        <v/>
      </c>
      <c r="R40" s="66"/>
      <c r="S40" s="66"/>
      <c r="T40" s="66" t="str">
        <f t="shared" si="2"/>
        <v/>
      </c>
      <c r="U40" s="66"/>
      <c r="V40" s="66"/>
      <c r="W40" s="66"/>
      <c r="X40" s="66" t="str">
        <f t="shared" si="3"/>
        <v/>
      </c>
      <c r="Y40" s="66"/>
      <c r="Z40" s="66"/>
      <c r="AA40" s="66"/>
      <c r="AB40" s="66"/>
      <c r="AC40" s="1"/>
    </row>
    <row r="41" spans="1:35" ht="18.75" x14ac:dyDescent="0.15">
      <c r="A41" s="1"/>
      <c r="B41" s="13"/>
      <c r="C41" s="13"/>
      <c r="D41" s="38"/>
      <c r="E41" s="49" t="str">
        <f t="shared" si="4"/>
        <v/>
      </c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0"/>
      <c r="Q41" s="66" t="str">
        <f t="shared" si="1"/>
        <v/>
      </c>
      <c r="R41" s="66"/>
      <c r="S41" s="66"/>
      <c r="T41" s="66" t="str">
        <f t="shared" si="2"/>
        <v/>
      </c>
      <c r="U41" s="66"/>
      <c r="V41" s="66"/>
      <c r="W41" s="66"/>
      <c r="X41" s="66" t="str">
        <f t="shared" si="3"/>
        <v/>
      </c>
      <c r="Y41" s="66"/>
      <c r="Z41" s="66"/>
      <c r="AA41" s="66"/>
      <c r="AB41" s="66"/>
      <c r="AC41" s="1"/>
    </row>
    <row r="42" spans="1:35" ht="2.4500000000000002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AC42" s="1"/>
    </row>
    <row r="43" spans="1:35" ht="18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28" t="s">
        <v>27</v>
      </c>
      <c r="V43" s="29"/>
      <c r="W43" s="29"/>
      <c r="X43" s="81">
        <f>SUM(X20:AB42)</f>
        <v>185000</v>
      </c>
      <c r="Y43" s="81"/>
      <c r="Z43" s="81"/>
      <c r="AA43" s="81"/>
      <c r="AB43" s="81"/>
      <c r="AC43" s="1"/>
      <c r="AF43" s="71" t="s">
        <v>10</v>
      </c>
      <c r="AG43" s="73" t="s">
        <v>11</v>
      </c>
    </row>
    <row r="44" spans="1:35" ht="18" customHeight="1" x14ac:dyDescent="0.15">
      <c r="A44" s="1"/>
      <c r="B44" s="1"/>
      <c r="C44" s="1"/>
      <c r="D44" s="1"/>
      <c r="E44" s="1"/>
      <c r="F44" s="1"/>
      <c r="G44" s="1"/>
      <c r="H44" s="48" t="s">
        <v>36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30" t="s">
        <v>28</v>
      </c>
      <c r="V44" s="17"/>
      <c r="W44" s="17"/>
      <c r="X44" s="75">
        <f ca="1">SUM(X47+X50)</f>
        <v>15000</v>
      </c>
      <c r="Y44" s="75"/>
      <c r="Z44" s="75"/>
      <c r="AA44" s="75"/>
      <c r="AB44" s="75"/>
      <c r="AC44" s="12" t="s">
        <v>29</v>
      </c>
      <c r="AF44" s="72"/>
      <c r="AG44" s="74"/>
    </row>
    <row r="45" spans="1:35" ht="15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2"/>
      <c r="V45" s="1"/>
      <c r="W45" s="1"/>
      <c r="X45" s="1"/>
      <c r="Y45" s="1"/>
      <c r="Z45" s="1"/>
      <c r="AA45" s="1"/>
      <c r="AB45" s="1"/>
      <c r="AC45" s="1"/>
      <c r="AF45" s="2" t="s">
        <v>12</v>
      </c>
      <c r="AG45" s="3">
        <v>44835</v>
      </c>
    </row>
    <row r="46" spans="1:35" ht="17.4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2" t="s">
        <v>30</v>
      </c>
      <c r="V46" s="31"/>
      <c r="W46" s="31"/>
      <c r="X46" s="79">
        <f ca="1">SUMIF($P$20:$X$41,"",$X$20:$X$41)</f>
        <v>77000.000000000015</v>
      </c>
      <c r="Y46" s="79"/>
      <c r="Z46" s="79"/>
      <c r="AA46" s="79"/>
      <c r="AB46" s="79"/>
      <c r="AC46" s="1"/>
    </row>
    <row r="47" spans="1:35" ht="17.45" customHeight="1" x14ac:dyDescent="0.15">
      <c r="A47" s="1"/>
      <c r="B47" s="1"/>
      <c r="C47" s="1"/>
      <c r="D47" s="1"/>
      <c r="E47" s="1"/>
      <c r="F47" s="1"/>
      <c r="R47" s="1"/>
      <c r="S47" s="1"/>
      <c r="T47" s="1"/>
      <c r="U47" s="30" t="s">
        <v>28</v>
      </c>
      <c r="V47" s="17"/>
      <c r="W47" s="17"/>
      <c r="X47" s="75">
        <f ca="1">X46*0.1/1.1</f>
        <v>7000.0000000000009</v>
      </c>
      <c r="Y47" s="75"/>
      <c r="Z47" s="75"/>
      <c r="AA47" s="75"/>
      <c r="AB47" s="75"/>
      <c r="AC47" s="12" t="s">
        <v>29</v>
      </c>
    </row>
    <row r="48" spans="1:35" ht="14.45" customHeight="1" x14ac:dyDescent="0.15">
      <c r="A48" s="1"/>
      <c r="B48" s="1"/>
      <c r="C48" s="1"/>
      <c r="D48" s="1"/>
      <c r="E48" s="1"/>
      <c r="F48" s="1"/>
      <c r="R48" s="1"/>
      <c r="S48" s="1"/>
      <c r="T48" s="1"/>
      <c r="U48" s="32"/>
      <c r="V48" s="33"/>
      <c r="W48" s="33"/>
      <c r="X48" s="82"/>
      <c r="Y48" s="82"/>
      <c r="Z48" s="82"/>
      <c r="AA48" s="82"/>
      <c r="AB48" s="82"/>
      <c r="AC48" s="1"/>
    </row>
    <row r="49" spans="1:29" ht="17.4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2" t="s">
        <v>31</v>
      </c>
      <c r="V49" s="31"/>
      <c r="W49" s="31"/>
      <c r="X49" s="80">
        <f ca="1">SUMIF($P$20:$X$41,"※",$X$20:$X$41)</f>
        <v>108000</v>
      </c>
      <c r="Y49" s="80"/>
      <c r="Z49" s="80"/>
      <c r="AA49" s="80"/>
      <c r="AB49" s="80"/>
      <c r="AC49" s="12"/>
    </row>
    <row r="50" spans="1:29" ht="17.45" customHeight="1" x14ac:dyDescent="0.15">
      <c r="A50" s="1"/>
      <c r="B50" s="1"/>
      <c r="C50" s="16" t="s">
        <v>13</v>
      </c>
      <c r="D50" s="16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"/>
      <c r="U50" s="30" t="s">
        <v>32</v>
      </c>
      <c r="V50" s="17"/>
      <c r="W50" s="17"/>
      <c r="X50" s="75">
        <f ca="1">X49*0.08/1.08</f>
        <v>7999.9999999999991</v>
      </c>
      <c r="Y50" s="75"/>
      <c r="Z50" s="75"/>
      <c r="AA50" s="75"/>
      <c r="AB50" s="75"/>
      <c r="AC50" s="12" t="s">
        <v>29</v>
      </c>
    </row>
    <row r="51" spans="1:29" ht="15" x14ac:dyDescent="0.15">
      <c r="A51" s="1"/>
      <c r="B51" s="1"/>
      <c r="C51" s="18" t="s">
        <v>14</v>
      </c>
      <c r="D51" s="18"/>
      <c r="E51" s="19"/>
      <c r="G51" s="76" t="str">
        <f>AG43</f>
        <v>○○銀行　○○支店
口座番号１２３４５６　アアアアアア</v>
      </c>
      <c r="H51" s="76"/>
      <c r="I51" s="76"/>
      <c r="J51" s="76"/>
      <c r="K51" s="76"/>
      <c r="L51" s="76"/>
      <c r="M51" s="76"/>
      <c r="N51" s="76"/>
      <c r="O51" s="76"/>
      <c r="P51" s="76"/>
      <c r="Q51" s="76"/>
      <c r="T51" s="13"/>
      <c r="U51" s="13"/>
      <c r="V51" s="13"/>
      <c r="W51" s="13"/>
      <c r="X51" s="13"/>
      <c r="Y51" s="13"/>
      <c r="Z51" s="13"/>
      <c r="AA51" s="13"/>
      <c r="AB51" s="13"/>
      <c r="AC51" s="1"/>
    </row>
    <row r="52" spans="1:29" ht="15" customHeight="1" x14ac:dyDescent="0.15">
      <c r="A52" s="1"/>
      <c r="B52" s="1"/>
      <c r="F52" s="20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20"/>
      <c r="S52" s="20"/>
      <c r="T52" s="20"/>
      <c r="U52" s="20"/>
      <c r="V52" s="13"/>
      <c r="W52" s="13"/>
      <c r="X52" s="13"/>
      <c r="Y52" s="13"/>
      <c r="Z52" s="13"/>
      <c r="AA52" s="13"/>
      <c r="AB52" s="13"/>
      <c r="AC52" s="1"/>
    </row>
    <row r="53" spans="1:29" ht="20.25" x14ac:dyDescent="0.15">
      <c r="A53" s="1"/>
      <c r="B53" s="1"/>
      <c r="C53" s="22" t="s">
        <v>15</v>
      </c>
      <c r="D53" s="22"/>
      <c r="E53" s="4"/>
      <c r="F53" s="4"/>
      <c r="G53" s="78">
        <f>AG45</f>
        <v>44835</v>
      </c>
      <c r="H53" s="78"/>
      <c r="I53" s="78"/>
      <c r="J53" s="78"/>
      <c r="K53" s="78"/>
      <c r="L53" s="78"/>
      <c r="M53" s="78"/>
      <c r="R53" s="20"/>
      <c r="S53" s="20"/>
      <c r="T53" s="20"/>
      <c r="U53" s="20"/>
      <c r="V53" s="21"/>
      <c r="W53" s="21"/>
      <c r="X53" s="21"/>
      <c r="Y53" s="21"/>
      <c r="Z53" s="21"/>
      <c r="AA53" s="21"/>
      <c r="AB53" s="21"/>
      <c r="AC53" s="1"/>
    </row>
    <row r="54" spans="1:29" ht="15" x14ac:dyDescent="0.15">
      <c r="A54" s="1"/>
      <c r="B54" s="1"/>
      <c r="N54" s="60"/>
      <c r="O54" s="60"/>
      <c r="P54" s="60"/>
      <c r="Q54" s="60"/>
      <c r="R54" s="4"/>
      <c r="S54" s="4"/>
      <c r="T54" s="4"/>
      <c r="U54" s="4"/>
      <c r="V54" s="1"/>
      <c r="W54" s="1"/>
      <c r="X54" s="1"/>
      <c r="Y54" s="1"/>
      <c r="Z54" s="1"/>
      <c r="AA54" s="1"/>
      <c r="AB54" s="1"/>
      <c r="AC54" s="1"/>
    </row>
    <row r="55" spans="1:29" ht="15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</sheetData>
  <mergeCells count="117">
    <mergeCell ref="G51:Q52"/>
    <mergeCell ref="G53:M53"/>
    <mergeCell ref="N54:Q54"/>
    <mergeCell ref="X46:AB46"/>
    <mergeCell ref="Q37:S37"/>
    <mergeCell ref="T37:W37"/>
    <mergeCell ref="X37:AB37"/>
    <mergeCell ref="Q38:S38"/>
    <mergeCell ref="T38:W38"/>
    <mergeCell ref="X38:AB38"/>
    <mergeCell ref="X49:AB49"/>
    <mergeCell ref="X50:AB50"/>
    <mergeCell ref="X43:AB43"/>
    <mergeCell ref="X47:AB47"/>
    <mergeCell ref="X48:AB48"/>
    <mergeCell ref="E39:O39"/>
    <mergeCell ref="E40:O40"/>
    <mergeCell ref="E41:O41"/>
    <mergeCell ref="X36:AB36"/>
    <mergeCell ref="Q33:S33"/>
    <mergeCell ref="T33:W33"/>
    <mergeCell ref="X33:AB33"/>
    <mergeCell ref="Q34:S34"/>
    <mergeCell ref="T34:W34"/>
    <mergeCell ref="X34:AB34"/>
    <mergeCell ref="AF43:AF44"/>
    <mergeCell ref="AG43:AG44"/>
    <mergeCell ref="Q39:S39"/>
    <mergeCell ref="T39:W39"/>
    <mergeCell ref="X39:AB39"/>
    <mergeCell ref="Q40:S40"/>
    <mergeCell ref="T40:W40"/>
    <mergeCell ref="X40:AB40"/>
    <mergeCell ref="X44:AB44"/>
    <mergeCell ref="Q35:S35"/>
    <mergeCell ref="T35:W35"/>
    <mergeCell ref="X35:AB35"/>
    <mergeCell ref="Q36:S36"/>
    <mergeCell ref="T36:W36"/>
    <mergeCell ref="Q41:S41"/>
    <mergeCell ref="T41:W41"/>
    <mergeCell ref="X41:AB41"/>
    <mergeCell ref="Q31:S31"/>
    <mergeCell ref="T31:W31"/>
    <mergeCell ref="X31:AB31"/>
    <mergeCell ref="Q32:S32"/>
    <mergeCell ref="T32:W32"/>
    <mergeCell ref="X32:AB32"/>
    <mergeCell ref="Q29:S29"/>
    <mergeCell ref="T29:W29"/>
    <mergeCell ref="X29:AB29"/>
    <mergeCell ref="Q30:S30"/>
    <mergeCell ref="T30:W30"/>
    <mergeCell ref="X30:AB30"/>
    <mergeCell ref="X27:AB27"/>
    <mergeCell ref="Q28:S28"/>
    <mergeCell ref="T28:W28"/>
    <mergeCell ref="X28:AB28"/>
    <mergeCell ref="Q25:S25"/>
    <mergeCell ref="T25:W25"/>
    <mergeCell ref="X25:AB25"/>
    <mergeCell ref="Q26:S26"/>
    <mergeCell ref="T26:W26"/>
    <mergeCell ref="X26:AB26"/>
    <mergeCell ref="C14:C15"/>
    <mergeCell ref="G14:N15"/>
    <mergeCell ref="B2:O5"/>
    <mergeCell ref="X3:AC3"/>
    <mergeCell ref="X4:AC4"/>
    <mergeCell ref="C9:C10"/>
    <mergeCell ref="G9:P10"/>
    <mergeCell ref="E20:O20"/>
    <mergeCell ref="G16:M17"/>
    <mergeCell ref="Q19:S19"/>
    <mergeCell ref="T19:W19"/>
    <mergeCell ref="X19:AB19"/>
    <mergeCell ref="Q20:S20"/>
    <mergeCell ref="T20:W20"/>
    <mergeCell ref="X20:AB20"/>
    <mergeCell ref="T11:AB13"/>
    <mergeCell ref="G13:O13"/>
    <mergeCell ref="AG9:AJ9"/>
    <mergeCell ref="G12:I12"/>
    <mergeCell ref="J12:N12"/>
    <mergeCell ref="E30:O30"/>
    <mergeCell ref="E31:O31"/>
    <mergeCell ref="E32:O32"/>
    <mergeCell ref="E33:O33"/>
    <mergeCell ref="E34:O34"/>
    <mergeCell ref="E35:O35"/>
    <mergeCell ref="AG11:AJ11"/>
    <mergeCell ref="Q23:S23"/>
    <mergeCell ref="T23:W23"/>
    <mergeCell ref="X23:AB23"/>
    <mergeCell ref="Q24:S24"/>
    <mergeCell ref="T24:W24"/>
    <mergeCell ref="X24:AB24"/>
    <mergeCell ref="Q21:S21"/>
    <mergeCell ref="T21:W21"/>
    <mergeCell ref="X21:AB21"/>
    <mergeCell ref="Q22:S22"/>
    <mergeCell ref="T22:W22"/>
    <mergeCell ref="X22:AB22"/>
    <mergeCell ref="Q27:S27"/>
    <mergeCell ref="T27:W27"/>
    <mergeCell ref="E36:O36"/>
    <mergeCell ref="E37:O37"/>
    <mergeCell ref="E38:O38"/>
    <mergeCell ref="E21:O21"/>
    <mergeCell ref="E22:O22"/>
    <mergeCell ref="E23:O23"/>
    <mergeCell ref="E24:O24"/>
    <mergeCell ref="E25:O25"/>
    <mergeCell ref="E26:O26"/>
    <mergeCell ref="E27:O27"/>
    <mergeCell ref="E28:O28"/>
    <mergeCell ref="E29:O29"/>
  </mergeCells>
  <phoneticPr fontId="2"/>
  <pageMargins left="3.937007874015748E-2" right="3.937007874015748E-2" top="0.15748031496062992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2014-09-25T08:07:59Z</dcterms:created>
  <dcterms:modified xsi:type="dcterms:W3CDTF">2022-08-31T05:42:46Z</dcterms:modified>
</cp:coreProperties>
</file>