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ECF9D207-F0F5-474A-9044-72CF3CF1EF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2" r:id="rId1"/>
  </sheets>
  <definedNames>
    <definedName name="_xlnm.Print_Area" localSheetId="0">請求書!$A$1:$AC$70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2" l="1"/>
  <c r="AJ12" i="2" l="1"/>
  <c r="W22" i="2" s="1"/>
  <c r="B8" i="2"/>
  <c r="AJ11" i="2"/>
  <c r="W20" i="2" s="1"/>
  <c r="W18" i="2"/>
  <c r="W1" i="2"/>
  <c r="F68" i="2"/>
  <c r="D66" i="2"/>
  <c r="W56" i="2"/>
  <c r="T56" i="2"/>
  <c r="Z56" i="2" s="1"/>
  <c r="G56" i="2"/>
  <c r="B56" i="2"/>
  <c r="W54" i="2"/>
  <c r="T54" i="2"/>
  <c r="Z54" i="2" s="1"/>
  <c r="G54" i="2"/>
  <c r="B54" i="2"/>
  <c r="W52" i="2"/>
  <c r="T52" i="2"/>
  <c r="Z52" i="2" s="1"/>
  <c r="G52" i="2"/>
  <c r="B52" i="2"/>
  <c r="W50" i="2"/>
  <c r="T50" i="2"/>
  <c r="Z50" i="2" s="1"/>
  <c r="G50" i="2"/>
  <c r="B50" i="2"/>
  <c r="W48" i="2"/>
  <c r="T48" i="2"/>
  <c r="Z48" i="2" s="1"/>
  <c r="G48" i="2"/>
  <c r="B48" i="2"/>
  <c r="W46" i="2"/>
  <c r="T46" i="2"/>
  <c r="Z46" i="2" s="1"/>
  <c r="G46" i="2"/>
  <c r="B46" i="2"/>
  <c r="W44" i="2"/>
  <c r="T44" i="2"/>
  <c r="Z44" i="2" s="1"/>
  <c r="G44" i="2"/>
  <c r="B44" i="2"/>
  <c r="W42" i="2"/>
  <c r="T42" i="2"/>
  <c r="Z42" i="2" s="1"/>
  <c r="G42" i="2"/>
  <c r="B42" i="2"/>
  <c r="W40" i="2"/>
  <c r="T40" i="2"/>
  <c r="Z40" i="2" s="1"/>
  <c r="G40" i="2"/>
  <c r="B40" i="2"/>
  <c r="W38" i="2"/>
  <c r="T38" i="2"/>
  <c r="Z38" i="2" s="1"/>
  <c r="G38" i="2"/>
  <c r="B38" i="2"/>
  <c r="W36" i="2"/>
  <c r="T36" i="2"/>
  <c r="Z36" i="2" s="1"/>
  <c r="G36" i="2"/>
  <c r="B36" i="2"/>
  <c r="W34" i="2"/>
  <c r="T34" i="2"/>
  <c r="Z34" i="2" s="1"/>
  <c r="G34" i="2"/>
  <c r="B34" i="2"/>
  <c r="W32" i="2"/>
  <c r="T32" i="2"/>
  <c r="Z32" i="2" s="1"/>
  <c r="G32" i="2"/>
  <c r="B32" i="2"/>
  <c r="W30" i="2"/>
  <c r="T30" i="2"/>
  <c r="Z30" i="2" s="1"/>
  <c r="G30" i="2"/>
  <c r="B30" i="2"/>
  <c r="W28" i="2"/>
  <c r="T28" i="2"/>
  <c r="Z28" i="2" s="1"/>
  <c r="G28" i="2"/>
  <c r="B28" i="2"/>
  <c r="W26" i="2"/>
  <c r="T26" i="2"/>
  <c r="Z26" i="2" s="1"/>
  <c r="G26" i="2"/>
  <c r="B26" i="2"/>
  <c r="W24" i="2"/>
  <c r="T24" i="2"/>
  <c r="Z24" i="2" s="1"/>
  <c r="G24" i="2"/>
  <c r="B24" i="2"/>
  <c r="T22" i="2"/>
  <c r="Z22" i="2" s="1"/>
  <c r="G22" i="2"/>
  <c r="B22" i="2"/>
  <c r="T20" i="2"/>
  <c r="G20" i="2"/>
  <c r="B20" i="2"/>
  <c r="T18" i="2"/>
  <c r="G18" i="2"/>
  <c r="B18" i="2"/>
  <c r="B6" i="2"/>
  <c r="C5" i="2"/>
  <c r="Z3" i="2"/>
  <c r="B3" i="2"/>
  <c r="AB1" i="2"/>
  <c r="Z1" i="2"/>
  <c r="Z20" i="2" l="1"/>
  <c r="Z62" i="2" s="1"/>
  <c r="Z18" i="2"/>
  <c r="Z60" i="2" l="1"/>
  <c r="Z58" i="2"/>
  <c r="L13" i="2" s="1"/>
</calcChain>
</file>

<file path=xl/sharedStrings.xml><?xml version="1.0" encoding="utf-8"?>
<sst xmlns="http://schemas.openxmlformats.org/spreadsheetml/2006/main" count="49" uniqueCount="48">
  <si>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</si>
  <si>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</si>
  <si>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</si>
  <si>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</si>
  <si>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請求日</t>
    <rPh sb="0" eb="3">
      <t>セイキュウビ</t>
    </rPh>
    <phoneticPr fontId="1"/>
  </si>
  <si>
    <t>御中</t>
  </si>
  <si>
    <t>請求書番号</t>
    <rPh sb="0" eb="3">
      <t>セイキュウショ</t>
    </rPh>
    <rPh sb="3" eb="5">
      <t>バンゴウ</t>
    </rPh>
    <phoneticPr fontId="1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</si>
  <si>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オレイ</t>
    </rPh>
    <rPh sb="16" eb="17">
      <t>モウ</t>
    </rPh>
    <rPh sb="18" eb="19">
      <t>ア</t>
    </rPh>
    <phoneticPr fontId="1"/>
  </si>
  <si>
    <t>下記の通り御請求申し上げます。宜しくお願い申し上げます。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</si>
  <si>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御請求金額</t>
    <rPh sb="0" eb="3">
      <t>ゴセイキュウ</t>
    </rPh>
    <rPh sb="3" eb="5">
      <t>キンガク</t>
    </rPh>
    <phoneticPr fontId="1"/>
  </si>
  <si>
    <t>発行</t>
    <rPh sb="0" eb="2">
      <t>ハッコウ</t>
    </rPh>
    <phoneticPr fontId="1"/>
  </si>
  <si>
    <t>年月日</t>
    <rPh sb="0" eb="3">
      <t>ネンガッピ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</si>
  <si>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</si>
  <si>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数　量</t>
    <rPh sb="0" eb="1">
      <t>カズ</t>
    </rPh>
    <rPh sb="2" eb="3">
      <t>リョウ</t>
    </rPh>
    <phoneticPr fontId="1"/>
  </si>
  <si>
    <t>品　　目</t>
    <rPh sb="0" eb="1">
      <t>ヒン</t>
    </rPh>
    <rPh sb="3" eb="4">
      <t>メ</t>
    </rPh>
    <phoneticPr fontId="1"/>
  </si>
  <si>
    <t>備考</t>
    <rPh sb="0" eb="2">
      <t>ビコウ</t>
    </rPh>
    <phoneticPr fontId="1"/>
  </si>
  <si>
    <t>振込先：</t>
    <rPh sb="0" eb="3">
      <t>フリコミサキ</t>
    </rPh>
    <phoneticPr fontId="1"/>
  </si>
  <si>
    <t>振込先</t>
    <rPh sb="0" eb="3">
      <t>フリコミサキ</t>
    </rPh>
    <phoneticPr fontId="1"/>
  </si>
  <si>
    <t>お支払い期限：</t>
    <rPh sb="1" eb="3">
      <t>シハラ</t>
    </rPh>
    <rPh sb="4" eb="6">
      <t>キゲン</t>
    </rPh>
    <phoneticPr fontId="1"/>
  </si>
  <si>
    <t>お支払期限</t>
    <rPh sb="1" eb="3">
      <t>シハライ</t>
    </rPh>
    <rPh sb="3" eb="5">
      <t>キゲン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</si>
  <si>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</si>
  <si>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請求先郵便番号</t>
    <rPh sb="0" eb="2">
      <t>セイキュウ</t>
    </rPh>
    <rPh sb="2" eb="3">
      <t>サキ</t>
    </rPh>
    <rPh sb="3" eb="7">
      <t>ユウビンバンゴウ</t>
    </rPh>
    <phoneticPr fontId="1"/>
  </si>
  <si>
    <t>〒</t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</si>
  <si>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</si>
  <si>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入力データは右記に入力</t>
    <rPh sb="0" eb="2">
      <t>ニュウリョク</t>
    </rPh>
    <rPh sb="6" eb="8">
      <t>ウキ</t>
    </rPh>
    <rPh sb="9" eb="11">
      <t>ニュウリョク</t>
    </rPh>
    <phoneticPr fontId="1"/>
  </si>
  <si>
    <t>→</t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</si>
  <si>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</si>
  <si>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</si>
  <si>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テキスト代</t>
    <rPh sb="4" eb="5">
      <t>ダイ</t>
    </rPh>
    <phoneticPr fontId="1"/>
  </si>
  <si>
    <t>HP保守費用</t>
    <rPh sb="2" eb="4">
      <t>ホシュ</t>
    </rPh>
    <rPh sb="4" eb="6">
      <t>ヒヨウ</t>
    </rPh>
    <phoneticPr fontId="1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</si>
  <si>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1"/>
  </si>
  <si>
    <t>株式会社マネーフォワード</t>
    <phoneticPr fontId="1"/>
  </si>
  <si>
    <t>送付先担当者名</t>
    <rPh sb="0" eb="3">
      <t>ソウフサキ</t>
    </rPh>
    <rPh sb="3" eb="6">
      <t>タントウシャ</t>
    </rPh>
    <rPh sb="6" eb="7">
      <t>メイ</t>
    </rPh>
    <phoneticPr fontId="1"/>
  </si>
  <si>
    <t>サンプル株式会社</t>
    <rPh sb="4" eb="8">
      <t>カブシキガイシャ</t>
    </rPh>
    <phoneticPr fontId="1"/>
  </si>
  <si>
    <t>123-4567</t>
    <phoneticPr fontId="1"/>
  </si>
  <si>
    <t>東京都サンプル区サンプルビル○F</t>
    <rPh sb="0" eb="3">
      <t>トウキョウト</t>
    </rPh>
    <rPh sb="7" eb="8">
      <t>ク</t>
    </rPh>
    <phoneticPr fontId="1"/>
  </si>
  <si>
    <t>サンプル部サンプル担当
サンプル　太郎</t>
    <phoneticPr fontId="1"/>
  </si>
  <si>
    <t>〒123-0000</t>
    <phoneticPr fontId="1"/>
  </si>
  <si>
    <t>東京都港区三田00-00-0
 ○○○ビル○F</t>
    <phoneticPr fontId="1"/>
  </si>
  <si>
    <t>合計(税込)</t>
    <rPh sb="0" eb="2">
      <t>ゴウケイ</t>
    </rPh>
    <rPh sb="2" eb="6">
      <t>ゼイコミ</t>
    </rPh>
    <phoneticPr fontId="1"/>
  </si>
  <si>
    <t>10%対象</t>
    <phoneticPr fontId="1"/>
  </si>
  <si>
    <t>8%対象</t>
    <rPh sb="2" eb="4">
      <t>タイショウ</t>
    </rPh>
    <phoneticPr fontId="1"/>
  </si>
  <si>
    <t>単価(税込)</t>
    <rPh sb="0" eb="1">
      <t>タン</t>
    </rPh>
    <rPh sb="1" eb="2">
      <t>アタイ</t>
    </rPh>
    <rPh sb="3" eb="5">
      <t>ゼイコミ</t>
    </rPh>
    <phoneticPr fontId="1"/>
  </si>
  <si>
    <t>※</t>
    <phoneticPr fontId="1"/>
  </si>
  <si>
    <t>※印は軽減税率対象</t>
    <phoneticPr fontId="21"/>
  </si>
  <si>
    <t>金額(税込)</t>
    <rPh sb="0" eb="1">
      <t>キン</t>
    </rPh>
    <rPh sb="1" eb="2">
      <t>ガク</t>
    </rPh>
    <phoneticPr fontId="1"/>
  </si>
  <si>
    <t>商品代</t>
    <rPh sb="0" eb="2">
      <t>ショウヒン</t>
    </rPh>
    <rPh sb="2" eb="3">
      <t>ダイ</t>
    </rPh>
    <phoneticPr fontId="1"/>
  </si>
  <si>
    <t>単価(税込)</t>
    <rPh sb="0" eb="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</si>
</sst>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F800]dddd\,\ mmmm\ dd\,\ yyyy"/>
    <numFmt numFmtId="178" formatCode="@&quot; 様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6"/>
      <color theme="9" tint="-0.249977111117893"/>
      <name val="ＭＳ ゴシック"/>
      <family val="3"/>
      <charset val="128"/>
    </font>
    <font>
      <sz val="12"/>
      <color theme="1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rgb="FFFF9933"/>
      </left>
      <right/>
      <top style="thin">
        <color rgb="FFFF9933"/>
      </top>
      <bottom/>
      <diagonal/>
    </border>
    <border>
      <left/>
      <right/>
      <top style="thin">
        <color rgb="FFFF9933"/>
      </top>
      <bottom/>
      <diagonal/>
    </border>
    <border>
      <left/>
      <right style="thin">
        <color rgb="FFFF9933"/>
      </right>
      <top style="thin">
        <color rgb="FFFF9933"/>
      </top>
      <bottom/>
      <diagonal/>
    </border>
    <border>
      <left style="thin">
        <color rgb="FFFF9933"/>
      </left>
      <right/>
      <top/>
      <bottom style="thin">
        <color rgb="FFFF9933"/>
      </bottom>
      <diagonal/>
    </border>
    <border>
      <left/>
      <right/>
      <top/>
      <bottom style="thin">
        <color rgb="FFFF9933"/>
      </bottom>
      <diagonal/>
    </border>
    <border>
      <left/>
      <right style="thin">
        <color rgb="FFFF9933"/>
      </right>
      <top/>
      <bottom style="thin">
        <color rgb="FFFF9933"/>
      </bottom>
      <diagonal/>
    </border>
    <border>
      <left style="thin">
        <color rgb="FFFF9933"/>
      </left>
      <right/>
      <top/>
      <bottom/>
      <diagonal/>
    </border>
    <border>
      <left/>
      <right style="thin">
        <color rgb="FFFF9933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rgb="FFFF9933"/>
      </left>
      <right style="thin">
        <color rgb="FFFF9933"/>
      </right>
      <top/>
      <bottom/>
      <diagonal/>
    </border>
    <border>
      <left style="thin">
        <color rgb="FFFF9933"/>
      </left>
      <right style="thin">
        <color rgb="FFFF9933"/>
      </right>
      <top/>
      <bottom style="thin">
        <color rgb="FFFF9933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>
      <alignment vertical="center"/>
    </xf>
    <xf numFmtId="177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7" xfId="0" applyFont="1" applyBorder="1">
      <alignment vertical="center"/>
    </xf>
    <xf numFmtId="56" fontId="4" fillId="0" borderId="17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56" fontId="4" fillId="0" borderId="17" xfId="0" applyNumberFormat="1" applyFont="1" applyBorder="1">
      <alignment vertical="center"/>
    </xf>
    <xf numFmtId="176" fontId="13" fillId="0" borderId="5" xfId="2" applyFont="1" applyFill="1" applyBorder="1" applyAlignment="1">
      <alignment vertical="center"/>
    </xf>
    <xf numFmtId="176" fontId="13" fillId="0" borderId="6" xfId="2" applyFont="1" applyFill="1" applyBorder="1" applyAlignment="1">
      <alignment vertical="center"/>
    </xf>
    <xf numFmtId="176" fontId="13" fillId="0" borderId="7" xfId="2" applyFont="1" applyFill="1" applyBorder="1" applyAlignment="1">
      <alignment vertical="center"/>
    </xf>
    <xf numFmtId="176" fontId="13" fillId="0" borderId="8" xfId="2" applyFont="1" applyFill="1" applyBorder="1" applyAlignment="1">
      <alignment vertical="center"/>
    </xf>
    <xf numFmtId="176" fontId="13" fillId="0" borderId="9" xfId="2" applyFont="1" applyFill="1" applyBorder="1" applyAlignment="1">
      <alignment vertical="center"/>
    </xf>
    <xf numFmtId="176" fontId="13" fillId="0" borderId="10" xfId="2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7" xfId="0" applyFont="1" applyBorder="1" applyAlignment="1">
      <alignment vertical="top" wrapText="1"/>
    </xf>
    <xf numFmtId="0" fontId="7" fillId="3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12" fillId="3" borderId="0" xfId="0" applyFont="1" applyFill="1" applyAlignment="1">
      <alignment horizontal="center" vertical="center" textRotation="255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78" fontId="10" fillId="0" borderId="0" xfId="0" applyNumberFormat="1" applyFont="1" applyAlignment="1">
      <alignment horizontal="left" vertical="center"/>
    </xf>
    <xf numFmtId="0" fontId="14" fillId="3" borderId="5" xfId="0" applyFont="1" applyFill="1" applyBorder="1" applyAlignment="1">
      <alignment horizontal="distributed" vertical="center" justifyLastLine="1"/>
    </xf>
    <xf numFmtId="0" fontId="14" fillId="3" borderId="6" xfId="0" applyFont="1" applyFill="1" applyBorder="1" applyAlignment="1">
      <alignment horizontal="distributed" vertical="center" justifyLastLine="1"/>
    </xf>
    <xf numFmtId="0" fontId="14" fillId="3" borderId="7" xfId="0" applyFont="1" applyFill="1" applyBorder="1" applyAlignment="1">
      <alignment horizontal="distributed" vertical="center" justifyLastLine="1"/>
    </xf>
    <xf numFmtId="0" fontId="14" fillId="3" borderId="8" xfId="0" applyFont="1" applyFill="1" applyBorder="1" applyAlignment="1">
      <alignment horizontal="distributed" vertical="center" justifyLastLine="1"/>
    </xf>
    <xf numFmtId="0" fontId="14" fillId="3" borderId="9" xfId="0" applyFont="1" applyFill="1" applyBorder="1" applyAlignment="1">
      <alignment horizontal="distributed" vertical="center" justifyLastLine="1"/>
    </xf>
    <xf numFmtId="0" fontId="14" fillId="3" borderId="10" xfId="0" applyFont="1" applyFill="1" applyBorder="1" applyAlignment="1">
      <alignment horizontal="distributed" vertical="center" justifyLastLine="1"/>
    </xf>
    <xf numFmtId="176" fontId="16" fillId="0" borderId="6" xfId="2" applyFont="1" applyFill="1" applyBorder="1" applyAlignment="1">
      <alignment horizontal="right" vertical="center"/>
    </xf>
    <xf numFmtId="176" fontId="16" fillId="0" borderId="9" xfId="2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14" fontId="18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38" fontId="18" fillId="0" borderId="11" xfId="1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38" fontId="19" fillId="0" borderId="12" xfId="1" applyFont="1" applyFill="1" applyBorder="1" applyAlignment="1">
      <alignment vertical="center"/>
    </xf>
    <xf numFmtId="38" fontId="19" fillId="0" borderId="11" xfId="1" applyFont="1" applyFill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11" xfId="1" applyFont="1" applyBorder="1" applyAlignment="1">
      <alignment vertical="center"/>
    </xf>
    <xf numFmtId="0" fontId="18" fillId="0" borderId="23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4" fontId="18" fillId="4" borderId="0" xfId="0" applyNumberFormat="1" applyFont="1" applyFill="1" applyBorder="1" applyAlignment="1">
      <alignment horizontal="center" vertical="center"/>
    </xf>
    <xf numFmtId="14" fontId="18" fillId="4" borderId="12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left" vertical="center"/>
    </xf>
    <xf numFmtId="38" fontId="18" fillId="4" borderId="11" xfId="1" applyFont="1" applyFill="1" applyBorder="1" applyAlignment="1">
      <alignment vertical="center"/>
    </xf>
    <xf numFmtId="38" fontId="19" fillId="0" borderId="12" xfId="1" applyFont="1" applyBorder="1" applyAlignment="1">
      <alignment vertical="center"/>
    </xf>
    <xf numFmtId="0" fontId="18" fillId="4" borderId="23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top"/>
    </xf>
    <xf numFmtId="14" fontId="19" fillId="0" borderId="0" xfId="0" applyNumberFormat="1" applyFont="1" applyBorder="1" applyAlignment="1">
      <alignment horizontal="center" vertical="center"/>
    </xf>
    <xf numFmtId="38" fontId="19" fillId="0" borderId="0" xfId="1" applyFont="1" applyBorder="1" applyAlignment="1">
      <alignment vertical="center"/>
    </xf>
    <xf numFmtId="38" fontId="19" fillId="0" borderId="8" xfId="1" applyFont="1" applyBorder="1" applyAlignment="1">
      <alignment vertical="center"/>
    </xf>
    <xf numFmtId="38" fontId="19" fillId="0" borderId="9" xfId="1" applyFont="1" applyBorder="1" applyAlignment="1">
      <alignment vertical="center"/>
    </xf>
    <xf numFmtId="38" fontId="22" fillId="0" borderId="6" xfId="1" applyFont="1" applyBorder="1" applyAlignment="1">
      <alignment vertical="center"/>
    </xf>
    <xf numFmtId="38" fontId="22" fillId="0" borderId="9" xfId="1" applyFont="1" applyBorder="1" applyAlignment="1">
      <alignment vertical="center"/>
    </xf>
    <xf numFmtId="38" fontId="20" fillId="0" borderId="6" xfId="1" applyFont="1" applyBorder="1" applyAlignment="1">
      <alignment horizontal="right" vertical="center"/>
    </xf>
    <xf numFmtId="38" fontId="20" fillId="0" borderId="9" xfId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left" vertical="center"/>
    </xf>
    <xf numFmtId="14" fontId="19" fillId="0" borderId="9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38" fontId="19" fillId="0" borderId="10" xfId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99CCFF"/>
      <color rgb="FFFF9933"/>
      <color rgb="FFFFFF99"/>
      <color rgb="FFFF0000"/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5</xdr:row>
      <xdr:rowOff>54429</xdr:rowOff>
    </xdr:from>
    <xdr:to>
      <xdr:col>25</xdr:col>
      <xdr:colOff>176893</xdr:colOff>
      <xdr:row>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313668C-0D7D-491F-9595-0DA5B8F537D6}"/>
            </a:ext>
          </a:extLst>
        </xdr:cNvPr>
        <xdr:cNvSpPr/>
      </xdr:nvSpPr>
      <xdr:spPr>
        <a:xfrm>
          <a:off x="5387340" y="1243149"/>
          <a:ext cx="451213" cy="4561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298484</xdr:colOff>
      <xdr:row>3</xdr:row>
      <xdr:rowOff>161813</xdr:rowOff>
    </xdr:from>
    <xdr:to>
      <xdr:col>28</xdr:col>
      <xdr:colOff>80670</xdr:colOff>
      <xdr:row>8</xdr:row>
      <xdr:rowOff>12362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B50C59-9B03-48E4-B0FA-9BEB8F1400DD}"/>
            </a:ext>
          </a:extLst>
        </xdr:cNvPr>
        <xdr:cNvSpPr txBox="1"/>
      </xdr:nvSpPr>
      <xdr:spPr>
        <a:xfrm>
          <a:off x="5937284" y="977153"/>
          <a:ext cx="628006" cy="734469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26</xdr:col>
      <xdr:colOff>58200</xdr:colOff>
      <xdr:row>3</xdr:row>
      <xdr:rowOff>146695</xdr:rowOff>
    </xdr:from>
    <xdr:to>
      <xdr:col>28</xdr:col>
      <xdr:colOff>112136</xdr:colOff>
      <xdr:row>7</xdr:row>
      <xdr:rowOff>115225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FB14E167-8A2A-45EF-AE50-4C5769CAA26F}"/>
            </a:ext>
          </a:extLst>
        </xdr:cNvPr>
        <xdr:cNvSpPr/>
      </xdr:nvSpPr>
      <xdr:spPr>
        <a:xfrm>
          <a:off x="5994180" y="962035"/>
          <a:ext cx="602576" cy="684810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4E05-A7E1-4563-8B72-E7A460DCC134}">
  <dimension ref="A1:AJ68"/>
  <sheetViews>
    <sheetView showGridLines="0" tabSelected="1" view="pageBreakPreview" zoomScale="77" zoomScaleNormal="40" zoomScaleSheetLayoutView="77" workbookViewId="0">
      <selection activeCell="BX64" sqref="BX64"/>
    </sheetView>
  </sheetViews>
  <sheetFormatPr defaultColWidth="1.625" defaultRowHeight="13.5" x14ac:dyDescent="0.15"/>
  <cols>
    <col min="1" max="1" width="1.5" style="2" customWidth="1"/>
    <col min="2" max="2" width="4" style="2" customWidth="1"/>
    <col min="3" max="3" width="2.875" style="2" customWidth="1"/>
    <col min="4" max="4" width="3.125" style="2" customWidth="1"/>
    <col min="5" max="5" width="4" style="2" customWidth="1"/>
    <col min="6" max="6" width="2.25" style="2" customWidth="1"/>
    <col min="7" max="13" width="2.75" style="2" customWidth="1"/>
    <col min="14" max="14" width="4.875" style="2" customWidth="1"/>
    <col min="15" max="16" width="2.75" style="2" customWidth="1"/>
    <col min="17" max="17" width="1.375" style="2" customWidth="1"/>
    <col min="18" max="18" width="4" style="2" customWidth="1"/>
    <col min="19" max="19" width="4.125" style="2" customWidth="1"/>
    <col min="20" max="21" width="4" style="2" customWidth="1"/>
    <col min="22" max="22" width="4.375" style="2" customWidth="1"/>
    <col min="23" max="23" width="4" style="2" customWidth="1"/>
    <col min="24" max="24" width="6.625" style="2" customWidth="1"/>
    <col min="25" max="25" width="4.125" style="2" customWidth="1"/>
    <col min="26" max="26" width="4" style="2" customWidth="1"/>
    <col min="27" max="27" width="4.125" style="2" customWidth="1"/>
    <col min="28" max="28" width="4" style="2" customWidth="1"/>
    <col min="29" max="29" width="4.125" style="2" customWidth="1"/>
    <col min="30" max="30" width="4" style="2" customWidth="1"/>
    <col min="31" max="31" width="6.375" style="2" bestFit="1" customWidth="1"/>
    <col min="32" max="32" width="6.5" style="2" bestFit="1" customWidth="1"/>
    <col min="33" max="33" width="17.25" style="2" customWidth="1"/>
    <col min="34" max="34" width="25.75" style="8" customWidth="1"/>
    <col min="35" max="35" width="9" style="2" customWidth="1"/>
    <col min="36" max="36" width="14" style="2" customWidth="1"/>
    <col min="37" max="16384" width="1.625" style="2"/>
  </cols>
  <sheetData>
    <row r="1" spans="1:36" ht="28.5" customHeight="1" x14ac:dyDescent="0.15">
      <c r="A1" s="58" t="s">
        <v>0</v>
      </c>
      <c r="B1" s="58"/>
      <c r="C1" s="58"/>
      <c r="D1" s="58"/>
      <c r="E1" s="58"/>
      <c r="F1" s="58"/>
      <c r="G1" s="58"/>
      <c r="H1" s="1"/>
      <c r="I1" s="5"/>
      <c r="K1" s="5"/>
      <c r="L1" s="5"/>
      <c r="T1" s="6"/>
      <c r="U1" s="6"/>
      <c r="V1" s="41" t="s">
        <v>10</v>
      </c>
      <c r="W1" s="59">
        <f>IF(AH1="","",YEAR(AH1))</f>
        <v>2022</v>
      </c>
      <c r="X1" s="60"/>
      <c r="Y1" s="11" t="s">
        <v>1</v>
      </c>
      <c r="Z1" s="9">
        <f>IF(AH1="","",MONTH(AH1))</f>
        <v>9</v>
      </c>
      <c r="AA1" s="12" t="s">
        <v>2</v>
      </c>
      <c r="AB1" s="9">
        <f>IF(AH1="","",DAY(AH1))</f>
        <v>2</v>
      </c>
      <c r="AC1" s="13" t="s">
        <v>3</v>
      </c>
      <c r="AE1" s="61" t="s">
        <v>24</v>
      </c>
      <c r="AG1" s="22" t="s">
        <v>4</v>
      </c>
      <c r="AH1" s="23">
        <v>44806</v>
      </c>
    </row>
    <row r="2" spans="1:36" x14ac:dyDescent="0.15">
      <c r="A2" s="3"/>
      <c r="AE2" s="61"/>
      <c r="AG2" s="22" t="s">
        <v>6</v>
      </c>
      <c r="AH2" s="24">
        <v>1234567</v>
      </c>
    </row>
    <row r="3" spans="1:36" ht="23.25" customHeight="1" x14ac:dyDescent="0.15">
      <c r="B3" s="62" t="str">
        <f>IF(AH3="","",AH3)</f>
        <v>サンプル株式会社</v>
      </c>
      <c r="C3" s="62"/>
      <c r="D3" s="62"/>
      <c r="E3" s="62"/>
      <c r="F3" s="62"/>
      <c r="G3" s="62"/>
      <c r="H3" s="62"/>
      <c r="I3" s="62"/>
      <c r="J3" s="62"/>
      <c r="K3" s="4" t="s">
        <v>5</v>
      </c>
      <c r="L3" s="7"/>
      <c r="V3" s="63" t="s">
        <v>6</v>
      </c>
      <c r="W3" s="63"/>
      <c r="X3" s="63"/>
      <c r="Y3" s="63"/>
      <c r="Z3" s="64">
        <f>AH2</f>
        <v>1234567</v>
      </c>
      <c r="AA3" s="65"/>
      <c r="AB3" s="65"/>
      <c r="AC3" s="66"/>
      <c r="AD3" s="37"/>
      <c r="AE3" s="61"/>
      <c r="AG3" s="22" t="s">
        <v>20</v>
      </c>
      <c r="AH3" s="24" t="s">
        <v>33</v>
      </c>
    </row>
    <row r="4" spans="1:36" x14ac:dyDescent="0.15">
      <c r="AE4" s="61"/>
      <c r="AF4" s="86" t="s">
        <v>25</v>
      </c>
      <c r="AG4" s="22" t="s">
        <v>21</v>
      </c>
      <c r="AH4" s="26" t="s">
        <v>34</v>
      </c>
    </row>
    <row r="5" spans="1:36" ht="17.25" x14ac:dyDescent="0.15">
      <c r="B5" s="27" t="s">
        <v>22</v>
      </c>
      <c r="C5" s="88" t="str">
        <f>IF(AH4="","",AH4)</f>
        <v>123-4567</v>
      </c>
      <c r="D5" s="88"/>
      <c r="E5" s="88"/>
      <c r="F5" s="88"/>
      <c r="G5" s="16"/>
      <c r="H5" s="16"/>
      <c r="I5" s="16"/>
      <c r="J5" s="16"/>
      <c r="K5" s="16"/>
      <c r="L5" s="16"/>
      <c r="M5" s="15"/>
      <c r="R5" s="10" t="s">
        <v>31</v>
      </c>
      <c r="S5" s="10"/>
      <c r="AE5" s="61"/>
      <c r="AF5" s="86"/>
      <c r="AG5" s="42" t="s">
        <v>23</v>
      </c>
      <c r="AH5" s="44" t="s">
        <v>35</v>
      </c>
    </row>
    <row r="6" spans="1:36" x14ac:dyDescent="0.15">
      <c r="B6" s="46" t="str">
        <f>IF(AH5="","",AH5)</f>
        <v>東京都サンプル区サンプルビル○F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15"/>
      <c r="R6" s="2" t="s">
        <v>37</v>
      </c>
      <c r="AE6" s="61"/>
      <c r="AF6" s="86"/>
      <c r="AG6" s="43"/>
      <c r="AH6" s="45"/>
    </row>
    <row r="7" spans="1:36" ht="14.25" customHeight="1" x14ac:dyDescent="0.1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15"/>
      <c r="R7" s="47" t="s">
        <v>38</v>
      </c>
      <c r="S7" s="47"/>
      <c r="T7" s="48"/>
      <c r="U7" s="48"/>
      <c r="V7" s="48"/>
      <c r="W7" s="48"/>
      <c r="AE7" s="61"/>
      <c r="AF7" s="86"/>
      <c r="AG7" s="22" t="s">
        <v>32</v>
      </c>
      <c r="AH7" s="38" t="s">
        <v>36</v>
      </c>
    </row>
    <row r="8" spans="1:36" x14ac:dyDescent="0.15">
      <c r="B8" s="49" t="str">
        <f>IF(AH7="","",AH7)</f>
        <v>サンプル部サンプル担当
サンプル　太郎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R8" s="48"/>
      <c r="S8" s="48"/>
      <c r="T8" s="48"/>
      <c r="U8" s="48"/>
      <c r="V8" s="48"/>
      <c r="W8" s="48"/>
      <c r="AE8" s="61"/>
      <c r="AF8" s="87"/>
      <c r="AG8" s="28"/>
      <c r="AH8" s="29"/>
    </row>
    <row r="9" spans="1:36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AE9" s="61"/>
      <c r="AF9" s="86"/>
      <c r="AG9" s="25" t="s">
        <v>11</v>
      </c>
      <c r="AH9" s="25" t="s">
        <v>26</v>
      </c>
      <c r="AI9" s="25" t="s">
        <v>27</v>
      </c>
      <c r="AJ9" s="25" t="s">
        <v>47</v>
      </c>
    </row>
    <row r="10" spans="1:36" x14ac:dyDescent="0.15">
      <c r="B10" s="2" t="s">
        <v>7</v>
      </c>
      <c r="AE10" s="61"/>
      <c r="AF10" s="86"/>
      <c r="AG10" s="30">
        <v>44805</v>
      </c>
      <c r="AH10" s="24" t="s">
        <v>28</v>
      </c>
      <c r="AI10" s="22">
        <v>1</v>
      </c>
      <c r="AJ10" s="22">
        <f>5000*1.1</f>
        <v>5500</v>
      </c>
    </row>
    <row r="11" spans="1:36" x14ac:dyDescent="0.15">
      <c r="B11" s="2" t="s">
        <v>8</v>
      </c>
      <c r="AE11" s="61"/>
      <c r="AF11" s="86"/>
      <c r="AG11" s="30">
        <v>44806</v>
      </c>
      <c r="AH11" s="24" t="s">
        <v>29</v>
      </c>
      <c r="AI11" s="22">
        <v>1</v>
      </c>
      <c r="AJ11" s="22">
        <f>20000*1.1</f>
        <v>22000</v>
      </c>
    </row>
    <row r="12" spans="1:36" ht="15" customHeight="1" x14ac:dyDescent="0.15">
      <c r="AE12" s="61"/>
      <c r="AF12" s="86"/>
      <c r="AG12" s="30">
        <v>44807</v>
      </c>
      <c r="AH12" s="24" t="s">
        <v>46</v>
      </c>
      <c r="AI12" s="22">
        <v>1</v>
      </c>
      <c r="AJ12" s="22">
        <f>50000*1.08</f>
        <v>54000</v>
      </c>
    </row>
    <row r="13" spans="1:36" ht="13.5" customHeight="1" x14ac:dyDescent="0.15">
      <c r="B13" s="50" t="s">
        <v>9</v>
      </c>
      <c r="C13" s="51"/>
      <c r="D13" s="51"/>
      <c r="E13" s="51"/>
      <c r="F13" s="51"/>
      <c r="G13" s="51"/>
      <c r="H13" s="52"/>
      <c r="I13" s="31"/>
      <c r="J13" s="32"/>
      <c r="K13" s="32"/>
      <c r="L13" s="56">
        <f>Z58</f>
        <v>81500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32"/>
      <c r="Y13" s="33"/>
      <c r="Z13" s="19"/>
      <c r="AA13" s="15"/>
      <c r="AB13" s="15"/>
      <c r="AC13" s="15"/>
      <c r="AE13" s="61"/>
      <c r="AF13" s="86"/>
      <c r="AG13" s="22"/>
      <c r="AH13" s="24"/>
      <c r="AI13" s="22"/>
      <c r="AJ13" s="22"/>
    </row>
    <row r="14" spans="1:36" ht="13.5" customHeight="1" x14ac:dyDescent="0.15">
      <c r="B14" s="53"/>
      <c r="C14" s="54"/>
      <c r="D14" s="54"/>
      <c r="E14" s="54"/>
      <c r="F14" s="54"/>
      <c r="G14" s="54"/>
      <c r="H14" s="55"/>
      <c r="I14" s="34"/>
      <c r="J14" s="35"/>
      <c r="K14" s="35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35"/>
      <c r="Y14" s="36"/>
      <c r="Z14" s="19"/>
      <c r="AA14" s="15"/>
      <c r="AB14" s="15"/>
      <c r="AC14" s="15"/>
      <c r="AE14" s="61"/>
      <c r="AF14" s="86"/>
      <c r="AG14" s="22"/>
      <c r="AH14" s="24"/>
      <c r="AI14" s="22"/>
      <c r="AJ14" s="22"/>
    </row>
    <row r="15" spans="1:36" x14ac:dyDescent="0.1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1"/>
      <c r="AB15" s="21"/>
      <c r="AC15" s="21"/>
      <c r="AE15" s="61"/>
      <c r="AG15" s="22"/>
      <c r="AH15" s="24"/>
      <c r="AI15" s="22"/>
      <c r="AJ15" s="22"/>
    </row>
    <row r="16" spans="1:36" ht="17.25" x14ac:dyDescent="0.15">
      <c r="B16" s="67" t="s">
        <v>12</v>
      </c>
      <c r="C16" s="67"/>
      <c r="D16" s="67"/>
      <c r="E16" s="67"/>
      <c r="F16" s="68"/>
      <c r="G16" s="69" t="s">
        <v>14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8"/>
      <c r="S16" s="39"/>
      <c r="T16" s="69" t="s">
        <v>13</v>
      </c>
      <c r="U16" s="67"/>
      <c r="V16" s="68"/>
      <c r="W16" s="70" t="s">
        <v>42</v>
      </c>
      <c r="X16" s="71"/>
      <c r="Y16" s="72"/>
      <c r="Z16" s="69" t="s">
        <v>45</v>
      </c>
      <c r="AA16" s="67"/>
      <c r="AB16" s="67"/>
      <c r="AC16" s="67"/>
      <c r="AE16" s="61"/>
      <c r="AG16" s="22"/>
      <c r="AH16" s="24"/>
      <c r="AI16" s="22"/>
      <c r="AJ16" s="22"/>
    </row>
    <row r="17" spans="2:36" ht="16.5" customHeight="1" x14ac:dyDescent="0.15">
      <c r="B17" s="67"/>
      <c r="C17" s="67"/>
      <c r="D17" s="67"/>
      <c r="E17" s="67"/>
      <c r="F17" s="68"/>
      <c r="G17" s="69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8"/>
      <c r="S17" s="39"/>
      <c r="T17" s="69"/>
      <c r="U17" s="67"/>
      <c r="V17" s="68"/>
      <c r="W17" s="70"/>
      <c r="X17" s="71"/>
      <c r="Y17" s="72"/>
      <c r="Z17" s="69"/>
      <c r="AA17" s="67"/>
      <c r="AB17" s="67"/>
      <c r="AC17" s="67"/>
      <c r="AE17" s="61"/>
      <c r="AG17" s="22"/>
      <c r="AH17" s="24"/>
      <c r="AI17" s="22"/>
      <c r="AJ17" s="22"/>
    </row>
    <row r="18" spans="2:36" ht="11.25" customHeight="1" x14ac:dyDescent="0.15">
      <c r="B18" s="73">
        <f>IF(AG10="","",AG10)</f>
        <v>44805</v>
      </c>
      <c r="C18" s="74"/>
      <c r="D18" s="74"/>
      <c r="E18" s="74"/>
      <c r="F18" s="75"/>
      <c r="G18" s="76" t="str">
        <f>IF(AH10="","",AH10)</f>
        <v>テキスト代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85"/>
      <c r="T18" s="79">
        <f>IF(AI10="","",AI10)</f>
        <v>1</v>
      </c>
      <c r="U18" s="80"/>
      <c r="V18" s="81"/>
      <c r="W18" s="79">
        <f>IF(AJ10="","",AJ10)</f>
        <v>5500</v>
      </c>
      <c r="X18" s="80"/>
      <c r="Y18" s="81"/>
      <c r="Z18" s="79">
        <f>IF(T18="","",T18*W18)</f>
        <v>5500</v>
      </c>
      <c r="AA18" s="83"/>
      <c r="AB18" s="83"/>
      <c r="AC18" s="83"/>
      <c r="AE18" s="61"/>
      <c r="AG18" s="22"/>
      <c r="AH18" s="24"/>
      <c r="AI18" s="22"/>
      <c r="AJ18" s="22"/>
    </row>
    <row r="19" spans="2:36" ht="11.25" customHeight="1" x14ac:dyDescent="0.15">
      <c r="B19" s="74"/>
      <c r="C19" s="74"/>
      <c r="D19" s="74"/>
      <c r="E19" s="74"/>
      <c r="F19" s="75"/>
      <c r="G19" s="76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85"/>
      <c r="T19" s="82"/>
      <c r="U19" s="80"/>
      <c r="V19" s="81"/>
      <c r="W19" s="82"/>
      <c r="X19" s="80"/>
      <c r="Y19" s="81"/>
      <c r="Z19" s="84"/>
      <c r="AA19" s="83"/>
      <c r="AB19" s="83"/>
      <c r="AC19" s="83"/>
      <c r="AE19" s="61"/>
      <c r="AG19" s="22"/>
      <c r="AH19" s="24"/>
      <c r="AI19" s="22"/>
      <c r="AJ19" s="22"/>
    </row>
    <row r="20" spans="2:36" ht="11.25" customHeight="1" x14ac:dyDescent="0.15">
      <c r="B20" s="89">
        <f>IF(AG11="","",AG11)</f>
        <v>44806</v>
      </c>
      <c r="C20" s="89"/>
      <c r="D20" s="89"/>
      <c r="E20" s="89"/>
      <c r="F20" s="90"/>
      <c r="G20" s="91" t="str">
        <f>IF(AH11="","",AH11)</f>
        <v>HP保守費用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96"/>
      <c r="T20" s="94">
        <f>IF(AI11="","",AI11)</f>
        <v>1</v>
      </c>
      <c r="U20" s="83"/>
      <c r="V20" s="95"/>
      <c r="W20" s="94">
        <f>IF(AJ11="","",AJ11)</f>
        <v>22000</v>
      </c>
      <c r="X20" s="83"/>
      <c r="Y20" s="95"/>
      <c r="Z20" s="94">
        <f t="shared" ref="Z20" si="0">IF(T20="","",T20*W20)</f>
        <v>22000</v>
      </c>
      <c r="AA20" s="83"/>
      <c r="AB20" s="83"/>
      <c r="AC20" s="83"/>
      <c r="AE20" s="61"/>
      <c r="AG20" s="22"/>
      <c r="AH20" s="24"/>
      <c r="AI20" s="22"/>
      <c r="AJ20" s="22"/>
    </row>
    <row r="21" spans="2:36" ht="11.25" customHeight="1" x14ac:dyDescent="0.15">
      <c r="B21" s="89"/>
      <c r="C21" s="89"/>
      <c r="D21" s="89"/>
      <c r="E21" s="89"/>
      <c r="F21" s="90"/>
      <c r="G21" s="91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  <c r="S21" s="96"/>
      <c r="T21" s="84"/>
      <c r="U21" s="83"/>
      <c r="V21" s="95"/>
      <c r="W21" s="84"/>
      <c r="X21" s="83"/>
      <c r="Y21" s="95"/>
      <c r="Z21" s="84"/>
      <c r="AA21" s="83"/>
      <c r="AB21" s="83"/>
      <c r="AC21" s="83"/>
      <c r="AE21" s="61"/>
      <c r="AG21" s="22"/>
      <c r="AH21" s="24"/>
      <c r="AI21" s="22"/>
      <c r="AJ21" s="22"/>
    </row>
    <row r="22" spans="2:36" ht="11.25" customHeight="1" x14ac:dyDescent="0.15">
      <c r="B22" s="73">
        <f>IF(AG12="","",AG12)</f>
        <v>44807</v>
      </c>
      <c r="C22" s="74"/>
      <c r="D22" s="74"/>
      <c r="E22" s="74"/>
      <c r="F22" s="75"/>
      <c r="G22" s="76" t="str">
        <f>IF(AH12="","",AH12)</f>
        <v>商品代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85" t="s">
        <v>43</v>
      </c>
      <c r="T22" s="79">
        <f>IF(AI12="","",AI12)</f>
        <v>1</v>
      </c>
      <c r="U22" s="83"/>
      <c r="V22" s="95"/>
      <c r="W22" s="79">
        <f>IF(AJ12="","",AJ12)</f>
        <v>54000</v>
      </c>
      <c r="X22" s="83"/>
      <c r="Y22" s="95"/>
      <c r="Z22" s="79">
        <f>IF(T22="","",T22*W22)</f>
        <v>54000</v>
      </c>
      <c r="AA22" s="83"/>
      <c r="AB22" s="83"/>
      <c r="AC22" s="83"/>
      <c r="AE22" s="61"/>
      <c r="AG22" s="22"/>
      <c r="AH22" s="24"/>
      <c r="AI22" s="22"/>
      <c r="AJ22" s="22"/>
    </row>
    <row r="23" spans="2:36" ht="11.25" customHeight="1" x14ac:dyDescent="0.15">
      <c r="B23" s="74"/>
      <c r="C23" s="74"/>
      <c r="D23" s="74"/>
      <c r="E23" s="74"/>
      <c r="F23" s="75"/>
      <c r="G23" s="76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85"/>
      <c r="T23" s="84"/>
      <c r="U23" s="83"/>
      <c r="V23" s="95"/>
      <c r="W23" s="84"/>
      <c r="X23" s="83"/>
      <c r="Y23" s="95"/>
      <c r="Z23" s="84"/>
      <c r="AA23" s="83"/>
      <c r="AB23" s="83"/>
      <c r="AC23" s="83"/>
      <c r="AG23" s="22"/>
      <c r="AH23" s="24"/>
      <c r="AI23" s="22"/>
      <c r="AJ23" s="22"/>
    </row>
    <row r="24" spans="2:36" ht="11.25" customHeight="1" x14ac:dyDescent="0.15">
      <c r="B24" s="89" t="str">
        <f>IF(AG13="","",AG13)</f>
        <v/>
      </c>
      <c r="C24" s="74"/>
      <c r="D24" s="74"/>
      <c r="E24" s="74"/>
      <c r="F24" s="75"/>
      <c r="G24" s="97" t="str">
        <f>IF(AH13="","",AH13)</f>
        <v/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9"/>
      <c r="S24" s="96"/>
      <c r="T24" s="94" t="str">
        <f>IF(AI13="","",AI13)</f>
        <v/>
      </c>
      <c r="U24" s="83"/>
      <c r="V24" s="95"/>
      <c r="W24" s="94" t="str">
        <f>IF(AJ13="","",AJ13)</f>
        <v/>
      </c>
      <c r="X24" s="83"/>
      <c r="Y24" s="95"/>
      <c r="Z24" s="94" t="str">
        <f t="shared" ref="Z24" si="1">IF(T24="","",T24*W24)</f>
        <v/>
      </c>
      <c r="AA24" s="83"/>
      <c r="AB24" s="83"/>
      <c r="AC24" s="83"/>
      <c r="AG24" s="22"/>
      <c r="AH24" s="24"/>
      <c r="AI24" s="22"/>
      <c r="AJ24" s="22"/>
    </row>
    <row r="25" spans="2:36" ht="11.25" customHeight="1" x14ac:dyDescent="0.15">
      <c r="B25" s="74"/>
      <c r="C25" s="74"/>
      <c r="D25" s="74"/>
      <c r="E25" s="74"/>
      <c r="F25" s="75"/>
      <c r="G25" s="97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96"/>
      <c r="T25" s="84"/>
      <c r="U25" s="83"/>
      <c r="V25" s="95"/>
      <c r="W25" s="84"/>
      <c r="X25" s="83"/>
      <c r="Y25" s="95"/>
      <c r="Z25" s="84"/>
      <c r="AA25" s="83"/>
      <c r="AB25" s="83"/>
      <c r="AC25" s="83"/>
      <c r="AG25" s="22"/>
      <c r="AH25" s="24"/>
      <c r="AI25" s="22"/>
      <c r="AJ25" s="22"/>
    </row>
    <row r="26" spans="2:36" ht="11.25" customHeight="1" x14ac:dyDescent="0.15">
      <c r="B26" s="73" t="str">
        <f>IF(AG14="","",AG14)</f>
        <v/>
      </c>
      <c r="C26" s="74"/>
      <c r="D26" s="74"/>
      <c r="E26" s="74"/>
      <c r="F26" s="75"/>
      <c r="G26" s="100" t="str">
        <f>IF(AH14="","",AH14)</f>
        <v/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2"/>
      <c r="S26" s="85"/>
      <c r="T26" s="79" t="str">
        <f>IF(AI14="","",AI14)</f>
        <v/>
      </c>
      <c r="U26" s="83"/>
      <c r="V26" s="95"/>
      <c r="W26" s="79" t="str">
        <f>IF(AJ14="","",AJ14)</f>
        <v/>
      </c>
      <c r="X26" s="83"/>
      <c r="Y26" s="95"/>
      <c r="Z26" s="79" t="str">
        <f t="shared" ref="Z26" si="2">IF(T26="","",T26*W26)</f>
        <v/>
      </c>
      <c r="AA26" s="83"/>
      <c r="AB26" s="83"/>
      <c r="AC26" s="83"/>
      <c r="AG26" s="22"/>
      <c r="AH26" s="24"/>
      <c r="AI26" s="22"/>
      <c r="AJ26" s="22"/>
    </row>
    <row r="27" spans="2:36" ht="11.25" customHeight="1" x14ac:dyDescent="0.15">
      <c r="B27" s="74"/>
      <c r="C27" s="74"/>
      <c r="D27" s="74"/>
      <c r="E27" s="74"/>
      <c r="F27" s="75"/>
      <c r="G27" s="100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2"/>
      <c r="S27" s="85"/>
      <c r="T27" s="84"/>
      <c r="U27" s="83"/>
      <c r="V27" s="95"/>
      <c r="W27" s="84"/>
      <c r="X27" s="83"/>
      <c r="Y27" s="95"/>
      <c r="Z27" s="84"/>
      <c r="AA27" s="83"/>
      <c r="AB27" s="83"/>
      <c r="AC27" s="83"/>
      <c r="AG27" s="22"/>
      <c r="AH27" s="24"/>
      <c r="AI27" s="22"/>
      <c r="AJ27" s="22"/>
    </row>
    <row r="28" spans="2:36" ht="11.25" customHeight="1" x14ac:dyDescent="0.15">
      <c r="B28" s="89" t="str">
        <f>IF(AG15="","",AG15)</f>
        <v/>
      </c>
      <c r="C28" s="74"/>
      <c r="D28" s="74"/>
      <c r="E28" s="74"/>
      <c r="F28" s="75"/>
      <c r="G28" s="97" t="str">
        <f>IF(AH15="","",AH15)</f>
        <v/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9"/>
      <c r="S28" s="96"/>
      <c r="T28" s="94" t="str">
        <f>IF(AI15="","",AI15)</f>
        <v/>
      </c>
      <c r="U28" s="83"/>
      <c r="V28" s="95"/>
      <c r="W28" s="94" t="str">
        <f>IF(AJ15="","",AJ15)</f>
        <v/>
      </c>
      <c r="X28" s="83"/>
      <c r="Y28" s="95"/>
      <c r="Z28" s="94" t="str">
        <f t="shared" ref="Z28" si="3">IF(T28="","",T28*W28)</f>
        <v/>
      </c>
      <c r="AA28" s="83"/>
      <c r="AB28" s="83"/>
      <c r="AC28" s="83"/>
      <c r="AG28" s="22"/>
      <c r="AH28" s="24"/>
      <c r="AI28" s="22"/>
      <c r="AJ28" s="22"/>
    </row>
    <row r="29" spans="2:36" ht="11.25" customHeight="1" x14ac:dyDescent="0.15">
      <c r="B29" s="74"/>
      <c r="C29" s="74"/>
      <c r="D29" s="74"/>
      <c r="E29" s="74"/>
      <c r="F29" s="75"/>
      <c r="G29" s="97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9"/>
      <c r="S29" s="96"/>
      <c r="T29" s="84"/>
      <c r="U29" s="83"/>
      <c r="V29" s="95"/>
      <c r="W29" s="84"/>
      <c r="X29" s="83"/>
      <c r="Y29" s="95"/>
      <c r="Z29" s="84"/>
      <c r="AA29" s="83"/>
      <c r="AB29" s="83"/>
      <c r="AC29" s="83"/>
      <c r="AG29" s="22"/>
      <c r="AH29" s="24"/>
      <c r="AI29" s="22"/>
      <c r="AJ29" s="22"/>
    </row>
    <row r="30" spans="2:36" ht="11.25" customHeight="1" x14ac:dyDescent="0.15">
      <c r="B30" s="73" t="str">
        <f>IF(AG16="","",AG16)</f>
        <v/>
      </c>
      <c r="C30" s="74"/>
      <c r="D30" s="74"/>
      <c r="E30" s="74"/>
      <c r="F30" s="75"/>
      <c r="G30" s="100" t="str">
        <f>IF(AH16="","",AH16)</f>
        <v/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85"/>
      <c r="T30" s="79" t="str">
        <f>IF(AI16="","",AI16)</f>
        <v/>
      </c>
      <c r="U30" s="83"/>
      <c r="V30" s="95"/>
      <c r="W30" s="79" t="str">
        <f>IF(AJ16="","",AJ16)</f>
        <v/>
      </c>
      <c r="X30" s="83"/>
      <c r="Y30" s="95"/>
      <c r="Z30" s="79" t="str">
        <f t="shared" ref="Z30" si="4">IF(T30="","",T30*W30)</f>
        <v/>
      </c>
      <c r="AA30" s="83"/>
      <c r="AB30" s="83"/>
      <c r="AC30" s="83"/>
    </row>
    <row r="31" spans="2:36" ht="11.25" customHeight="1" x14ac:dyDescent="0.15">
      <c r="B31" s="74"/>
      <c r="C31" s="74"/>
      <c r="D31" s="74"/>
      <c r="E31" s="74"/>
      <c r="F31" s="75"/>
      <c r="G31" s="100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2"/>
      <c r="S31" s="85"/>
      <c r="T31" s="84"/>
      <c r="U31" s="83"/>
      <c r="V31" s="95"/>
      <c r="W31" s="84"/>
      <c r="X31" s="83"/>
      <c r="Y31" s="95"/>
      <c r="Z31" s="84"/>
      <c r="AA31" s="83"/>
      <c r="AB31" s="83"/>
      <c r="AC31" s="83"/>
    </row>
    <row r="32" spans="2:36" ht="11.25" customHeight="1" x14ac:dyDescent="0.15">
      <c r="B32" s="89" t="str">
        <f>IF(AG17="","",AG17)</f>
        <v/>
      </c>
      <c r="C32" s="74"/>
      <c r="D32" s="74"/>
      <c r="E32" s="74"/>
      <c r="F32" s="75"/>
      <c r="G32" s="97" t="str">
        <f>IF(AH17="","",AH17)</f>
        <v/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6"/>
      <c r="T32" s="94" t="str">
        <f>IF(AI17="","",AI17)</f>
        <v/>
      </c>
      <c r="U32" s="83"/>
      <c r="V32" s="95"/>
      <c r="W32" s="94" t="str">
        <f>IF(AJ17="","",AJ17)</f>
        <v/>
      </c>
      <c r="X32" s="83"/>
      <c r="Y32" s="95"/>
      <c r="Z32" s="94" t="str">
        <f t="shared" ref="Z32" si="5">IF(T32="","",T32*W32)</f>
        <v/>
      </c>
      <c r="AA32" s="83"/>
      <c r="AB32" s="83"/>
      <c r="AC32" s="83"/>
      <c r="AG32" s="42" t="s">
        <v>17</v>
      </c>
      <c r="AH32" s="44" t="s">
        <v>30</v>
      </c>
    </row>
    <row r="33" spans="2:34" ht="11.25" customHeight="1" x14ac:dyDescent="0.15">
      <c r="B33" s="74"/>
      <c r="C33" s="74"/>
      <c r="D33" s="74"/>
      <c r="E33" s="74"/>
      <c r="F33" s="75"/>
      <c r="G33" s="97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9"/>
      <c r="S33" s="96"/>
      <c r="T33" s="84"/>
      <c r="U33" s="83"/>
      <c r="V33" s="95"/>
      <c r="W33" s="84"/>
      <c r="X33" s="83"/>
      <c r="Y33" s="95"/>
      <c r="Z33" s="84"/>
      <c r="AA33" s="83"/>
      <c r="AB33" s="83"/>
      <c r="AC33" s="83"/>
      <c r="AG33" s="43"/>
      <c r="AH33" s="103"/>
    </row>
    <row r="34" spans="2:34" ht="11.25" customHeight="1" x14ac:dyDescent="0.15">
      <c r="B34" s="73" t="str">
        <f>IF(AG18="","",AG18)</f>
        <v/>
      </c>
      <c r="C34" s="74"/>
      <c r="D34" s="74"/>
      <c r="E34" s="74"/>
      <c r="F34" s="75"/>
      <c r="G34" s="100" t="str">
        <f>IF(AH18="","",AH18)</f>
        <v/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  <c r="S34" s="85"/>
      <c r="T34" s="79" t="str">
        <f>IF(AI18="","",AI18)</f>
        <v/>
      </c>
      <c r="U34" s="83"/>
      <c r="V34" s="95"/>
      <c r="W34" s="79" t="str">
        <f>IF(AJ18="","",AJ18)</f>
        <v/>
      </c>
      <c r="X34" s="83"/>
      <c r="Y34" s="95"/>
      <c r="Z34" s="79" t="str">
        <f t="shared" ref="Z34" si="6">IF(T34="","",T34*W34)</f>
        <v/>
      </c>
      <c r="AA34" s="83"/>
      <c r="AB34" s="83"/>
      <c r="AC34" s="83"/>
      <c r="AG34" s="22" t="s">
        <v>19</v>
      </c>
      <c r="AH34" s="23">
        <v>44835</v>
      </c>
    </row>
    <row r="35" spans="2:34" ht="11.25" customHeight="1" x14ac:dyDescent="0.15">
      <c r="B35" s="74"/>
      <c r="C35" s="74"/>
      <c r="D35" s="74"/>
      <c r="E35" s="74"/>
      <c r="F35" s="75"/>
      <c r="G35" s="100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2"/>
      <c r="S35" s="85"/>
      <c r="T35" s="84"/>
      <c r="U35" s="83"/>
      <c r="V35" s="95"/>
      <c r="W35" s="84"/>
      <c r="X35" s="83"/>
      <c r="Y35" s="95"/>
      <c r="Z35" s="84"/>
      <c r="AA35" s="83"/>
      <c r="AB35" s="83"/>
      <c r="AC35" s="83"/>
    </row>
    <row r="36" spans="2:34" ht="11.25" customHeight="1" x14ac:dyDescent="0.15">
      <c r="B36" s="89" t="str">
        <f>IF(AG19="","",AG19)</f>
        <v/>
      </c>
      <c r="C36" s="74"/>
      <c r="D36" s="74"/>
      <c r="E36" s="74"/>
      <c r="F36" s="75"/>
      <c r="G36" s="97" t="str">
        <f>IF(AH19="","",AH19)</f>
        <v/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9"/>
      <c r="S36" s="96"/>
      <c r="T36" s="94" t="str">
        <f>IF(AI19="","",AI19)</f>
        <v/>
      </c>
      <c r="U36" s="83"/>
      <c r="V36" s="95"/>
      <c r="W36" s="94" t="str">
        <f>IF(AJ19="","",AJ19)</f>
        <v/>
      </c>
      <c r="X36" s="83"/>
      <c r="Y36" s="95"/>
      <c r="Z36" s="94" t="str">
        <f t="shared" ref="Z36" si="7">IF(T36="","",T36*W36)</f>
        <v/>
      </c>
      <c r="AA36" s="83"/>
      <c r="AB36" s="83"/>
      <c r="AC36" s="83"/>
    </row>
    <row r="37" spans="2:34" ht="11.25" customHeight="1" x14ac:dyDescent="0.15">
      <c r="B37" s="74"/>
      <c r="C37" s="74"/>
      <c r="D37" s="74"/>
      <c r="E37" s="74"/>
      <c r="F37" s="75"/>
      <c r="G37" s="97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  <c r="S37" s="96"/>
      <c r="T37" s="84"/>
      <c r="U37" s="83"/>
      <c r="V37" s="95"/>
      <c r="W37" s="84"/>
      <c r="X37" s="83"/>
      <c r="Y37" s="95"/>
      <c r="Z37" s="84"/>
      <c r="AA37" s="83"/>
      <c r="AB37" s="83"/>
      <c r="AC37" s="83"/>
    </row>
    <row r="38" spans="2:34" ht="11.25" customHeight="1" x14ac:dyDescent="0.15">
      <c r="B38" s="73" t="str">
        <f>IF(AG20="","",AG20)</f>
        <v/>
      </c>
      <c r="C38" s="74"/>
      <c r="D38" s="74"/>
      <c r="E38" s="74"/>
      <c r="F38" s="75"/>
      <c r="G38" s="100" t="str">
        <f>IF(AH20="","",AH20)</f>
        <v/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2"/>
      <c r="S38" s="85"/>
      <c r="T38" s="79" t="str">
        <f>IF(AI20="","",AI20)</f>
        <v/>
      </c>
      <c r="U38" s="83"/>
      <c r="V38" s="95"/>
      <c r="W38" s="79" t="str">
        <f>IF(AJ20="","",AJ20)</f>
        <v/>
      </c>
      <c r="X38" s="83"/>
      <c r="Y38" s="95"/>
      <c r="Z38" s="79" t="str">
        <f t="shared" ref="Z38" si="8">IF(T38="","",T38*W38)</f>
        <v/>
      </c>
      <c r="AA38" s="83"/>
      <c r="AB38" s="83"/>
      <c r="AC38" s="83"/>
    </row>
    <row r="39" spans="2:34" ht="11.25" customHeight="1" x14ac:dyDescent="0.15">
      <c r="B39" s="74"/>
      <c r="C39" s="74"/>
      <c r="D39" s="74"/>
      <c r="E39" s="74"/>
      <c r="F39" s="75"/>
      <c r="G39" s="100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2"/>
      <c r="S39" s="85"/>
      <c r="T39" s="84"/>
      <c r="U39" s="83"/>
      <c r="V39" s="95"/>
      <c r="W39" s="84"/>
      <c r="X39" s="83"/>
      <c r="Y39" s="95"/>
      <c r="Z39" s="84"/>
      <c r="AA39" s="83"/>
      <c r="AB39" s="83"/>
      <c r="AC39" s="83"/>
    </row>
    <row r="40" spans="2:34" ht="11.25" customHeight="1" x14ac:dyDescent="0.15">
      <c r="B40" s="89" t="str">
        <f>IF(AG21="","",AG21)</f>
        <v/>
      </c>
      <c r="C40" s="74"/>
      <c r="D40" s="74"/>
      <c r="E40" s="74"/>
      <c r="F40" s="75"/>
      <c r="G40" s="97" t="str">
        <f>IF(AH21="","",AH21)</f>
        <v/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9"/>
      <c r="S40" s="96"/>
      <c r="T40" s="94" t="str">
        <f>IF(AI21="","",AI21)</f>
        <v/>
      </c>
      <c r="U40" s="83"/>
      <c r="V40" s="95"/>
      <c r="W40" s="94" t="str">
        <f>IF(AJ21="","",AJ21)</f>
        <v/>
      </c>
      <c r="X40" s="83"/>
      <c r="Y40" s="95"/>
      <c r="Z40" s="94" t="str">
        <f t="shared" ref="Z40" si="9">IF(T40="","",T40*W40)</f>
        <v/>
      </c>
      <c r="AA40" s="83"/>
      <c r="AB40" s="83"/>
      <c r="AC40" s="83"/>
      <c r="AG40" s="14"/>
    </row>
    <row r="41" spans="2:34" ht="11.25" customHeight="1" x14ac:dyDescent="0.15">
      <c r="B41" s="74"/>
      <c r="C41" s="74"/>
      <c r="D41" s="74"/>
      <c r="E41" s="74"/>
      <c r="F41" s="75"/>
      <c r="G41" s="97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96"/>
      <c r="T41" s="84"/>
      <c r="U41" s="83"/>
      <c r="V41" s="95"/>
      <c r="W41" s="84"/>
      <c r="X41" s="83"/>
      <c r="Y41" s="95"/>
      <c r="Z41" s="84"/>
      <c r="AA41" s="83"/>
      <c r="AB41" s="83"/>
      <c r="AC41" s="83"/>
    </row>
    <row r="42" spans="2:34" ht="11.25" customHeight="1" x14ac:dyDescent="0.15">
      <c r="B42" s="73" t="str">
        <f>IF(AG22="","",AG22)</f>
        <v/>
      </c>
      <c r="C42" s="74"/>
      <c r="D42" s="74"/>
      <c r="E42" s="74"/>
      <c r="F42" s="75"/>
      <c r="G42" s="100" t="str">
        <f>IF(AH22="","",AH22)</f>
        <v/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85"/>
      <c r="T42" s="79" t="str">
        <f>IF(AI22="","",AI22)</f>
        <v/>
      </c>
      <c r="U42" s="83"/>
      <c r="V42" s="95"/>
      <c r="W42" s="79" t="str">
        <f>IF(AJ22="","",AJ22)</f>
        <v/>
      </c>
      <c r="X42" s="83"/>
      <c r="Y42" s="95"/>
      <c r="Z42" s="79" t="str">
        <f t="shared" ref="Z42" si="10">IF(T42="","",T42*W42)</f>
        <v/>
      </c>
      <c r="AA42" s="83"/>
      <c r="AB42" s="83"/>
      <c r="AC42" s="83"/>
    </row>
    <row r="43" spans="2:34" ht="11.25" customHeight="1" x14ac:dyDescent="0.15">
      <c r="B43" s="74"/>
      <c r="C43" s="74"/>
      <c r="D43" s="74"/>
      <c r="E43" s="74"/>
      <c r="F43" s="75"/>
      <c r="G43" s="100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2"/>
      <c r="S43" s="85"/>
      <c r="T43" s="84"/>
      <c r="U43" s="83"/>
      <c r="V43" s="95"/>
      <c r="W43" s="84"/>
      <c r="X43" s="83"/>
      <c r="Y43" s="95"/>
      <c r="Z43" s="84"/>
      <c r="AA43" s="83"/>
      <c r="AB43" s="83"/>
      <c r="AC43" s="83"/>
    </row>
    <row r="44" spans="2:34" ht="11.25" customHeight="1" x14ac:dyDescent="0.15">
      <c r="B44" s="89" t="str">
        <f>IF(AG23="","",AG23)</f>
        <v/>
      </c>
      <c r="C44" s="74"/>
      <c r="D44" s="74"/>
      <c r="E44" s="74"/>
      <c r="F44" s="75"/>
      <c r="G44" s="97" t="str">
        <f>IF(AH23="","",AH23)</f>
        <v/>
      </c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9"/>
      <c r="S44" s="96"/>
      <c r="T44" s="94" t="str">
        <f>IF(AI23="","",AI23)</f>
        <v/>
      </c>
      <c r="U44" s="83"/>
      <c r="V44" s="95"/>
      <c r="W44" s="94" t="str">
        <f>IF(AJ23="","",AJ23)</f>
        <v/>
      </c>
      <c r="X44" s="83"/>
      <c r="Y44" s="95"/>
      <c r="Z44" s="94" t="str">
        <f t="shared" ref="Z44" si="11">IF(T44="","",T44*W44)</f>
        <v/>
      </c>
      <c r="AA44" s="83"/>
      <c r="AB44" s="83"/>
      <c r="AC44" s="83"/>
    </row>
    <row r="45" spans="2:34" ht="11.25" customHeight="1" x14ac:dyDescent="0.15">
      <c r="B45" s="74"/>
      <c r="C45" s="74"/>
      <c r="D45" s="74"/>
      <c r="E45" s="74"/>
      <c r="F45" s="75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9"/>
      <c r="S45" s="96"/>
      <c r="T45" s="84"/>
      <c r="U45" s="83"/>
      <c r="V45" s="95"/>
      <c r="W45" s="84"/>
      <c r="X45" s="83"/>
      <c r="Y45" s="95"/>
      <c r="Z45" s="84"/>
      <c r="AA45" s="83"/>
      <c r="AB45" s="83"/>
      <c r="AC45" s="83"/>
    </row>
    <row r="46" spans="2:34" ht="11.25" customHeight="1" x14ac:dyDescent="0.15">
      <c r="B46" s="73" t="str">
        <f>IF(AG24="","",AG24)</f>
        <v/>
      </c>
      <c r="C46" s="74"/>
      <c r="D46" s="74"/>
      <c r="E46" s="74"/>
      <c r="F46" s="75"/>
      <c r="G46" s="100" t="str">
        <f>IF(AH24="","",AH24)</f>
        <v/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2"/>
      <c r="S46" s="85"/>
      <c r="T46" s="79" t="str">
        <f>IF(AI24="","",AI24)</f>
        <v/>
      </c>
      <c r="U46" s="83"/>
      <c r="V46" s="95"/>
      <c r="W46" s="79" t="str">
        <f>IF(AJ24="","",AJ24)</f>
        <v/>
      </c>
      <c r="X46" s="83"/>
      <c r="Y46" s="95"/>
      <c r="Z46" s="79" t="str">
        <f t="shared" ref="Z46" si="12">IF(T46="","",T46*W46)</f>
        <v/>
      </c>
      <c r="AA46" s="83"/>
      <c r="AB46" s="83"/>
      <c r="AC46" s="83"/>
    </row>
    <row r="47" spans="2:34" ht="11.25" customHeight="1" x14ac:dyDescent="0.15">
      <c r="B47" s="74"/>
      <c r="C47" s="74"/>
      <c r="D47" s="74"/>
      <c r="E47" s="74"/>
      <c r="F47" s="75"/>
      <c r="G47" s="100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  <c r="S47" s="85"/>
      <c r="T47" s="84"/>
      <c r="U47" s="83"/>
      <c r="V47" s="95"/>
      <c r="W47" s="84"/>
      <c r="X47" s="83"/>
      <c r="Y47" s="95"/>
      <c r="Z47" s="84"/>
      <c r="AA47" s="83"/>
      <c r="AB47" s="83"/>
      <c r="AC47" s="83"/>
    </row>
    <row r="48" spans="2:34" ht="11.25" customHeight="1" x14ac:dyDescent="0.15">
      <c r="B48" s="89" t="str">
        <f>IF(AG25="","",AG25)</f>
        <v/>
      </c>
      <c r="C48" s="74"/>
      <c r="D48" s="74"/>
      <c r="E48" s="74"/>
      <c r="F48" s="75"/>
      <c r="G48" s="97" t="str">
        <f>IF(AH25="","",AH25)</f>
        <v/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9"/>
      <c r="S48" s="96"/>
      <c r="T48" s="94" t="str">
        <f>IF(AI25="","",AI25)</f>
        <v/>
      </c>
      <c r="U48" s="83"/>
      <c r="V48" s="95"/>
      <c r="W48" s="94" t="str">
        <f>IF(AJ25="","",AJ25)</f>
        <v/>
      </c>
      <c r="X48" s="83"/>
      <c r="Y48" s="95"/>
      <c r="Z48" s="94" t="str">
        <f t="shared" ref="Z48" si="13">IF(T48="","",T48*W48)</f>
        <v/>
      </c>
      <c r="AA48" s="83"/>
      <c r="AB48" s="83"/>
      <c r="AC48" s="83"/>
    </row>
    <row r="49" spans="2:29" ht="11.25" customHeight="1" x14ac:dyDescent="0.15">
      <c r="B49" s="74"/>
      <c r="C49" s="74"/>
      <c r="D49" s="74"/>
      <c r="E49" s="74"/>
      <c r="F49" s="75"/>
      <c r="G49" s="97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9"/>
      <c r="S49" s="96"/>
      <c r="T49" s="84"/>
      <c r="U49" s="83"/>
      <c r="V49" s="95"/>
      <c r="W49" s="84"/>
      <c r="X49" s="83"/>
      <c r="Y49" s="95"/>
      <c r="Z49" s="84"/>
      <c r="AA49" s="83"/>
      <c r="AB49" s="83"/>
      <c r="AC49" s="83"/>
    </row>
    <row r="50" spans="2:29" ht="11.25" customHeight="1" x14ac:dyDescent="0.15">
      <c r="B50" s="73" t="str">
        <f>IF(AG26="","",AG26)</f>
        <v/>
      </c>
      <c r="C50" s="74"/>
      <c r="D50" s="74"/>
      <c r="E50" s="74"/>
      <c r="F50" s="75"/>
      <c r="G50" s="100" t="str">
        <f>IF(AH26="","",AH26)</f>
        <v/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2"/>
      <c r="S50" s="85"/>
      <c r="T50" s="79" t="str">
        <f>IF(AI26="","",AI26)</f>
        <v/>
      </c>
      <c r="U50" s="83"/>
      <c r="V50" s="95"/>
      <c r="W50" s="79" t="str">
        <f>IF(AJ26="","",AJ26)</f>
        <v/>
      </c>
      <c r="X50" s="83"/>
      <c r="Y50" s="95"/>
      <c r="Z50" s="79" t="str">
        <f t="shared" ref="Z50" si="14">IF(T50="","",T50*W50)</f>
        <v/>
      </c>
      <c r="AA50" s="83"/>
      <c r="AB50" s="83"/>
      <c r="AC50" s="83"/>
    </row>
    <row r="51" spans="2:29" ht="11.25" customHeight="1" x14ac:dyDescent="0.15">
      <c r="B51" s="74"/>
      <c r="C51" s="74"/>
      <c r="D51" s="74"/>
      <c r="E51" s="74"/>
      <c r="F51" s="75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2"/>
      <c r="S51" s="85"/>
      <c r="T51" s="84"/>
      <c r="U51" s="83"/>
      <c r="V51" s="95"/>
      <c r="W51" s="84"/>
      <c r="X51" s="83"/>
      <c r="Y51" s="95"/>
      <c r="Z51" s="84"/>
      <c r="AA51" s="83"/>
      <c r="AB51" s="83"/>
      <c r="AC51" s="83"/>
    </row>
    <row r="52" spans="2:29" ht="11.25" customHeight="1" x14ac:dyDescent="0.15">
      <c r="B52" s="89" t="str">
        <f>IF(AG27="","",AG27)</f>
        <v/>
      </c>
      <c r="C52" s="74"/>
      <c r="D52" s="74"/>
      <c r="E52" s="74"/>
      <c r="F52" s="75"/>
      <c r="G52" s="97" t="str">
        <f>IF(AH27="","",AH27)</f>
        <v/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9"/>
      <c r="S52" s="96"/>
      <c r="T52" s="94" t="str">
        <f>IF(AI27="","",AI27)</f>
        <v/>
      </c>
      <c r="U52" s="83"/>
      <c r="V52" s="95"/>
      <c r="W52" s="94" t="str">
        <f>IF(AJ27="","",AJ27)</f>
        <v/>
      </c>
      <c r="X52" s="83"/>
      <c r="Y52" s="95"/>
      <c r="Z52" s="94" t="str">
        <f t="shared" ref="Z52" si="15">IF(T52="","",T52*W52)</f>
        <v/>
      </c>
      <c r="AA52" s="83"/>
      <c r="AB52" s="83"/>
      <c r="AC52" s="83"/>
    </row>
    <row r="53" spans="2:29" ht="11.25" customHeight="1" x14ac:dyDescent="0.15">
      <c r="B53" s="74"/>
      <c r="C53" s="74"/>
      <c r="D53" s="74"/>
      <c r="E53" s="74"/>
      <c r="F53" s="75"/>
      <c r="G53" s="97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9"/>
      <c r="S53" s="96"/>
      <c r="T53" s="84"/>
      <c r="U53" s="83"/>
      <c r="V53" s="95"/>
      <c r="W53" s="84"/>
      <c r="X53" s="83"/>
      <c r="Y53" s="95"/>
      <c r="Z53" s="84"/>
      <c r="AA53" s="83"/>
      <c r="AB53" s="83"/>
      <c r="AC53" s="83"/>
    </row>
    <row r="54" spans="2:29" ht="11.25" customHeight="1" x14ac:dyDescent="0.15">
      <c r="B54" s="73" t="str">
        <f>IF(AG28="","",AG28)</f>
        <v/>
      </c>
      <c r="C54" s="104"/>
      <c r="D54" s="104"/>
      <c r="E54" s="104"/>
      <c r="F54" s="75"/>
      <c r="G54" s="100" t="str">
        <f>IF(AH28="","",AH28)</f>
        <v/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2"/>
      <c r="S54" s="85"/>
      <c r="T54" s="79" t="str">
        <f>IF(AI28="","",AI28)</f>
        <v/>
      </c>
      <c r="U54" s="105"/>
      <c r="V54" s="95"/>
      <c r="W54" s="79" t="str">
        <f>IF(AJ28="","",AJ28)</f>
        <v/>
      </c>
      <c r="X54" s="105"/>
      <c r="Y54" s="95"/>
      <c r="Z54" s="79" t="str">
        <f t="shared" ref="Z54" si="16">IF(T54="","",T54*W54)</f>
        <v/>
      </c>
      <c r="AA54" s="105"/>
      <c r="AB54" s="105"/>
      <c r="AC54" s="105"/>
    </row>
    <row r="55" spans="2:29" ht="11.25" customHeight="1" x14ac:dyDescent="0.15">
      <c r="B55" s="104"/>
      <c r="C55" s="104"/>
      <c r="D55" s="104"/>
      <c r="E55" s="104"/>
      <c r="F55" s="75"/>
      <c r="G55" s="100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  <c r="S55" s="85"/>
      <c r="T55" s="84"/>
      <c r="U55" s="105"/>
      <c r="V55" s="95"/>
      <c r="W55" s="84"/>
      <c r="X55" s="105"/>
      <c r="Y55" s="95"/>
      <c r="Z55" s="84"/>
      <c r="AA55" s="105"/>
      <c r="AB55" s="105"/>
      <c r="AC55" s="105"/>
    </row>
    <row r="56" spans="2:29" ht="11.25" customHeight="1" x14ac:dyDescent="0.15">
      <c r="B56" s="89" t="str">
        <f>IF(AG29="","",AG29)</f>
        <v/>
      </c>
      <c r="C56" s="104"/>
      <c r="D56" s="104"/>
      <c r="E56" s="104"/>
      <c r="F56" s="75"/>
      <c r="G56" s="97" t="str">
        <f>IF(AH29="","",AH29)</f>
        <v/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9"/>
      <c r="S56" s="96"/>
      <c r="T56" s="94" t="str">
        <f>IF(AI29="","",AI29)</f>
        <v/>
      </c>
      <c r="U56" s="105"/>
      <c r="V56" s="95"/>
      <c r="W56" s="94" t="str">
        <f>IF(AJ29="","",AJ29)</f>
        <v/>
      </c>
      <c r="X56" s="105"/>
      <c r="Y56" s="95"/>
      <c r="Z56" s="94" t="str">
        <f t="shared" ref="Z56" si="17">IF(T56="","",T56*W56)</f>
        <v/>
      </c>
      <c r="AA56" s="105"/>
      <c r="AB56" s="105"/>
      <c r="AC56" s="105"/>
    </row>
    <row r="57" spans="2:29" ht="11.25" customHeight="1" x14ac:dyDescent="0.15">
      <c r="B57" s="115"/>
      <c r="C57" s="115"/>
      <c r="D57" s="115"/>
      <c r="E57" s="115"/>
      <c r="F57" s="116"/>
      <c r="G57" s="117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9"/>
      <c r="S57" s="124"/>
      <c r="T57" s="106"/>
      <c r="U57" s="107"/>
      <c r="V57" s="120"/>
      <c r="W57" s="106"/>
      <c r="X57" s="107"/>
      <c r="Y57" s="120"/>
      <c r="Z57" s="106"/>
      <c r="AA57" s="107"/>
      <c r="AB57" s="107"/>
      <c r="AC57" s="107"/>
    </row>
    <row r="58" spans="2:29" x14ac:dyDescent="0.1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121" t="s">
        <v>39</v>
      </c>
      <c r="U58" s="121"/>
      <c r="V58" s="121"/>
      <c r="W58" s="121"/>
      <c r="X58" s="121"/>
      <c r="Y58" s="121"/>
      <c r="Z58" s="108">
        <f>SUM(Z18:AC57)</f>
        <v>81500</v>
      </c>
      <c r="AA58" s="108"/>
      <c r="AB58" s="108"/>
      <c r="AC58" s="108"/>
    </row>
    <row r="59" spans="2:29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67"/>
      <c r="U59" s="67"/>
      <c r="V59" s="67"/>
      <c r="W59" s="67"/>
      <c r="X59" s="67"/>
      <c r="Y59" s="67"/>
      <c r="Z59" s="109"/>
      <c r="AA59" s="109"/>
      <c r="AB59" s="109"/>
      <c r="AC59" s="109"/>
    </row>
    <row r="60" spans="2:29" ht="13.15" customHeight="1" x14ac:dyDescent="0.15">
      <c r="B60" s="21"/>
      <c r="C60" s="21"/>
      <c r="D60" s="21"/>
      <c r="E60" s="21"/>
      <c r="F60" s="21"/>
      <c r="G60" s="40" t="s">
        <v>44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122" t="s">
        <v>40</v>
      </c>
      <c r="U60" s="122"/>
      <c r="V60" s="122"/>
      <c r="W60" s="122"/>
      <c r="X60" s="122"/>
      <c r="Y60" s="122"/>
      <c r="Z60" s="110">
        <f ca="1">SUMIF($S$18:$Z$57,"",$Z$18:$Z$57)</f>
        <v>27500</v>
      </c>
      <c r="AA60" s="110"/>
      <c r="AB60" s="110"/>
      <c r="AC60" s="110"/>
    </row>
    <row r="61" spans="2:29" ht="13.1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123"/>
      <c r="U61" s="123"/>
      <c r="V61" s="123"/>
      <c r="W61" s="123"/>
      <c r="X61" s="123"/>
      <c r="Y61" s="123"/>
      <c r="Z61" s="111"/>
      <c r="AA61" s="111"/>
      <c r="AB61" s="111"/>
      <c r="AC61" s="111"/>
    </row>
    <row r="62" spans="2:29" ht="13.1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122" t="s">
        <v>41</v>
      </c>
      <c r="U62" s="122"/>
      <c r="V62" s="122"/>
      <c r="W62" s="122"/>
      <c r="X62" s="122"/>
      <c r="Y62" s="122"/>
      <c r="Z62" s="110">
        <f ca="1">SUMIF($S$18:$Z$57,"※",$Z$18:$Z$57)</f>
        <v>54000</v>
      </c>
      <c r="AA62" s="110"/>
      <c r="AB62" s="110"/>
      <c r="AC62" s="110"/>
    </row>
    <row r="63" spans="2:29" ht="13.1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67"/>
      <c r="U63" s="67"/>
      <c r="V63" s="67"/>
      <c r="W63" s="67"/>
      <c r="X63" s="67"/>
      <c r="Y63" s="67"/>
      <c r="Z63" s="111"/>
      <c r="AA63" s="111"/>
      <c r="AB63" s="111"/>
      <c r="AC63" s="111"/>
    </row>
    <row r="65" spans="2:29" x14ac:dyDescent="0.15">
      <c r="B65" s="18" t="s">
        <v>15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2:29" x14ac:dyDescent="0.15">
      <c r="B66" s="21" t="s">
        <v>16</v>
      </c>
      <c r="C66" s="21"/>
      <c r="D66" s="112" t="str">
        <f>IF(AH32="","",AH32)</f>
        <v>○○銀行　○○支店
口座番号１２３４５６　アアアアアア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21"/>
      <c r="V66" s="21"/>
      <c r="W66" s="21"/>
      <c r="X66" s="21"/>
      <c r="Y66" s="21"/>
      <c r="Z66" s="21"/>
      <c r="AA66" s="21"/>
      <c r="AB66" s="21"/>
      <c r="AC66" s="21"/>
    </row>
    <row r="67" spans="2:29" x14ac:dyDescent="0.15"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</row>
    <row r="68" spans="2:29" x14ac:dyDescent="0.15">
      <c r="B68" s="2" t="s">
        <v>18</v>
      </c>
      <c r="F68" s="114">
        <f>IF(AH34="","",AH34)</f>
        <v>44835</v>
      </c>
      <c r="G68" s="114"/>
      <c r="H68" s="114"/>
      <c r="I68" s="114"/>
      <c r="J68" s="114"/>
      <c r="K68" s="114"/>
    </row>
  </sheetData>
  <mergeCells count="150">
    <mergeCell ref="Z56:AC57"/>
    <mergeCell ref="Z58:AC59"/>
    <mergeCell ref="Z60:AC61"/>
    <mergeCell ref="Z62:AC63"/>
    <mergeCell ref="D66:T67"/>
    <mergeCell ref="F68:K68"/>
    <mergeCell ref="B56:F57"/>
    <mergeCell ref="G56:R57"/>
    <mergeCell ref="T56:V57"/>
    <mergeCell ref="W56:Y57"/>
    <mergeCell ref="T58:Y59"/>
    <mergeCell ref="T60:Y61"/>
    <mergeCell ref="T62:Y63"/>
    <mergeCell ref="S56:S57"/>
    <mergeCell ref="B52:F53"/>
    <mergeCell ref="G52:R53"/>
    <mergeCell ref="T52:V53"/>
    <mergeCell ref="W52:Y53"/>
    <mergeCell ref="Z52:AC53"/>
    <mergeCell ref="B54:F55"/>
    <mergeCell ref="G54:R55"/>
    <mergeCell ref="T54:V55"/>
    <mergeCell ref="W54:Y55"/>
    <mergeCell ref="Z54:AC55"/>
    <mergeCell ref="S52:S53"/>
    <mergeCell ref="S54:S55"/>
    <mergeCell ref="B48:F49"/>
    <mergeCell ref="G48:R49"/>
    <mergeCell ref="T48:V49"/>
    <mergeCell ref="W48:Y49"/>
    <mergeCell ref="Z48:AC49"/>
    <mergeCell ref="B50:F51"/>
    <mergeCell ref="G50:R51"/>
    <mergeCell ref="T50:V51"/>
    <mergeCell ref="W50:Y51"/>
    <mergeCell ref="Z50:AC51"/>
    <mergeCell ref="S48:S49"/>
    <mergeCell ref="S50:S51"/>
    <mergeCell ref="B44:F45"/>
    <mergeCell ref="G44:R45"/>
    <mergeCell ref="T44:V45"/>
    <mergeCell ref="W44:Y45"/>
    <mergeCell ref="Z44:AC45"/>
    <mergeCell ref="B46:F47"/>
    <mergeCell ref="G46:R47"/>
    <mergeCell ref="T46:V47"/>
    <mergeCell ref="W46:Y47"/>
    <mergeCell ref="Z46:AC47"/>
    <mergeCell ref="S44:S45"/>
    <mergeCell ref="S46:S47"/>
    <mergeCell ref="B40:F41"/>
    <mergeCell ref="G40:R41"/>
    <mergeCell ref="T40:V41"/>
    <mergeCell ref="W40:Y41"/>
    <mergeCell ref="Z40:AC41"/>
    <mergeCell ref="B42:F43"/>
    <mergeCell ref="G42:R43"/>
    <mergeCell ref="T42:V43"/>
    <mergeCell ref="W42:Y43"/>
    <mergeCell ref="Z42:AC43"/>
    <mergeCell ref="S40:S41"/>
    <mergeCell ref="S42:S43"/>
    <mergeCell ref="B36:F37"/>
    <mergeCell ref="G36:R37"/>
    <mergeCell ref="T36:V37"/>
    <mergeCell ref="W36:Y37"/>
    <mergeCell ref="Z36:AC37"/>
    <mergeCell ref="B38:F39"/>
    <mergeCell ref="G38:R39"/>
    <mergeCell ref="T38:V39"/>
    <mergeCell ref="W38:Y39"/>
    <mergeCell ref="Z38:AC39"/>
    <mergeCell ref="S36:S37"/>
    <mergeCell ref="S38:S39"/>
    <mergeCell ref="AH32:AH33"/>
    <mergeCell ref="B34:F35"/>
    <mergeCell ref="G34:R35"/>
    <mergeCell ref="T34:V35"/>
    <mergeCell ref="W34:Y35"/>
    <mergeCell ref="Z34:AC35"/>
    <mergeCell ref="B32:F33"/>
    <mergeCell ref="G32:R33"/>
    <mergeCell ref="T32:V33"/>
    <mergeCell ref="W32:Y33"/>
    <mergeCell ref="Z32:AC33"/>
    <mergeCell ref="AG32:AG33"/>
    <mergeCell ref="S32:S33"/>
    <mergeCell ref="S34:S35"/>
    <mergeCell ref="B28:F29"/>
    <mergeCell ref="G28:R29"/>
    <mergeCell ref="T28:V29"/>
    <mergeCell ref="W28:Y29"/>
    <mergeCell ref="Z28:AC29"/>
    <mergeCell ref="B30:F31"/>
    <mergeCell ref="G30:R31"/>
    <mergeCell ref="T30:V31"/>
    <mergeCell ref="W30:Y31"/>
    <mergeCell ref="Z30:AC31"/>
    <mergeCell ref="S28:S29"/>
    <mergeCell ref="S30:S31"/>
    <mergeCell ref="B24:F25"/>
    <mergeCell ref="G24:R25"/>
    <mergeCell ref="T24:V25"/>
    <mergeCell ref="W24:Y25"/>
    <mergeCell ref="Z24:AC25"/>
    <mergeCell ref="B26:F27"/>
    <mergeCell ref="G26:R27"/>
    <mergeCell ref="T26:V27"/>
    <mergeCell ref="W26:Y27"/>
    <mergeCell ref="Z26:AC27"/>
    <mergeCell ref="S24:S25"/>
    <mergeCell ref="S26:S27"/>
    <mergeCell ref="AF4:AF14"/>
    <mergeCell ref="C5:F5"/>
    <mergeCell ref="B20:F21"/>
    <mergeCell ref="G20:R21"/>
    <mergeCell ref="T20:V21"/>
    <mergeCell ref="W20:Y21"/>
    <mergeCell ref="Z20:AC21"/>
    <mergeCell ref="B22:F23"/>
    <mergeCell ref="G22:R23"/>
    <mergeCell ref="T22:V23"/>
    <mergeCell ref="W22:Y23"/>
    <mergeCell ref="Z22:AC23"/>
    <mergeCell ref="S20:S21"/>
    <mergeCell ref="S22:S23"/>
    <mergeCell ref="AG5:AG6"/>
    <mergeCell ref="AH5:AH6"/>
    <mergeCell ref="B6:L7"/>
    <mergeCell ref="R7:W8"/>
    <mergeCell ref="B8:N8"/>
    <mergeCell ref="B13:H14"/>
    <mergeCell ref="L13:W14"/>
    <mergeCell ref="A1:G1"/>
    <mergeCell ref="W1:X1"/>
    <mergeCell ref="AE1:AE22"/>
    <mergeCell ref="B3:J3"/>
    <mergeCell ref="V3:Y3"/>
    <mergeCell ref="Z3:AC3"/>
    <mergeCell ref="B16:F17"/>
    <mergeCell ref="G16:R17"/>
    <mergeCell ref="T16:V17"/>
    <mergeCell ref="W16:Y17"/>
    <mergeCell ref="Z16:AC17"/>
    <mergeCell ref="B18:F19"/>
    <mergeCell ref="G18:R19"/>
    <mergeCell ref="T18:V19"/>
    <mergeCell ref="W18:Y19"/>
    <mergeCell ref="Z18:AC19"/>
    <mergeCell ref="S18:S19"/>
  </mergeCells>
  <phoneticPr fontId="1"/>
  <dataValidations count="1">
    <dataValidation type="list" allowBlank="1" showInputMessage="1" showErrorMessage="1" sqref="K3" xr:uid="{27AC4A12-2968-4CD4-B8CE-625F4615D9F3}">
      <formula1>"様,御中"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2022-08-08T09:25:29Z</cp:lastPrinted>
  <dcterms:created xsi:type="dcterms:W3CDTF">2014-09-25T07:58:20Z</dcterms:created>
  <dcterms:modified xsi:type="dcterms:W3CDTF">2022-08-31T06:35:33Z</dcterms:modified>
</cp:coreProperties>
</file>