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DFB6F9D4-530A-42FA-A563-BE583A5E1EE6}" xr6:coauthVersionLast="47" xr6:coauthVersionMax="47" xr10:uidLastSave="{00000000-0000-0000-0000-000000000000}"/>
  <bookViews>
    <workbookView xWindow="2115" yWindow="2115" windowWidth="13785" windowHeight="12240" xr2:uid="{00000000-000D-0000-FFFF-FFFF00000000}"/>
  </bookViews>
  <sheets>
    <sheet name="見積書" sheetId="2" r:id="rId1"/>
  </sheets>
  <definedNames>
    <definedName name="_xlnm.Print_Area" localSheetId="0">見積書!$A$1:$AB$53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4" i="2" l="1"/>
  <c r="S19" i="2" s="1"/>
  <c r="AG15" i="2"/>
  <c r="S20" i="2" s="1"/>
  <c r="S38" i="2"/>
  <c r="P38" i="2"/>
  <c r="D38" i="2"/>
  <c r="W38" i="2" s="1"/>
  <c r="S37" i="2"/>
  <c r="P37" i="2"/>
  <c r="D37" i="2"/>
  <c r="W37" i="2" s="1"/>
  <c r="S36" i="2"/>
  <c r="P36" i="2"/>
  <c r="D36" i="2"/>
  <c r="W36" i="2" s="1"/>
  <c r="S35" i="2"/>
  <c r="P35" i="2"/>
  <c r="D35" i="2"/>
  <c r="W35" i="2" s="1"/>
  <c r="S34" i="2"/>
  <c r="P34" i="2"/>
  <c r="D34" i="2"/>
  <c r="W34" i="2" s="1"/>
  <c r="S33" i="2"/>
  <c r="P33" i="2"/>
  <c r="D33" i="2"/>
  <c r="W33" i="2" s="1"/>
  <c r="S32" i="2"/>
  <c r="P32" i="2"/>
  <c r="D32" i="2"/>
  <c r="W32" i="2" s="1"/>
  <c r="S31" i="2"/>
  <c r="P31" i="2"/>
  <c r="D31" i="2"/>
  <c r="W31" i="2" s="1"/>
  <c r="S30" i="2"/>
  <c r="P30" i="2"/>
  <c r="D30" i="2"/>
  <c r="W30" i="2" s="1"/>
  <c r="S29" i="2"/>
  <c r="P29" i="2"/>
  <c r="D29" i="2"/>
  <c r="W29" i="2" s="1"/>
  <c r="S28" i="2"/>
  <c r="P28" i="2"/>
  <c r="D28" i="2"/>
  <c r="W28" i="2" s="1"/>
  <c r="S27" i="2"/>
  <c r="P27" i="2"/>
  <c r="D27" i="2"/>
  <c r="W27" i="2" s="1"/>
  <c r="S26" i="2"/>
  <c r="P26" i="2"/>
  <c r="D26" i="2"/>
  <c r="W26" i="2" s="1"/>
  <c r="S25" i="2"/>
  <c r="P25" i="2"/>
  <c r="D25" i="2"/>
  <c r="W25" i="2" s="1"/>
  <c r="S24" i="2"/>
  <c r="P24" i="2"/>
  <c r="D24" i="2"/>
  <c r="W24" i="2" s="1"/>
  <c r="S23" i="2"/>
  <c r="P23" i="2"/>
  <c r="D23" i="2"/>
  <c r="W23" i="2" s="1"/>
  <c r="S22" i="2"/>
  <c r="P22" i="2"/>
  <c r="D22" i="2"/>
  <c r="W22" i="2" s="1"/>
  <c r="S21" i="2"/>
  <c r="P21" i="2"/>
  <c r="D21" i="2"/>
  <c r="W21" i="2" s="1"/>
  <c r="P20" i="2"/>
  <c r="D20" i="2"/>
  <c r="P19" i="2"/>
  <c r="D19" i="2"/>
  <c r="F12" i="2"/>
  <c r="F11" i="2"/>
  <c r="F9" i="2"/>
  <c r="B3" i="2"/>
  <c r="B2" i="2"/>
  <c r="W19" i="2" l="1"/>
  <c r="W20" i="2"/>
  <c r="W41" i="2" l="1"/>
  <c r="S11" i="2" s="1"/>
  <c r="W43" i="2"/>
  <c r="W45" i="2"/>
</calcChain>
</file>

<file path=xl/sharedStrings.xml><?xml version="1.0" encoding="utf-8"?>
<sst xmlns="http://schemas.openxmlformats.org/spreadsheetml/2006/main" count="33" uniqueCount="29">
  <si>
    <t>備考</t>
    <rPh sb="0" eb="2">
      <t>ビコウ</t>
    </rPh>
    <phoneticPr fontId="2"/>
  </si>
  <si>
    <t>数量</t>
    <rPh sb="0" eb="2">
      <t>スウリョウ</t>
    </rPh>
    <phoneticPr fontId="2"/>
  </si>
  <si>
    <t>品目</t>
    <rPh sb="0" eb="2">
      <t>ヒンモク</t>
    </rPh>
    <phoneticPr fontId="2"/>
  </si>
  <si>
    <t>株式会社マネーフォワード</t>
    <phoneticPr fontId="2"/>
  </si>
  <si>
    <t>FROM</t>
    <phoneticPr fontId="2"/>
  </si>
  <si>
    <t>※下記には項目を記載ください</t>
    <rPh sb="1" eb="3">
      <t>カキ</t>
    </rPh>
    <rPh sb="5" eb="7">
      <t>コウモク</t>
    </rPh>
    <rPh sb="8" eb="10">
      <t>キサイ</t>
    </rPh>
    <phoneticPr fontId="2"/>
  </si>
  <si>
    <t>東京都港区三田11111-1111</t>
    <rPh sb="0" eb="3">
      <t>トウキョウト</t>
    </rPh>
    <rPh sb="3" eb="5">
      <t>ミナトク</t>
    </rPh>
    <rPh sb="5" eb="7">
      <t>ミタ</t>
    </rPh>
    <phoneticPr fontId="2"/>
  </si>
  <si>
    <t>送付先住所</t>
    <rPh sb="0" eb="2">
      <t>ソウフ</t>
    </rPh>
    <rPh sb="2" eb="3">
      <t>サキ</t>
    </rPh>
    <rPh sb="3" eb="5">
      <t>ジュウショ</t>
    </rPh>
    <phoneticPr fontId="2"/>
  </si>
  <si>
    <t>御見積金額</t>
    <rPh sb="0" eb="1">
      <t>オ</t>
    </rPh>
    <rPh sb="1" eb="3">
      <t>ミツモリ</t>
    </rPh>
    <rPh sb="3" eb="5">
      <t>キンガク</t>
    </rPh>
    <phoneticPr fontId="2"/>
  </si>
  <si>
    <t>FOR</t>
    <phoneticPr fontId="2"/>
  </si>
  <si>
    <t>123-4567</t>
    <phoneticPr fontId="2"/>
  </si>
  <si>
    <t>送付先郵便番号</t>
    <rPh sb="2" eb="3">
      <t>サキ</t>
    </rPh>
    <rPh sb="3" eb="7">
      <t>ユウビンバンゴウ</t>
    </rPh>
    <phoneticPr fontId="2"/>
  </si>
  <si>
    <t>送付先名</t>
    <rPh sb="2" eb="3">
      <t>サキ</t>
    </rPh>
    <rPh sb="3" eb="4">
      <t>メイ</t>
    </rPh>
    <phoneticPr fontId="2"/>
  </si>
  <si>
    <t>見積書番号</t>
    <rPh sb="0" eb="3">
      <t>ミツモリショ</t>
    </rPh>
    <rPh sb="3" eb="5">
      <t>バンゴウ</t>
    </rPh>
    <phoneticPr fontId="2"/>
  </si>
  <si>
    <t>発行日</t>
    <rPh sb="0" eb="2">
      <t>ハッコウ</t>
    </rPh>
    <rPh sb="2" eb="3">
      <t>ビ</t>
    </rPh>
    <phoneticPr fontId="2"/>
  </si>
  <si>
    <t>データ入力用フォームです</t>
    <rPh sb="3" eb="6">
      <t>ニュウリョクヨウ</t>
    </rPh>
    <phoneticPr fontId="2"/>
  </si>
  <si>
    <t>Quotation</t>
    <phoneticPr fontId="2"/>
  </si>
  <si>
    <t>送付先担当者</t>
    <rPh sb="0" eb="3">
      <t>ソウフサキ</t>
    </rPh>
    <rPh sb="3" eb="6">
      <t>タントウシャ</t>
    </rPh>
    <phoneticPr fontId="2"/>
  </si>
  <si>
    <t>サンプル株式会社</t>
    <rPh sb="4" eb="8">
      <t>カブシキガイシャ</t>
    </rPh>
    <phoneticPr fontId="2"/>
  </si>
  <si>
    <t>サンプル部サンプル担当
サンプル　太郎</t>
    <phoneticPr fontId="2"/>
  </si>
  <si>
    <t>〒123-0000　東京都港区三田00-00-0
 ○○○ビル○F</t>
    <phoneticPr fontId="2"/>
  </si>
  <si>
    <t>※印は軽減税率対象</t>
  </si>
  <si>
    <t>商品代</t>
    <rPh sb="0" eb="3">
      <t>ショウヒンダイ</t>
    </rPh>
    <phoneticPr fontId="2"/>
  </si>
  <si>
    <t>単価（税込）</t>
    <rPh sb="0" eb="2">
      <t>タンカ</t>
    </rPh>
    <phoneticPr fontId="2"/>
  </si>
  <si>
    <t>金額（税込）</t>
    <rPh sb="0" eb="2">
      <t>キンガク</t>
    </rPh>
    <phoneticPr fontId="2"/>
  </si>
  <si>
    <t>※</t>
    <phoneticPr fontId="2"/>
  </si>
  <si>
    <t>合計(税込)</t>
    <rPh sb="0" eb="2">
      <t>ゴウケイ</t>
    </rPh>
    <rPh sb="2" eb="6">
      <t>ゼイコミ</t>
    </rPh>
    <phoneticPr fontId="2"/>
  </si>
  <si>
    <t>10%対象</t>
    <rPh sb="3" eb="5">
      <t>タイショウ</t>
    </rPh>
    <phoneticPr fontId="2"/>
  </si>
  <si>
    <t>8%対象</t>
    <rPh sb="2" eb="4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</si>
</sst>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@&quot;　御中&quot;"/>
    <numFmt numFmtId="178" formatCode="&quot;〠&quot;@"/>
    <numFmt numFmtId="179" formatCode="&quot;見積書番号：&quot;0"/>
    <numFmt numFmtId="180" formatCode="@&quot;　様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haroni"/>
      <charset val="177"/>
    </font>
    <font>
      <sz val="11"/>
      <color theme="1"/>
      <name val="ＭＳ ゴシック"/>
      <family val="3"/>
      <charset val="128"/>
    </font>
    <font>
      <sz val="8"/>
      <color theme="1"/>
      <name val="HG丸ｺﾞｼｯｸM-PRO"/>
      <family val="3"/>
      <charset val="128"/>
    </font>
    <font>
      <sz val="16"/>
      <color theme="1"/>
      <name val="Aharoni"/>
      <charset val="177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Aharoni"/>
      <charset val="177"/>
    </font>
    <font>
      <sz val="14"/>
      <color theme="1"/>
      <name val="Aharoni"/>
      <charset val="177"/>
    </font>
    <font>
      <sz val="8"/>
      <color theme="1"/>
      <name val="ＭＳ Ｐゴシック"/>
      <family val="2"/>
      <charset val="128"/>
      <scheme val="minor"/>
    </font>
    <font>
      <sz val="11"/>
      <color theme="0"/>
      <name val="Aharoni"/>
      <charset val="177"/>
    </font>
    <font>
      <sz val="36"/>
      <color theme="1"/>
      <name val="Arial"/>
      <family val="2"/>
    </font>
    <font>
      <sz val="16"/>
      <color theme="1"/>
      <name val="HG丸ｺﾞｼｯｸM-PRO"/>
      <family val="3"/>
      <charset val="128"/>
    </font>
    <font>
      <sz val="48"/>
      <color rgb="FF00B0F0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Border="1" applyAlignment="1"/>
    <xf numFmtId="0" fontId="3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4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8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56" fontId="4" fillId="0" borderId="5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180" fontId="11" fillId="0" borderId="0" xfId="0" applyNumberFormat="1" applyFont="1">
      <alignment vertical="center"/>
    </xf>
    <xf numFmtId="0" fontId="4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38" fontId="6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4" fontId="6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38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38" fontId="10" fillId="0" borderId="3" xfId="1" applyFont="1" applyBorder="1" applyAlignment="1">
      <alignment horizontal="left" vertical="center"/>
    </xf>
    <xf numFmtId="38" fontId="10" fillId="0" borderId="3" xfId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176" fontId="13" fillId="0" borderId="0" xfId="2" applyNumberFormat="1" applyFont="1" applyAlignment="1">
      <alignment horizontal="distributed" vertical="center" justifyLastLine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179" fontId="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77" fontId="14" fillId="0" borderId="0" xfId="0" applyNumberFormat="1" applyFont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28</xdr:col>
      <xdr:colOff>0</xdr:colOff>
      <xdr:row>1</xdr:row>
      <xdr:rowOff>80503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EE41C001-BB91-4920-8629-4F8B944A55FD}"/>
            </a:ext>
          </a:extLst>
        </xdr:cNvPr>
        <xdr:cNvSpPr/>
      </xdr:nvSpPr>
      <xdr:spPr>
        <a:xfrm rot="10800000">
          <a:off x="0" y="0"/>
          <a:ext cx="6614160" cy="248143"/>
        </a:xfrm>
        <a:prstGeom prst="rtTriangl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0</xdr:colOff>
      <xdr:row>50</xdr:row>
      <xdr:rowOff>159888</xdr:rowOff>
    </xdr:from>
    <xdr:to>
      <xdr:col>28</xdr:col>
      <xdr:colOff>3997</xdr:colOff>
      <xdr:row>52</xdr:row>
      <xdr:rowOff>0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2439D4D4-3B69-489F-9418-531E28491546}"/>
            </a:ext>
          </a:extLst>
        </xdr:cNvPr>
        <xdr:cNvSpPr/>
      </xdr:nvSpPr>
      <xdr:spPr>
        <a:xfrm>
          <a:off x="0" y="10650723"/>
          <a:ext cx="6618157" cy="291597"/>
        </a:xfrm>
        <a:prstGeom prst="rtTriangl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11</xdr:col>
      <xdr:colOff>92880</xdr:colOff>
      <xdr:row>12</xdr:row>
      <xdr:rowOff>123975</xdr:rowOff>
    </xdr:from>
    <xdr:to>
      <xdr:col>14</xdr:col>
      <xdr:colOff>26512</xdr:colOff>
      <xdr:row>16</xdr:row>
      <xdr:rowOff>125294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D063253-935F-4416-BA83-AE4CCFA156C5}"/>
            </a:ext>
          </a:extLst>
        </xdr:cNvPr>
        <xdr:cNvSpPr txBox="1"/>
      </xdr:nvSpPr>
      <xdr:spPr>
        <a:xfrm>
          <a:off x="2691300" y="2402355"/>
          <a:ext cx="642292" cy="732839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 editAs="absolute">
    <xdr:from>
      <xdr:col>11</xdr:col>
      <xdr:colOff>173848</xdr:colOff>
      <xdr:row>12</xdr:row>
      <xdr:rowOff>108857</xdr:rowOff>
    </xdr:from>
    <xdr:to>
      <xdr:col>14</xdr:col>
      <xdr:colOff>57978</xdr:colOff>
      <xdr:row>16</xdr:row>
      <xdr:rowOff>54976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296874B3-5A73-41B0-8095-8A276DBB374D}"/>
            </a:ext>
          </a:extLst>
        </xdr:cNvPr>
        <xdr:cNvSpPr/>
      </xdr:nvSpPr>
      <xdr:spPr>
        <a:xfrm>
          <a:off x="2772268" y="2387237"/>
          <a:ext cx="592790" cy="677639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CCD-A9C7-4EBD-BFB9-B2E603549588}">
  <dimension ref="A2:AH54"/>
  <sheetViews>
    <sheetView showGridLines="0" tabSelected="1" view="pageBreakPreview" zoomScale="87" zoomScaleNormal="40" zoomScaleSheetLayoutView="87" workbookViewId="0">
      <selection activeCell="AS57" sqref="AS57"/>
    </sheetView>
  </sheetViews>
  <sheetFormatPr defaultColWidth="1.625" defaultRowHeight="13.5" x14ac:dyDescent="0.15"/>
  <cols>
    <col min="1" max="30" width="3.5" customWidth="1"/>
    <col min="31" max="31" width="16.125" bestFit="1" customWidth="1"/>
    <col min="32" max="32" width="16.25" bestFit="1" customWidth="1"/>
    <col min="33" max="33" width="13.625" customWidth="1"/>
    <col min="34" max="34" width="6" customWidth="1"/>
  </cols>
  <sheetData>
    <row r="2" spans="1:34" ht="15" customHeight="1" x14ac:dyDescent="0.15">
      <c r="B2" s="36">
        <f>AF5</f>
        <v>44806</v>
      </c>
      <c r="C2" s="36"/>
      <c r="D2" s="36"/>
      <c r="E2" s="36"/>
      <c r="F2" s="36"/>
      <c r="G2" s="36"/>
      <c r="H2" s="3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4" ht="15" customHeight="1" x14ac:dyDescent="0.15">
      <c r="B3" s="54">
        <f>AF6</f>
        <v>1234567</v>
      </c>
      <c r="C3" s="54"/>
      <c r="D3" s="54"/>
      <c r="E3" s="54"/>
      <c r="F3" s="54"/>
      <c r="G3" s="54"/>
      <c r="H3" s="54"/>
      <c r="Q3" s="55" t="s">
        <v>16</v>
      </c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26"/>
      <c r="AE3" t="s">
        <v>15</v>
      </c>
    </row>
    <row r="4" spans="1:34" ht="15" customHeight="1" x14ac:dyDescent="0.15">
      <c r="N4" s="1"/>
      <c r="O4" s="1"/>
      <c r="P4" s="1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26"/>
    </row>
    <row r="5" spans="1:34" ht="15" customHeight="1" x14ac:dyDescent="0.15">
      <c r="N5" s="1"/>
      <c r="O5" s="1"/>
      <c r="P5" s="1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26"/>
      <c r="AE5" s="14" t="s">
        <v>14</v>
      </c>
      <c r="AF5" s="25">
        <v>44806</v>
      </c>
      <c r="AG5" s="2"/>
      <c r="AH5" s="2"/>
    </row>
    <row r="6" spans="1:34" ht="15" customHeight="1" x14ac:dyDescent="0.15">
      <c r="A6" s="1"/>
      <c r="G6" s="24"/>
      <c r="M6" s="1"/>
      <c r="N6" s="1"/>
      <c r="O6" s="1"/>
      <c r="P6" s="1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26"/>
      <c r="AE6" s="14" t="s">
        <v>13</v>
      </c>
      <c r="AF6" s="15">
        <v>1234567</v>
      </c>
      <c r="AG6" s="2"/>
      <c r="AH6" s="2"/>
    </row>
    <row r="7" spans="1:34" ht="15" x14ac:dyDescent="0.15">
      <c r="A7" s="1"/>
      <c r="F7" s="2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E7" s="14" t="s">
        <v>12</v>
      </c>
      <c r="AF7" s="15" t="s">
        <v>18</v>
      </c>
      <c r="AG7" s="2"/>
      <c r="AH7" s="2"/>
    </row>
    <row r="8" spans="1:34" ht="15" x14ac:dyDescent="0.15">
      <c r="A8" s="1"/>
      <c r="B8" s="22"/>
      <c r="C8" s="22"/>
      <c r="D8" s="22"/>
      <c r="E8" s="21"/>
      <c r="F8" s="1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E8" s="14" t="s">
        <v>11</v>
      </c>
      <c r="AF8" s="20" t="s">
        <v>10</v>
      </c>
      <c r="AG8" s="2"/>
      <c r="AH8" s="2"/>
    </row>
    <row r="9" spans="1:34" ht="15" customHeight="1" x14ac:dyDescent="0.15">
      <c r="A9" s="1"/>
      <c r="B9" s="19"/>
      <c r="C9" s="50" t="s">
        <v>9</v>
      </c>
      <c r="D9" s="50"/>
      <c r="E9" s="50"/>
      <c r="F9" s="56" t="str">
        <f>AF7</f>
        <v>サンプル株式会社</v>
      </c>
      <c r="G9" s="56"/>
      <c r="H9" s="56"/>
      <c r="I9" s="56"/>
      <c r="J9" s="56"/>
      <c r="K9" s="56"/>
      <c r="L9" s="56"/>
      <c r="M9" s="56"/>
      <c r="N9" s="56"/>
      <c r="O9" s="56"/>
      <c r="P9" s="1"/>
      <c r="Q9" s="11" t="s">
        <v>8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E9" s="49" t="s">
        <v>7</v>
      </c>
      <c r="AF9" s="45" t="s">
        <v>6</v>
      </c>
      <c r="AG9" s="27"/>
      <c r="AH9" s="28"/>
    </row>
    <row r="10" spans="1:34" ht="15" customHeight="1" x14ac:dyDescent="0.15">
      <c r="A10" s="1"/>
      <c r="C10" s="50"/>
      <c r="D10" s="50"/>
      <c r="E10" s="50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E10" s="49"/>
      <c r="AF10" s="46"/>
      <c r="AG10" s="27"/>
      <c r="AH10" s="28"/>
    </row>
    <row r="11" spans="1:34" ht="15" x14ac:dyDescent="0.15">
      <c r="A11" s="1"/>
      <c r="C11" s="2"/>
      <c r="F11" s="16" t="str">
        <f>"〒"&amp;AF8&amp;"　"&amp;AF9</f>
        <v>〒123-4567　東京都港区三田11111-1111</v>
      </c>
      <c r="N11" s="1"/>
      <c r="O11" s="1"/>
      <c r="P11" s="1"/>
      <c r="Q11" s="1"/>
      <c r="R11" s="1"/>
      <c r="S11" s="47">
        <f>W41</f>
        <v>87800.000000000015</v>
      </c>
      <c r="T11" s="47"/>
      <c r="U11" s="47"/>
      <c r="V11" s="47"/>
      <c r="W11" s="47"/>
      <c r="X11" s="47"/>
      <c r="Y11" s="47"/>
      <c r="Z11" s="47"/>
      <c r="AA11" s="47"/>
      <c r="AB11" s="1"/>
      <c r="AE11" s="14" t="s">
        <v>17</v>
      </c>
      <c r="AF11" s="48" t="s">
        <v>19</v>
      </c>
      <c r="AG11" s="49"/>
      <c r="AH11" s="49"/>
    </row>
    <row r="12" spans="1:34" ht="18" customHeight="1" x14ac:dyDescent="0.15">
      <c r="A12" s="1"/>
      <c r="B12" s="1"/>
      <c r="C12" s="1"/>
      <c r="D12" s="1"/>
      <c r="E12" s="1"/>
      <c r="F12" s="29" t="str">
        <f>AF11</f>
        <v>サンプル部サンプル担当
サンプル　太郎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47"/>
      <c r="T12" s="47"/>
      <c r="U12" s="47"/>
      <c r="V12" s="47"/>
      <c r="W12" s="47"/>
      <c r="X12" s="47"/>
      <c r="Y12" s="47"/>
      <c r="Z12" s="47"/>
      <c r="AA12" s="47"/>
      <c r="AB12" s="1"/>
      <c r="AE12" s="7" t="s">
        <v>5</v>
      </c>
      <c r="AF12" s="18"/>
      <c r="AG12" s="2"/>
      <c r="AH12" s="2"/>
    </row>
    <row r="13" spans="1:34" ht="15" x14ac:dyDescent="0.15">
      <c r="A13" s="1"/>
      <c r="B13" s="6"/>
      <c r="C13" s="50" t="s">
        <v>4</v>
      </c>
      <c r="D13" s="50"/>
      <c r="E13" s="50"/>
      <c r="F13" s="51" t="s">
        <v>3</v>
      </c>
      <c r="G13" s="51"/>
      <c r="H13" s="51"/>
      <c r="I13" s="51"/>
      <c r="J13" s="51"/>
      <c r="K13" s="51"/>
      <c r="L13" s="51"/>
      <c r="M13" s="51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1"/>
      <c r="AE13" s="17" t="s">
        <v>2</v>
      </c>
      <c r="AF13" s="17" t="s">
        <v>1</v>
      </c>
      <c r="AG13" s="17" t="s">
        <v>23</v>
      </c>
    </row>
    <row r="14" spans="1:34" ht="15" x14ac:dyDescent="0.15">
      <c r="A14" s="1"/>
      <c r="C14" s="50"/>
      <c r="D14" s="50"/>
      <c r="E14" s="50"/>
      <c r="F14" s="51"/>
      <c r="G14" s="51"/>
      <c r="H14" s="51"/>
      <c r="I14" s="51"/>
      <c r="J14" s="51"/>
      <c r="K14" s="51"/>
      <c r="L14" s="51"/>
      <c r="M14" s="51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1"/>
      <c r="AE14" s="30" t="s">
        <v>22</v>
      </c>
      <c r="AF14" s="14">
        <v>20</v>
      </c>
      <c r="AG14" s="14">
        <f>3500*1.1</f>
        <v>3850.0000000000005</v>
      </c>
    </row>
    <row r="15" spans="1:34" ht="15" x14ac:dyDescent="0.15">
      <c r="A15" s="1"/>
      <c r="B15" s="6"/>
      <c r="C15" s="6"/>
      <c r="D15" s="6"/>
      <c r="E15" s="6"/>
      <c r="F15" s="52" t="s">
        <v>20</v>
      </c>
      <c r="G15" s="53"/>
      <c r="H15" s="53"/>
      <c r="I15" s="53"/>
      <c r="J15" s="53"/>
      <c r="K15" s="53"/>
      <c r="L15" s="53"/>
      <c r="M15" s="53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1"/>
      <c r="AE15" s="30" t="s">
        <v>22</v>
      </c>
      <c r="AF15" s="14">
        <v>1</v>
      </c>
      <c r="AG15" s="14">
        <f>10000*1.08</f>
        <v>10800</v>
      </c>
    </row>
    <row r="16" spans="1:34" ht="15" x14ac:dyDescent="0.15">
      <c r="A16" s="1"/>
      <c r="B16" s="6"/>
      <c r="C16" s="6"/>
      <c r="D16" s="6"/>
      <c r="E16" s="6"/>
      <c r="F16" s="53"/>
      <c r="G16" s="53"/>
      <c r="H16" s="53"/>
      <c r="I16" s="53"/>
      <c r="J16" s="53"/>
      <c r="K16" s="53"/>
      <c r="L16" s="53"/>
      <c r="M16" s="53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1"/>
      <c r="AE16" s="15"/>
      <c r="AF16" s="14"/>
      <c r="AG16" s="14"/>
    </row>
    <row r="17" spans="1:34" ht="15" x14ac:dyDescent="0.15">
      <c r="A17" s="1"/>
      <c r="B17" s="6"/>
      <c r="C17" s="6"/>
      <c r="AB17" s="1"/>
      <c r="AE17" s="14"/>
      <c r="AF17" s="15"/>
      <c r="AG17" s="14"/>
      <c r="AH17" s="13"/>
    </row>
    <row r="18" spans="1:34" ht="15" x14ac:dyDescent="0.15">
      <c r="A18" s="1"/>
      <c r="B18" s="6"/>
      <c r="C18" s="6"/>
      <c r="D18" s="43" t="s">
        <v>2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 t="s">
        <v>1</v>
      </c>
      <c r="Q18" s="44"/>
      <c r="R18" s="44"/>
      <c r="S18" s="44" t="s">
        <v>23</v>
      </c>
      <c r="T18" s="44"/>
      <c r="U18" s="44"/>
      <c r="V18" s="44"/>
      <c r="W18" s="44" t="s">
        <v>24</v>
      </c>
      <c r="X18" s="44"/>
      <c r="Y18" s="44"/>
      <c r="Z18" s="44"/>
      <c r="AA18" s="44"/>
      <c r="AB18" s="1"/>
      <c r="AE18" s="14"/>
      <c r="AF18" s="15"/>
      <c r="AG18" s="14"/>
      <c r="AH18" s="13"/>
    </row>
    <row r="19" spans="1:34" ht="18.75" x14ac:dyDescent="0.15">
      <c r="A19" s="1"/>
      <c r="B19" s="6"/>
      <c r="C19" s="6"/>
      <c r="D19" s="37" t="str">
        <f t="shared" ref="D19:D38" si="0">IF(AE14="","",AE14)</f>
        <v>商品代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1"/>
      <c r="P19" s="42">
        <f t="shared" ref="P19:P38" si="1">IF(AF14="","",AF14)</f>
        <v>20</v>
      </c>
      <c r="Q19" s="42"/>
      <c r="R19" s="42"/>
      <c r="S19" s="42">
        <f t="shared" ref="S19:S38" si="2">IF(AG14="","",AG14)</f>
        <v>3850.0000000000005</v>
      </c>
      <c r="T19" s="42"/>
      <c r="U19" s="42"/>
      <c r="V19" s="42"/>
      <c r="W19" s="42">
        <f t="shared" ref="W19:W38" si="3">IF(D19="","",P19*S19)</f>
        <v>77000.000000000015</v>
      </c>
      <c r="X19" s="42"/>
      <c r="Y19" s="42"/>
      <c r="Z19" s="42"/>
      <c r="AA19" s="42"/>
      <c r="AB19" s="1"/>
      <c r="AE19" s="14"/>
      <c r="AF19" s="15"/>
      <c r="AG19" s="14"/>
      <c r="AH19" s="13"/>
    </row>
    <row r="20" spans="1:34" ht="18.75" x14ac:dyDescent="0.15">
      <c r="A20" s="1"/>
      <c r="B20" s="6"/>
      <c r="C20" s="6"/>
      <c r="D20" s="37" t="str">
        <f>IF(AE15="","",AE15)</f>
        <v>商品代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1" t="s">
        <v>25</v>
      </c>
      <c r="P20" s="42">
        <f t="shared" si="1"/>
        <v>1</v>
      </c>
      <c r="Q20" s="42"/>
      <c r="R20" s="42"/>
      <c r="S20" s="42">
        <f t="shared" si="2"/>
        <v>10800</v>
      </c>
      <c r="T20" s="42"/>
      <c r="U20" s="42"/>
      <c r="V20" s="42"/>
      <c r="W20" s="42">
        <f>IF(D20="","",P20*S20)</f>
        <v>10800</v>
      </c>
      <c r="X20" s="42"/>
      <c r="Y20" s="42"/>
      <c r="Z20" s="42"/>
      <c r="AA20" s="42"/>
      <c r="AB20" s="1"/>
      <c r="AE20" s="14"/>
      <c r="AF20" s="15"/>
      <c r="AG20" s="14"/>
      <c r="AH20" s="13"/>
    </row>
    <row r="21" spans="1:34" ht="18.75" x14ac:dyDescent="0.15">
      <c r="A21" s="1"/>
      <c r="B21" s="6"/>
      <c r="C21" s="6"/>
      <c r="D21" s="37" t="str">
        <f t="shared" si="0"/>
        <v/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1"/>
      <c r="P21" s="41" t="str">
        <f t="shared" si="1"/>
        <v/>
      </c>
      <c r="Q21" s="41"/>
      <c r="R21" s="41"/>
      <c r="S21" s="41" t="str">
        <f t="shared" si="2"/>
        <v/>
      </c>
      <c r="T21" s="41"/>
      <c r="U21" s="41"/>
      <c r="V21" s="41"/>
      <c r="W21" s="42" t="str">
        <f t="shared" si="3"/>
        <v/>
      </c>
      <c r="X21" s="42"/>
      <c r="Y21" s="42"/>
      <c r="Z21" s="42"/>
      <c r="AA21" s="42"/>
      <c r="AB21" s="1"/>
      <c r="AE21" s="14"/>
      <c r="AF21" s="15"/>
      <c r="AG21" s="14"/>
      <c r="AH21" s="13"/>
    </row>
    <row r="22" spans="1:34" ht="18.75" x14ac:dyDescent="0.15">
      <c r="A22" s="1"/>
      <c r="B22" s="6"/>
      <c r="C22" s="6"/>
      <c r="D22" s="37" t="str">
        <f t="shared" si="0"/>
        <v/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1"/>
      <c r="P22" s="41" t="str">
        <f t="shared" si="1"/>
        <v/>
      </c>
      <c r="Q22" s="41"/>
      <c r="R22" s="41"/>
      <c r="S22" s="41" t="str">
        <f t="shared" si="2"/>
        <v/>
      </c>
      <c r="T22" s="41"/>
      <c r="U22" s="41"/>
      <c r="V22" s="41"/>
      <c r="W22" s="42" t="str">
        <f t="shared" si="3"/>
        <v/>
      </c>
      <c r="X22" s="42"/>
      <c r="Y22" s="42"/>
      <c r="Z22" s="42"/>
      <c r="AA22" s="42"/>
      <c r="AB22" s="1"/>
      <c r="AE22" s="14"/>
      <c r="AF22" s="15"/>
      <c r="AG22" s="14"/>
      <c r="AH22" s="13"/>
    </row>
    <row r="23" spans="1:34" ht="18.75" x14ac:dyDescent="0.15">
      <c r="A23" s="1"/>
      <c r="B23" s="6"/>
      <c r="C23" s="6"/>
      <c r="D23" s="37" t="str">
        <f t="shared" si="0"/>
        <v/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1"/>
      <c r="P23" s="41" t="str">
        <f t="shared" si="1"/>
        <v/>
      </c>
      <c r="Q23" s="41"/>
      <c r="R23" s="41"/>
      <c r="S23" s="41" t="str">
        <f t="shared" si="2"/>
        <v/>
      </c>
      <c r="T23" s="41"/>
      <c r="U23" s="41"/>
      <c r="V23" s="41"/>
      <c r="W23" s="42" t="str">
        <f t="shared" si="3"/>
        <v/>
      </c>
      <c r="X23" s="42"/>
      <c r="Y23" s="42"/>
      <c r="Z23" s="42"/>
      <c r="AA23" s="42"/>
      <c r="AB23" s="1"/>
      <c r="AE23" s="14"/>
      <c r="AF23" s="15"/>
      <c r="AG23" s="14"/>
      <c r="AH23" s="13"/>
    </row>
    <row r="24" spans="1:34" ht="18.75" x14ac:dyDescent="0.15">
      <c r="A24" s="1"/>
      <c r="B24" s="6"/>
      <c r="C24" s="6"/>
      <c r="D24" s="37" t="str">
        <f t="shared" si="0"/>
        <v/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1"/>
      <c r="P24" s="41" t="str">
        <f t="shared" si="1"/>
        <v/>
      </c>
      <c r="Q24" s="41"/>
      <c r="R24" s="41"/>
      <c r="S24" s="41" t="str">
        <f t="shared" si="2"/>
        <v/>
      </c>
      <c r="T24" s="41"/>
      <c r="U24" s="41"/>
      <c r="V24" s="41"/>
      <c r="W24" s="42" t="str">
        <f t="shared" si="3"/>
        <v/>
      </c>
      <c r="X24" s="42"/>
      <c r="Y24" s="42"/>
      <c r="Z24" s="42"/>
      <c r="AA24" s="42"/>
      <c r="AB24" s="1"/>
      <c r="AE24" s="14"/>
      <c r="AF24" s="15"/>
      <c r="AG24" s="14"/>
      <c r="AH24" s="13"/>
    </row>
    <row r="25" spans="1:34" ht="18.75" x14ac:dyDescent="0.15">
      <c r="A25" s="1"/>
      <c r="B25" s="6"/>
      <c r="C25" s="6"/>
      <c r="D25" s="37" t="str">
        <f t="shared" si="0"/>
        <v/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1"/>
      <c r="P25" s="41" t="str">
        <f t="shared" si="1"/>
        <v/>
      </c>
      <c r="Q25" s="41"/>
      <c r="R25" s="41"/>
      <c r="S25" s="41" t="str">
        <f t="shared" si="2"/>
        <v/>
      </c>
      <c r="T25" s="41"/>
      <c r="U25" s="41"/>
      <c r="V25" s="41"/>
      <c r="W25" s="42" t="str">
        <f t="shared" si="3"/>
        <v/>
      </c>
      <c r="X25" s="42"/>
      <c r="Y25" s="42"/>
      <c r="Z25" s="42"/>
      <c r="AA25" s="42"/>
      <c r="AB25" s="1"/>
      <c r="AE25" s="14"/>
      <c r="AF25" s="15"/>
      <c r="AG25" s="14"/>
      <c r="AH25" s="13"/>
    </row>
    <row r="26" spans="1:34" ht="18.75" x14ac:dyDescent="0.15">
      <c r="A26" s="1"/>
      <c r="B26" s="6"/>
      <c r="C26" s="6"/>
      <c r="D26" s="37" t="str">
        <f t="shared" si="0"/>
        <v/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1"/>
      <c r="P26" s="41" t="str">
        <f t="shared" si="1"/>
        <v/>
      </c>
      <c r="Q26" s="41"/>
      <c r="R26" s="41"/>
      <c r="S26" s="41" t="str">
        <f t="shared" si="2"/>
        <v/>
      </c>
      <c r="T26" s="41"/>
      <c r="U26" s="41"/>
      <c r="V26" s="41"/>
      <c r="W26" s="42" t="str">
        <f t="shared" si="3"/>
        <v/>
      </c>
      <c r="X26" s="42"/>
      <c r="Y26" s="42"/>
      <c r="Z26" s="42"/>
      <c r="AA26" s="42"/>
      <c r="AB26" s="1"/>
      <c r="AE26" s="14"/>
      <c r="AF26" s="15"/>
      <c r="AG26" s="14"/>
      <c r="AH26" s="13"/>
    </row>
    <row r="27" spans="1:34" ht="18.75" x14ac:dyDescent="0.15">
      <c r="A27" s="1"/>
      <c r="B27" s="6"/>
      <c r="C27" s="6"/>
      <c r="D27" s="37" t="str">
        <f t="shared" si="0"/>
        <v/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1"/>
      <c r="P27" s="41" t="str">
        <f t="shared" si="1"/>
        <v/>
      </c>
      <c r="Q27" s="41"/>
      <c r="R27" s="41"/>
      <c r="S27" s="41" t="str">
        <f t="shared" si="2"/>
        <v/>
      </c>
      <c r="T27" s="41"/>
      <c r="U27" s="41"/>
      <c r="V27" s="41"/>
      <c r="W27" s="42" t="str">
        <f t="shared" si="3"/>
        <v/>
      </c>
      <c r="X27" s="42"/>
      <c r="Y27" s="42"/>
      <c r="Z27" s="42"/>
      <c r="AA27" s="42"/>
      <c r="AB27" s="1"/>
      <c r="AE27" s="14"/>
      <c r="AF27" s="15"/>
      <c r="AG27" s="14"/>
      <c r="AH27" s="13"/>
    </row>
    <row r="28" spans="1:34" ht="18.75" x14ac:dyDescent="0.15">
      <c r="A28" s="1"/>
      <c r="B28" s="6"/>
      <c r="C28" s="6"/>
      <c r="D28" s="37" t="str">
        <f t="shared" si="0"/>
        <v/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1"/>
      <c r="P28" s="41" t="str">
        <f t="shared" si="1"/>
        <v/>
      </c>
      <c r="Q28" s="41"/>
      <c r="R28" s="41"/>
      <c r="S28" s="41" t="str">
        <f t="shared" si="2"/>
        <v/>
      </c>
      <c r="T28" s="41"/>
      <c r="U28" s="41"/>
      <c r="V28" s="41"/>
      <c r="W28" s="42" t="str">
        <f t="shared" si="3"/>
        <v/>
      </c>
      <c r="X28" s="42"/>
      <c r="Y28" s="42"/>
      <c r="Z28" s="42"/>
      <c r="AA28" s="42"/>
      <c r="AB28" s="1"/>
      <c r="AE28" s="14"/>
      <c r="AF28" s="15"/>
      <c r="AG28" s="14"/>
      <c r="AH28" s="13"/>
    </row>
    <row r="29" spans="1:34" ht="18.75" x14ac:dyDescent="0.15">
      <c r="A29" s="1"/>
      <c r="B29" s="6"/>
      <c r="C29" s="6"/>
      <c r="D29" s="37" t="str">
        <f t="shared" si="0"/>
        <v/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1"/>
      <c r="P29" s="41" t="str">
        <f t="shared" si="1"/>
        <v/>
      </c>
      <c r="Q29" s="41"/>
      <c r="R29" s="41"/>
      <c r="S29" s="41" t="str">
        <f t="shared" si="2"/>
        <v/>
      </c>
      <c r="T29" s="41"/>
      <c r="U29" s="41"/>
      <c r="V29" s="41"/>
      <c r="W29" s="42" t="str">
        <f t="shared" si="3"/>
        <v/>
      </c>
      <c r="X29" s="42"/>
      <c r="Y29" s="42"/>
      <c r="Z29" s="42"/>
      <c r="AA29" s="42"/>
      <c r="AB29" s="1"/>
      <c r="AE29" s="14"/>
      <c r="AF29" s="15"/>
      <c r="AG29" s="14"/>
      <c r="AH29" s="13"/>
    </row>
    <row r="30" spans="1:34" ht="18.75" x14ac:dyDescent="0.15">
      <c r="A30" s="1"/>
      <c r="B30" s="6"/>
      <c r="C30" s="6"/>
      <c r="D30" s="37" t="str">
        <f t="shared" si="0"/>
        <v/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1"/>
      <c r="P30" s="41" t="str">
        <f t="shared" si="1"/>
        <v/>
      </c>
      <c r="Q30" s="41"/>
      <c r="R30" s="41"/>
      <c r="S30" s="41" t="str">
        <f t="shared" si="2"/>
        <v/>
      </c>
      <c r="T30" s="41"/>
      <c r="U30" s="41"/>
      <c r="V30" s="41"/>
      <c r="W30" s="42" t="str">
        <f t="shared" si="3"/>
        <v/>
      </c>
      <c r="X30" s="42"/>
      <c r="Y30" s="42"/>
      <c r="Z30" s="42"/>
      <c r="AA30" s="42"/>
      <c r="AB30" s="1"/>
      <c r="AE30" s="14"/>
      <c r="AF30" s="15"/>
      <c r="AG30" s="14"/>
      <c r="AH30" s="13"/>
    </row>
    <row r="31" spans="1:34" ht="18.75" x14ac:dyDescent="0.15">
      <c r="A31" s="1"/>
      <c r="B31" s="6"/>
      <c r="C31" s="6"/>
      <c r="D31" s="37" t="str">
        <f t="shared" si="0"/>
        <v/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1"/>
      <c r="P31" s="41" t="str">
        <f t="shared" si="1"/>
        <v/>
      </c>
      <c r="Q31" s="41"/>
      <c r="R31" s="41"/>
      <c r="S31" s="41" t="str">
        <f t="shared" si="2"/>
        <v/>
      </c>
      <c r="T31" s="41"/>
      <c r="U31" s="41"/>
      <c r="V31" s="41"/>
      <c r="W31" s="42" t="str">
        <f t="shared" si="3"/>
        <v/>
      </c>
      <c r="X31" s="42"/>
      <c r="Y31" s="42"/>
      <c r="Z31" s="42"/>
      <c r="AA31" s="42"/>
      <c r="AB31" s="1"/>
      <c r="AE31" s="14"/>
      <c r="AF31" s="15"/>
      <c r="AG31" s="14"/>
      <c r="AH31" s="13"/>
    </row>
    <row r="32" spans="1:34" ht="18.75" x14ac:dyDescent="0.15">
      <c r="A32" s="1"/>
      <c r="B32" s="6"/>
      <c r="C32" s="6"/>
      <c r="D32" s="37" t="str">
        <f t="shared" si="0"/>
        <v/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1"/>
      <c r="P32" s="41" t="str">
        <f t="shared" si="1"/>
        <v/>
      </c>
      <c r="Q32" s="41"/>
      <c r="R32" s="41"/>
      <c r="S32" s="41" t="str">
        <f t="shared" si="2"/>
        <v/>
      </c>
      <c r="T32" s="41"/>
      <c r="U32" s="41"/>
      <c r="V32" s="41"/>
      <c r="W32" s="42" t="str">
        <f t="shared" si="3"/>
        <v/>
      </c>
      <c r="X32" s="42"/>
      <c r="Y32" s="42"/>
      <c r="Z32" s="42"/>
      <c r="AA32" s="42"/>
      <c r="AB32" s="1"/>
      <c r="AE32" s="14"/>
      <c r="AF32" s="15"/>
      <c r="AG32" s="14"/>
      <c r="AH32" s="13"/>
    </row>
    <row r="33" spans="1:34" ht="18.75" x14ac:dyDescent="0.15">
      <c r="A33" s="1"/>
      <c r="B33" s="6"/>
      <c r="C33" s="6"/>
      <c r="D33" s="37" t="str">
        <f t="shared" si="0"/>
        <v/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1"/>
      <c r="P33" s="41" t="str">
        <f t="shared" si="1"/>
        <v/>
      </c>
      <c r="Q33" s="41"/>
      <c r="R33" s="41"/>
      <c r="S33" s="41" t="str">
        <f t="shared" si="2"/>
        <v/>
      </c>
      <c r="T33" s="41"/>
      <c r="U33" s="41"/>
      <c r="V33" s="41"/>
      <c r="W33" s="42" t="str">
        <f t="shared" si="3"/>
        <v/>
      </c>
      <c r="X33" s="42"/>
      <c r="Y33" s="42"/>
      <c r="Z33" s="42"/>
      <c r="AA33" s="42"/>
      <c r="AB33" s="1"/>
      <c r="AE33" s="14"/>
      <c r="AF33" s="15"/>
      <c r="AG33" s="14"/>
      <c r="AH33" s="13"/>
    </row>
    <row r="34" spans="1:34" ht="18.75" x14ac:dyDescent="0.15">
      <c r="A34" s="1"/>
      <c r="B34" s="6"/>
      <c r="C34" s="6"/>
      <c r="D34" s="37" t="str">
        <f t="shared" si="0"/>
        <v/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1"/>
      <c r="P34" s="41" t="str">
        <f t="shared" si="1"/>
        <v/>
      </c>
      <c r="Q34" s="41"/>
      <c r="R34" s="41"/>
      <c r="S34" s="41" t="str">
        <f t="shared" si="2"/>
        <v/>
      </c>
      <c r="T34" s="41"/>
      <c r="U34" s="41"/>
      <c r="V34" s="41"/>
      <c r="W34" s="42" t="str">
        <f t="shared" si="3"/>
        <v/>
      </c>
      <c r="X34" s="42"/>
      <c r="Y34" s="42"/>
      <c r="Z34" s="42"/>
      <c r="AA34" s="42"/>
      <c r="AB34" s="1"/>
      <c r="AE34" s="2"/>
      <c r="AF34" s="12"/>
      <c r="AG34" s="2"/>
      <c r="AH34" s="2"/>
    </row>
    <row r="35" spans="1:34" ht="18.75" x14ac:dyDescent="0.15">
      <c r="A35" s="1"/>
      <c r="B35" s="6"/>
      <c r="C35" s="6"/>
      <c r="D35" s="37" t="str">
        <f t="shared" si="0"/>
        <v/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1"/>
      <c r="P35" s="41" t="str">
        <f t="shared" si="1"/>
        <v/>
      </c>
      <c r="Q35" s="41"/>
      <c r="R35" s="41"/>
      <c r="S35" s="41" t="str">
        <f t="shared" si="2"/>
        <v/>
      </c>
      <c r="T35" s="41"/>
      <c r="U35" s="41"/>
      <c r="V35" s="41"/>
      <c r="W35" s="42" t="str">
        <f t="shared" si="3"/>
        <v/>
      </c>
      <c r="X35" s="42"/>
      <c r="Y35" s="42"/>
      <c r="Z35" s="42"/>
      <c r="AA35" s="42"/>
      <c r="AB35" s="1"/>
      <c r="AE35" s="2"/>
      <c r="AF35" s="12"/>
      <c r="AG35" s="2"/>
      <c r="AH35" s="2"/>
    </row>
    <row r="36" spans="1:34" ht="18.75" x14ac:dyDescent="0.15">
      <c r="A36" s="1"/>
      <c r="B36" s="6"/>
      <c r="C36" s="6"/>
      <c r="D36" s="37" t="str">
        <f t="shared" si="0"/>
        <v/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1"/>
      <c r="P36" s="41" t="str">
        <f t="shared" si="1"/>
        <v/>
      </c>
      <c r="Q36" s="41"/>
      <c r="R36" s="41"/>
      <c r="S36" s="41" t="str">
        <f t="shared" si="2"/>
        <v/>
      </c>
      <c r="T36" s="41"/>
      <c r="U36" s="41"/>
      <c r="V36" s="41"/>
      <c r="W36" s="42" t="str">
        <f t="shared" si="3"/>
        <v/>
      </c>
      <c r="X36" s="42"/>
      <c r="Y36" s="42"/>
      <c r="Z36" s="42"/>
      <c r="AA36" s="42"/>
      <c r="AB36" s="1"/>
      <c r="AG36" s="2"/>
      <c r="AH36" s="2"/>
    </row>
    <row r="37" spans="1:34" ht="18.75" x14ac:dyDescent="0.15">
      <c r="A37" s="1"/>
      <c r="B37" s="6"/>
      <c r="C37" s="6"/>
      <c r="D37" s="37" t="str">
        <f t="shared" si="0"/>
        <v/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1"/>
      <c r="P37" s="41" t="str">
        <f t="shared" si="1"/>
        <v/>
      </c>
      <c r="Q37" s="41"/>
      <c r="R37" s="41"/>
      <c r="S37" s="41" t="str">
        <f t="shared" si="2"/>
        <v/>
      </c>
      <c r="T37" s="41"/>
      <c r="U37" s="41"/>
      <c r="V37" s="41"/>
      <c r="W37" s="42" t="str">
        <f t="shared" si="3"/>
        <v/>
      </c>
      <c r="X37" s="42"/>
      <c r="Y37" s="42"/>
      <c r="Z37" s="42"/>
      <c r="AA37" s="42"/>
      <c r="AB37" s="1"/>
      <c r="AG37" s="2"/>
      <c r="AH37" s="2"/>
    </row>
    <row r="38" spans="1:34" ht="18.75" x14ac:dyDescent="0.15">
      <c r="A38" s="1"/>
      <c r="B38" s="6"/>
      <c r="C38" s="6"/>
      <c r="D38" s="37" t="str">
        <f t="shared" si="0"/>
        <v/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1"/>
      <c r="P38" s="41" t="str">
        <f t="shared" si="1"/>
        <v/>
      </c>
      <c r="Q38" s="41"/>
      <c r="R38" s="41"/>
      <c r="S38" s="41" t="str">
        <f t="shared" si="2"/>
        <v/>
      </c>
      <c r="T38" s="41"/>
      <c r="U38" s="41"/>
      <c r="V38" s="41"/>
      <c r="W38" s="42" t="str">
        <f t="shared" si="3"/>
        <v/>
      </c>
      <c r="X38" s="42"/>
      <c r="Y38" s="42"/>
      <c r="Z38" s="42"/>
      <c r="AA38" s="42"/>
      <c r="AB38" s="1"/>
      <c r="AG38" s="2"/>
      <c r="AH38" s="2"/>
    </row>
    <row r="39" spans="1:34" ht="1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AB39" s="1"/>
      <c r="AE39" s="4"/>
      <c r="AF39" s="4"/>
    </row>
    <row r="40" spans="1:34" ht="1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1"/>
      <c r="U40" s="1"/>
      <c r="V40" s="1"/>
      <c r="W40" s="1"/>
      <c r="X40" s="1"/>
      <c r="Y40" s="1"/>
      <c r="Z40" s="1"/>
      <c r="AA40" s="1"/>
      <c r="AB40" s="1"/>
      <c r="AE40" s="4"/>
      <c r="AF40" s="4"/>
    </row>
    <row r="41" spans="1:34" ht="26.25" x14ac:dyDescent="0.15">
      <c r="A41" s="1"/>
      <c r="B41" s="1"/>
      <c r="C41" s="1"/>
      <c r="D41" s="1"/>
      <c r="E41" s="1"/>
      <c r="F41" s="11" t="s">
        <v>21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0" t="s">
        <v>26</v>
      </c>
      <c r="U41" s="9"/>
      <c r="V41" s="9"/>
      <c r="W41" s="38">
        <f>SUM(W19:AA38)</f>
        <v>87800.000000000015</v>
      </c>
      <c r="X41" s="39"/>
      <c r="Y41" s="39"/>
      <c r="Z41" s="39"/>
      <c r="AA41" s="39"/>
      <c r="AB41" s="1"/>
      <c r="AE41" s="4"/>
      <c r="AF41" s="4"/>
    </row>
    <row r="42" spans="1:34" ht="1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1"/>
      <c r="U42" s="1"/>
      <c r="V42" s="1"/>
      <c r="W42" s="1"/>
      <c r="X42" s="1"/>
      <c r="Y42" s="1"/>
      <c r="Z42" s="1"/>
      <c r="AA42" s="1"/>
      <c r="AB42" s="1"/>
    </row>
    <row r="43" spans="1:34" ht="20.2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0" t="s">
        <v>27</v>
      </c>
      <c r="U43" s="9"/>
      <c r="V43" s="9"/>
      <c r="W43" s="32">
        <f ca="1">SUMIF($O$19:$W$35,"",$W$19:$W$35)</f>
        <v>77000.000000000015</v>
      </c>
      <c r="X43" s="40"/>
      <c r="Y43" s="40"/>
      <c r="Z43" s="40"/>
      <c r="AA43" s="40"/>
      <c r="AB43" s="1"/>
    </row>
    <row r="44" spans="1:34" ht="1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34" ht="20.2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0" t="s">
        <v>28</v>
      </c>
      <c r="U45" s="9"/>
      <c r="V45" s="9"/>
      <c r="W45" s="32">
        <f ca="1">SUMIF($O$19:$W$35,"※",$W$19:$W$35)</f>
        <v>10800</v>
      </c>
      <c r="X45" s="32"/>
      <c r="Y45" s="32"/>
      <c r="Z45" s="32"/>
      <c r="AA45" s="32"/>
      <c r="AB45" s="1"/>
    </row>
    <row r="46" spans="1:34" ht="1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4" ht="1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4" ht="15" x14ac:dyDescent="0.15">
      <c r="A48" s="1"/>
      <c r="B48" s="1"/>
      <c r="C48" s="10" t="s">
        <v>0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6"/>
      <c r="T48" s="6"/>
      <c r="U48" s="6"/>
      <c r="V48" s="6"/>
      <c r="W48" s="6"/>
      <c r="X48" s="6"/>
      <c r="Y48" s="6"/>
      <c r="Z48" s="6"/>
      <c r="AA48" s="6"/>
      <c r="AB48" s="1"/>
    </row>
    <row r="49" spans="1:28" ht="15" x14ac:dyDescent="0.15">
      <c r="A49" s="1"/>
      <c r="B49" s="1"/>
      <c r="C49" s="8"/>
      <c r="D49" s="7"/>
      <c r="E49" s="5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5"/>
      <c r="R49" s="5"/>
      <c r="S49" s="5"/>
      <c r="T49" s="5"/>
      <c r="U49" s="6"/>
      <c r="V49" s="6"/>
      <c r="W49" s="6"/>
      <c r="X49" s="6"/>
      <c r="Y49" s="6"/>
      <c r="Z49" s="6"/>
      <c r="AA49" s="6"/>
      <c r="AB49" s="1"/>
    </row>
    <row r="50" spans="1:28" ht="15" x14ac:dyDescent="0.15">
      <c r="A50" s="1"/>
      <c r="B50" s="1"/>
      <c r="C50" s="2"/>
      <c r="D50" s="2"/>
      <c r="E50" s="5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5"/>
      <c r="R50" s="5"/>
      <c r="S50" s="5"/>
      <c r="T50" s="5"/>
      <c r="U50" s="4"/>
      <c r="V50" s="4"/>
      <c r="W50" s="4"/>
      <c r="X50" s="4"/>
      <c r="Y50" s="4"/>
      <c r="Z50" s="4"/>
      <c r="AA50" s="4"/>
      <c r="AB50" s="1"/>
    </row>
    <row r="51" spans="1:28" ht="20.25" x14ac:dyDescent="0.15">
      <c r="A51" s="1"/>
      <c r="B51" s="1"/>
      <c r="C51" s="3"/>
      <c r="D51" s="2"/>
      <c r="E51" s="2"/>
      <c r="F51" s="35"/>
      <c r="G51" s="35"/>
      <c r="H51" s="35"/>
      <c r="I51" s="35"/>
      <c r="J51" s="35"/>
      <c r="K51" s="35"/>
      <c r="L51" s="35"/>
      <c r="M51" s="36"/>
      <c r="N51" s="36"/>
      <c r="O51" s="36"/>
      <c r="P51" s="36"/>
      <c r="Q51" s="2"/>
      <c r="R51" s="2"/>
      <c r="S51" s="2"/>
      <c r="T51" s="2"/>
      <c r="U51" s="1"/>
      <c r="V51" s="1"/>
      <c r="W51" s="1"/>
      <c r="X51" s="1"/>
      <c r="Y51" s="1"/>
      <c r="Z51" s="1"/>
      <c r="AA51" s="1"/>
      <c r="AB51" s="1"/>
    </row>
    <row r="52" spans="1:28" ht="1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</sheetData>
  <mergeCells count="102">
    <mergeCell ref="AF9:AF10"/>
    <mergeCell ref="S11:AA12"/>
    <mergeCell ref="AF11:AH11"/>
    <mergeCell ref="C13:E14"/>
    <mergeCell ref="F13:M14"/>
    <mergeCell ref="F15:M16"/>
    <mergeCell ref="B2:H2"/>
    <mergeCell ref="B3:H3"/>
    <mergeCell ref="Q3:AB6"/>
    <mergeCell ref="C9:E10"/>
    <mergeCell ref="F9:O10"/>
    <mergeCell ref="AE9:AE10"/>
    <mergeCell ref="P20:R20"/>
    <mergeCell ref="S20:V20"/>
    <mergeCell ref="W20:AA20"/>
    <mergeCell ref="P21:R21"/>
    <mergeCell ref="S21:V21"/>
    <mergeCell ref="W21:AA21"/>
    <mergeCell ref="D18:O18"/>
    <mergeCell ref="P18:R18"/>
    <mergeCell ref="S18:V18"/>
    <mergeCell ref="W18:AA18"/>
    <mergeCell ref="P19:R19"/>
    <mergeCell ref="S19:V19"/>
    <mergeCell ref="W19:AA19"/>
    <mergeCell ref="P24:R24"/>
    <mergeCell ref="S24:V24"/>
    <mergeCell ref="W24:AA24"/>
    <mergeCell ref="P25:R25"/>
    <mergeCell ref="S25:V25"/>
    <mergeCell ref="W25:AA25"/>
    <mergeCell ref="D24:N24"/>
    <mergeCell ref="D25:N25"/>
    <mergeCell ref="P22:R22"/>
    <mergeCell ref="S22:V22"/>
    <mergeCell ref="W22:AA22"/>
    <mergeCell ref="P23:R23"/>
    <mergeCell ref="S23:V23"/>
    <mergeCell ref="W23:AA23"/>
    <mergeCell ref="P26:R26"/>
    <mergeCell ref="S26:V26"/>
    <mergeCell ref="W26:AA26"/>
    <mergeCell ref="P27:R27"/>
    <mergeCell ref="S27:V27"/>
    <mergeCell ref="W27:AA27"/>
    <mergeCell ref="D26:N26"/>
    <mergeCell ref="D27:N27"/>
    <mergeCell ref="D28:N28"/>
    <mergeCell ref="P30:R30"/>
    <mergeCell ref="S30:V30"/>
    <mergeCell ref="W30:AA30"/>
    <mergeCell ref="P31:R31"/>
    <mergeCell ref="S31:V31"/>
    <mergeCell ref="W31:AA31"/>
    <mergeCell ref="D31:N31"/>
    <mergeCell ref="D30:N30"/>
    <mergeCell ref="P28:R28"/>
    <mergeCell ref="S28:V28"/>
    <mergeCell ref="W28:AA28"/>
    <mergeCell ref="P29:R29"/>
    <mergeCell ref="S29:V29"/>
    <mergeCell ref="W29:AA29"/>
    <mergeCell ref="D29:N29"/>
    <mergeCell ref="S34:V34"/>
    <mergeCell ref="W34:AA34"/>
    <mergeCell ref="P35:R35"/>
    <mergeCell ref="S35:V35"/>
    <mergeCell ref="W35:AA35"/>
    <mergeCell ref="D34:N34"/>
    <mergeCell ref="D35:N35"/>
    <mergeCell ref="P32:R32"/>
    <mergeCell ref="S32:V32"/>
    <mergeCell ref="W32:AA32"/>
    <mergeCell ref="P33:R33"/>
    <mergeCell ref="S33:V33"/>
    <mergeCell ref="W33:AA33"/>
    <mergeCell ref="D32:N32"/>
    <mergeCell ref="D33:N33"/>
    <mergeCell ref="W45:AA45"/>
    <mergeCell ref="F49:P50"/>
    <mergeCell ref="F51:L51"/>
    <mergeCell ref="M51:P51"/>
    <mergeCell ref="D19:N19"/>
    <mergeCell ref="D20:N20"/>
    <mergeCell ref="D21:N21"/>
    <mergeCell ref="D22:N22"/>
    <mergeCell ref="D23:N23"/>
    <mergeCell ref="W41:AA41"/>
    <mergeCell ref="W43:AA43"/>
    <mergeCell ref="P38:R38"/>
    <mergeCell ref="S38:V38"/>
    <mergeCell ref="W38:AA38"/>
    <mergeCell ref="D38:N38"/>
    <mergeCell ref="P36:R36"/>
    <mergeCell ref="S36:V36"/>
    <mergeCell ref="W36:AA36"/>
    <mergeCell ref="P37:R37"/>
    <mergeCell ref="S37:V37"/>
    <mergeCell ref="W37:AA37"/>
    <mergeCell ref="D37:N37"/>
    <mergeCell ref="D36:N36"/>
    <mergeCell ref="P34:R34"/>
  </mergeCells>
  <phoneticPr fontId="2"/>
  <pageMargins left="3.937007874015748E-2" right="3.937007874015748E-2" top="0.15748031496062992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2014-09-25T07:54:28Z</cp:lastPrinted>
  <dcterms:created xsi:type="dcterms:W3CDTF">2014-09-25T07:53:49Z</dcterms:created>
  <dcterms:modified xsi:type="dcterms:W3CDTF">2022-08-31T05:28:29Z</dcterms:modified>
</cp:coreProperties>
</file>