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ano.haruru\Documents\"/>
    </mc:Choice>
  </mc:AlternateContent>
  <xr:revisionPtr revIDLastSave="0" documentId="8_{9F7CA1BF-CF4C-4FDF-9FC1-F11EA9C15F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見積書" sheetId="2" r:id="rId1"/>
  </sheets>
  <definedNames>
    <definedName name="_xlnm.Print_Area" localSheetId="0">見積書!$A$1:$I$50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2" l="1"/>
  <c r="F20" i="2"/>
  <c r="I36" i="2" l="1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H38" i="2" s="1"/>
  <c r="I20" i="2"/>
  <c r="F38" i="2" s="1"/>
  <c r="I1" i="2"/>
  <c r="D38" i="2" l="1"/>
  <c r="D16" i="2" s="1"/>
</calcChain>
</file>

<file path=xl/sharedStrings.xml><?xml version="1.0" encoding="utf-8"?>
<sst xmlns="http://schemas.openxmlformats.org/spreadsheetml/2006/main" count="35" uniqueCount="33">
  <si>
    <t>発行日：</t>
    <rPh sb="0" eb="3">
      <t>ハッコウビ</t>
    </rPh>
    <phoneticPr fontId="2"/>
  </si>
  <si>
    <t>合  計</t>
    <rPh sb="0" eb="1">
      <t>ゴウ</t>
    </rPh>
    <rPh sb="3" eb="4">
      <t>ケイ</t>
    </rPh>
    <phoneticPr fontId="2"/>
  </si>
  <si>
    <t>平素は格別のご高配を賜り厚く御礼申し上げます。</t>
    <rPh sb="0" eb="2">
      <t>ヘイソ</t>
    </rPh>
    <rPh sb="3" eb="5">
      <t>カクベツ</t>
    </rPh>
    <rPh sb="7" eb="9">
      <t>コウハイ</t>
    </rPh>
    <rPh sb="10" eb="11">
      <t>タマワ</t>
    </rPh>
    <rPh sb="12" eb="13">
      <t>アツ</t>
    </rPh>
    <rPh sb="14" eb="16">
      <t>オンレイ</t>
    </rPh>
    <rPh sb="16" eb="17">
      <t>モウ</t>
    </rPh>
    <rPh sb="18" eb="19">
      <t>ア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</si>
  <si>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</si>
  <si>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</si>
  <si>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日付</t>
    <rPh sb="0" eb="2">
      <t>ヒヅケ</t>
    </rPh>
    <phoneticPr fontId="2"/>
  </si>
  <si>
    <t>品目</t>
    <rPh sb="0" eb="2">
      <t>ヒンモク</t>
    </rPh>
    <phoneticPr fontId="2"/>
  </si>
  <si>
    <t>枚</t>
    <rPh sb="0" eb="1">
      <t>マイ</t>
    </rPh>
    <phoneticPr fontId="2"/>
  </si>
  <si>
    <t>様</t>
    <rPh sb="0" eb="1">
      <t>サマ</t>
    </rPh>
    <phoneticPr fontId="2"/>
  </si>
  <si>
    <t>2014-9-015</t>
    <phoneticPr fontId="2"/>
  </si>
  <si>
    <t>合 計 金 額</t>
    <rPh sb="0" eb="1">
      <t>ア</t>
    </rPh>
    <rPh sb="2" eb="3">
      <t>ケイ</t>
    </rPh>
    <rPh sb="4" eb="5">
      <t>キン</t>
    </rPh>
    <rPh sb="6" eb="7">
      <t>ガク</t>
    </rPh>
    <phoneticPr fontId="2"/>
  </si>
  <si>
    <t>　　 御 見 積 書</t>
    <rPh sb="3" eb="4">
      <t>ゴ</t>
    </rPh>
    <rPh sb="5" eb="6">
      <t>ミ</t>
    </rPh>
    <rPh sb="7" eb="8">
      <t>セキ</t>
    </rPh>
    <rPh sb="9" eb="10">
      <t>ショ</t>
    </rPh>
    <phoneticPr fontId="2"/>
  </si>
  <si>
    <t>御 見 積 番 号</t>
    <rPh sb="0" eb="1">
      <t>オ</t>
    </rPh>
    <rPh sb="2" eb="3">
      <t>ミ</t>
    </rPh>
    <rPh sb="4" eb="5">
      <t>ツモ</t>
    </rPh>
    <rPh sb="6" eb="7">
      <t>バン</t>
    </rPh>
    <rPh sb="8" eb="9">
      <t>ゴウ</t>
    </rPh>
    <phoneticPr fontId="2"/>
  </si>
  <si>
    <t>下記のとおりお見積り申し上げます。</t>
    <rPh sb="0" eb="2">
      <t>カキ</t>
    </rPh>
    <rPh sb="7" eb="9">
      <t>ミツモ</t>
    </rPh>
    <rPh sb="10" eb="11">
      <t>モウ</t>
    </rPh>
    <rPh sb="12" eb="13">
      <t>ア</t>
    </rPh>
    <phoneticPr fontId="2"/>
  </si>
  <si>
    <t>サンプル株式会社</t>
    <phoneticPr fontId="2"/>
  </si>
  <si>
    <t>〒123-4567</t>
    <phoneticPr fontId="2"/>
  </si>
  <si>
    <t>東京都サンプル区</t>
    <phoneticPr fontId="2"/>
  </si>
  <si>
    <t>サンプルビル○F</t>
    <phoneticPr fontId="2"/>
  </si>
  <si>
    <t>サンプル部サンプル担当</t>
    <rPh sb="4" eb="5">
      <t>ブ</t>
    </rPh>
    <rPh sb="9" eb="11">
      <t>タントウ</t>
    </rPh>
    <phoneticPr fontId="2"/>
  </si>
  <si>
    <t>サンプル　太郎</t>
    <phoneticPr fontId="2"/>
  </si>
  <si>
    <t>株式会社マネーフォワード</t>
    <phoneticPr fontId="2"/>
  </si>
  <si>
    <t>〒123-0000</t>
    <phoneticPr fontId="2"/>
  </si>
  <si>
    <t>東京都港区三田00-00-0</t>
    <phoneticPr fontId="2"/>
  </si>
  <si>
    <t>○○○ビル0F</t>
    <phoneticPr fontId="2"/>
  </si>
  <si>
    <t>　税　込</t>
    <rPh sb="1" eb="2">
      <t>ゼイ</t>
    </rPh>
    <rPh sb="3" eb="4">
      <t>コミ</t>
    </rPh>
    <phoneticPr fontId="2"/>
  </si>
  <si>
    <t>10%対象</t>
    <rPh sb="3" eb="5">
      <t>タイショウ</t>
    </rPh>
    <phoneticPr fontId="2"/>
  </si>
  <si>
    <t>8%対象</t>
    <phoneticPr fontId="2"/>
  </si>
  <si>
    <t>見積有効期限</t>
  </si>
  <si>
    <t>商品代</t>
    <rPh sb="0" eb="2">
      <t>ショウヒン</t>
    </rPh>
    <rPh sb="2" eb="3">
      <t>ダイ</t>
    </rPh>
    <phoneticPr fontId="2"/>
  </si>
  <si>
    <t>※</t>
    <phoneticPr fontId="2"/>
  </si>
  <si>
    <t>単価（税込）</t>
    <rPh sb="0" eb="2">
      <t>タンカ</t>
    </rPh>
    <phoneticPr fontId="2"/>
  </si>
  <si>
    <t>金  額（税込）</t>
    <rPh sb="0" eb="1">
      <t>キン</t>
    </rPh>
    <rPh sb="3" eb="4">
      <t>ガク</t>
    </rPh>
    <phoneticPr fontId="2"/>
  </si>
  <si>
    <t>※印は軽減税率対象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</si>
</sst>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[$-411]ggge&quot;年&quot;m&quot;月&quot;d&quot;日&quot;;@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theme="2" tint="-0.749961851863155"/>
      </left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medium">
        <color theme="2" tint="-0.749961851863155"/>
      </left>
      <right style="thin">
        <color indexed="64"/>
      </right>
      <top style="medium">
        <color theme="2" tint="-0.749961851863155"/>
      </top>
      <bottom/>
      <diagonal/>
    </border>
    <border>
      <left style="thin">
        <color indexed="64"/>
      </left>
      <right/>
      <top style="medium">
        <color theme="2" tint="-0.749961851863155"/>
      </top>
      <bottom/>
      <diagonal/>
    </border>
    <border>
      <left/>
      <right style="thin">
        <color indexed="64"/>
      </right>
      <top style="medium">
        <color theme="2" tint="-0.749961851863155"/>
      </top>
      <bottom/>
      <diagonal/>
    </border>
    <border>
      <left/>
      <right style="medium">
        <color theme="2" tint="-0.749961851863155"/>
      </right>
      <top style="medium">
        <color theme="2" tint="-0.749961851863155"/>
      </top>
      <bottom/>
      <diagonal/>
    </border>
    <border>
      <left style="medium">
        <color theme="2" tint="-0.749961851863155"/>
      </left>
      <right style="thin">
        <color indexed="64"/>
      </right>
      <top/>
      <bottom style="medium">
        <color theme="2" tint="-0.749961851863155"/>
      </bottom>
      <diagonal/>
    </border>
    <border>
      <left style="thin">
        <color indexed="64"/>
      </left>
      <right/>
      <top/>
      <bottom style="medium">
        <color theme="2" tint="-0.749961851863155"/>
      </bottom>
      <diagonal/>
    </border>
    <border>
      <left/>
      <right style="thin">
        <color indexed="64"/>
      </right>
      <top/>
      <bottom style="medium">
        <color theme="2" tint="-0.749961851863155"/>
      </bottom>
      <diagonal/>
    </border>
    <border>
      <left/>
      <right style="medium">
        <color theme="2" tint="-0.749961851863155"/>
      </right>
      <top/>
      <bottom style="medium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hair">
        <color theme="2" tint="-0.499984740745262"/>
      </bottom>
      <diagonal/>
    </border>
    <border>
      <left style="thin">
        <color theme="2" tint="-0.749961851863155"/>
      </left>
      <right style="thin">
        <color theme="2" tint="-0.749961851863155"/>
      </right>
      <top style="hair">
        <color theme="2" tint="-0.499984740745262"/>
      </top>
      <bottom style="hair">
        <color theme="2" tint="-0.499984740745262"/>
      </bottom>
      <diagonal/>
    </border>
    <border>
      <left style="thin">
        <color theme="2" tint="-0.749961851863155"/>
      </left>
      <right style="thin">
        <color theme="2" tint="-0.749961851863155"/>
      </right>
      <top style="hair">
        <color theme="2" tint="-0.499984740745262"/>
      </top>
      <bottom style="medium">
        <color theme="2" tint="-0.749961851863155"/>
      </bottom>
      <diagonal/>
    </border>
    <border>
      <left style="thin">
        <color theme="2" tint="-0.749961851863155"/>
      </left>
      <right/>
      <top style="medium">
        <color theme="2" tint="-0.749961851863155"/>
      </top>
      <bottom style="hair">
        <color theme="2" tint="-0.499984740745262"/>
      </bottom>
      <diagonal/>
    </border>
    <border>
      <left/>
      <right/>
      <top style="medium">
        <color theme="2" tint="-0.749961851863155"/>
      </top>
      <bottom style="hair">
        <color theme="2" tint="-0.499984740745262"/>
      </bottom>
      <diagonal/>
    </border>
    <border>
      <left style="thin">
        <color theme="2" tint="-0.749961851863155"/>
      </left>
      <right style="thin">
        <color theme="2" tint="-0.749961851863155"/>
      </right>
      <top style="medium">
        <color theme="2" tint="-0.749961851863155"/>
      </top>
      <bottom style="hair">
        <color theme="2" tint="-0.499984740745262"/>
      </bottom>
      <diagonal/>
    </border>
    <border>
      <left style="thin">
        <color theme="2" tint="-0.749961851863155"/>
      </left>
      <right/>
      <top style="hair">
        <color theme="2" tint="-0.499984740745262"/>
      </top>
      <bottom style="hair">
        <color theme="2" tint="-0.499984740745262"/>
      </bottom>
      <diagonal/>
    </border>
    <border>
      <left/>
      <right style="thin">
        <color theme="2" tint="-0.749961851863155"/>
      </right>
      <top style="hair">
        <color theme="2" tint="-0.499984740745262"/>
      </top>
      <bottom style="hair">
        <color theme="2" tint="-0.499984740745262"/>
      </bottom>
      <diagonal/>
    </border>
    <border>
      <left/>
      <right/>
      <top style="hair">
        <color theme="2" tint="-0.499984740745262"/>
      </top>
      <bottom style="hair">
        <color theme="2" tint="-0.499984740745262"/>
      </bottom>
      <diagonal/>
    </border>
    <border>
      <left style="thin">
        <color theme="2" tint="-0.749961851863155"/>
      </left>
      <right/>
      <top style="hair">
        <color theme="2" tint="-0.499984740745262"/>
      </top>
      <bottom style="medium">
        <color theme="2" tint="-0.749961851863155"/>
      </bottom>
      <diagonal/>
    </border>
    <border>
      <left/>
      <right/>
      <top style="hair">
        <color theme="2" tint="-0.499984740745262"/>
      </top>
      <bottom style="medium">
        <color theme="2" tint="-0.749961851863155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176" fontId="1" fillId="0" borderId="0" applyFont="0" applyFill="0" applyBorder="0" applyAlignment="0" applyProtection="0">
      <alignment vertical="center"/>
    </xf>
  </cellStyleXfs>
  <cellXfs count="71">
    <xf numFmtId="0" fontId="0" fillId="0" borderId="0" xfId="0"/>
    <xf numFmtId="14" fontId="0" fillId="0" borderId="0" xfId="0" applyNumberFormat="1"/>
    <xf numFmtId="0" fontId="4" fillId="0" borderId="0" xfId="0" applyFont="1"/>
    <xf numFmtId="177" fontId="0" fillId="0" borderId="0" xfId="0" applyNumberFormat="1"/>
    <xf numFmtId="176" fontId="7" fillId="0" borderId="0" xfId="2" applyFont="1" applyBorder="1" applyAlignment="1">
      <alignment vertical="center"/>
    </xf>
    <xf numFmtId="0" fontId="0" fillId="0" borderId="2" xfId="0" applyBorder="1"/>
    <xf numFmtId="0" fontId="9" fillId="0" borderId="1" xfId="0" applyFont="1" applyBorder="1" applyAlignment="1">
      <alignment vertical="center"/>
    </xf>
    <xf numFmtId="0" fontId="8" fillId="3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38" fontId="0" fillId="0" borderId="16" xfId="1" applyFont="1" applyFill="1" applyBorder="1" applyAlignment="1">
      <alignment vertical="center"/>
    </xf>
    <xf numFmtId="176" fontId="0" fillId="0" borderId="16" xfId="1" applyNumberFormat="1" applyFont="1" applyFill="1" applyBorder="1" applyAlignment="1">
      <alignment horizontal="center" vertical="center"/>
    </xf>
    <xf numFmtId="38" fontId="0" fillId="4" borderId="17" xfId="1" applyFont="1" applyFill="1" applyBorder="1" applyAlignment="1">
      <alignment vertical="center"/>
    </xf>
    <xf numFmtId="38" fontId="0" fillId="4" borderId="17" xfId="1" applyFont="1" applyFill="1" applyBorder="1" applyAlignment="1">
      <alignment horizontal="center" vertical="center"/>
    </xf>
    <xf numFmtId="38" fontId="0" fillId="0" borderId="17" xfId="1" applyFont="1" applyFill="1" applyBorder="1" applyAlignment="1">
      <alignment vertical="center"/>
    </xf>
    <xf numFmtId="38" fontId="0" fillId="0" borderId="17" xfId="1" applyFont="1" applyFill="1" applyBorder="1" applyAlignment="1">
      <alignment horizontal="center" vertical="center"/>
    </xf>
    <xf numFmtId="38" fontId="0" fillId="0" borderId="18" xfId="1" applyFont="1" applyFill="1" applyBorder="1" applyAlignment="1">
      <alignment vertical="center"/>
    </xf>
    <xf numFmtId="38" fontId="0" fillId="0" borderId="18" xfId="1" applyFont="1" applyFill="1" applyBorder="1" applyAlignment="1">
      <alignment horizontal="center" vertical="center"/>
    </xf>
    <xf numFmtId="38" fontId="0" fillId="0" borderId="16" xfId="1" applyNumberFormat="1" applyFont="1" applyFill="1" applyBorder="1" applyAlignment="1">
      <alignment vertical="center"/>
    </xf>
    <xf numFmtId="14" fontId="4" fillId="0" borderId="0" xfId="0" applyNumberFormat="1" applyFont="1"/>
    <xf numFmtId="0" fontId="8" fillId="2" borderId="15" xfId="0" applyFont="1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1" fontId="13" fillId="0" borderId="2" xfId="0" applyNumberFormat="1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176" fontId="12" fillId="0" borderId="0" xfId="2" applyFont="1" applyBorder="1" applyAlignment="1">
      <alignment horizontal="right" vertical="center"/>
    </xf>
    <xf numFmtId="38" fontId="5" fillId="0" borderId="0" xfId="1" applyFont="1" applyBorder="1" applyAlignment="1">
      <alignment horizontal="right"/>
    </xf>
    <xf numFmtId="0" fontId="8" fillId="0" borderId="0" xfId="0" applyFont="1" applyFill="1" applyBorder="1" applyAlignment="1">
      <alignment horizontal="center" vertical="center"/>
    </xf>
    <xf numFmtId="31" fontId="13" fillId="0" borderId="0" xfId="0" applyNumberFormat="1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38" fontId="0" fillId="0" borderId="19" xfId="1" applyFont="1" applyFill="1" applyBorder="1" applyAlignment="1">
      <alignment horizontal="left" vertical="center"/>
    </xf>
    <xf numFmtId="38" fontId="0" fillId="0" borderId="20" xfId="1" applyFont="1" applyFill="1" applyBorder="1" applyAlignment="1">
      <alignment horizontal="left" vertical="center"/>
    </xf>
    <xf numFmtId="38" fontId="0" fillId="4" borderId="22" xfId="1" applyFont="1" applyFill="1" applyBorder="1" applyAlignment="1">
      <alignment horizontal="left" vertical="center"/>
    </xf>
    <xf numFmtId="38" fontId="0" fillId="4" borderId="23" xfId="1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38" fontId="0" fillId="4" borderId="24" xfId="1" applyFont="1" applyFill="1" applyBorder="1" applyAlignment="1">
      <alignment horizontal="left" vertical="center"/>
    </xf>
    <xf numFmtId="38" fontId="0" fillId="0" borderId="22" xfId="1" applyFont="1" applyFill="1" applyBorder="1" applyAlignment="1">
      <alignment horizontal="left" vertical="center"/>
    </xf>
    <xf numFmtId="38" fontId="0" fillId="0" borderId="24" xfId="1" applyFont="1" applyFill="1" applyBorder="1" applyAlignment="1">
      <alignment horizontal="left" vertical="center"/>
    </xf>
    <xf numFmtId="0" fontId="0" fillId="4" borderId="22" xfId="0" applyFill="1" applyBorder="1" applyAlignment="1">
      <alignment horizontal="left" vertical="center"/>
    </xf>
    <xf numFmtId="0" fontId="0" fillId="4" borderId="24" xfId="0" applyFill="1" applyBorder="1" applyAlignment="1">
      <alignment horizontal="left" vertical="center"/>
    </xf>
    <xf numFmtId="38" fontId="5" fillId="0" borderId="12" xfId="1" applyFont="1" applyBorder="1" applyAlignment="1">
      <alignment horizontal="right"/>
    </xf>
    <xf numFmtId="38" fontId="5" fillId="0" borderId="13" xfId="1" applyFont="1" applyBorder="1" applyAlignment="1">
      <alignment horizontal="right"/>
    </xf>
    <xf numFmtId="38" fontId="5" fillId="0" borderId="14" xfId="1" applyFont="1" applyBorder="1" applyAlignment="1">
      <alignment horizontal="right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left" vertical="center"/>
    </xf>
    <xf numFmtId="0" fontId="6" fillId="0" borderId="0" xfId="0" applyFont="1" applyAlignment="1">
      <alignment horizontal="distributed"/>
    </xf>
    <xf numFmtId="0" fontId="0" fillId="0" borderId="0" xfId="0" applyAlignment="1">
      <alignment horizontal="distributed"/>
    </xf>
    <xf numFmtId="0" fontId="8" fillId="2" borderId="15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vertical="center"/>
    </xf>
    <xf numFmtId="56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56" fontId="0" fillId="4" borderId="17" xfId="0" applyNumberFormat="1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8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176" fontId="12" fillId="0" borderId="12" xfId="2" applyFont="1" applyBorder="1" applyAlignment="1">
      <alignment horizontal="right" vertical="center"/>
    </xf>
    <xf numFmtId="176" fontId="12" fillId="0" borderId="13" xfId="2" applyFont="1" applyBorder="1" applyAlignment="1">
      <alignment horizontal="right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161310</xdr:colOff>
      <xdr:row>0</xdr:row>
      <xdr:rowOff>76813</xdr:rowOff>
    </xdr:from>
    <xdr:to>
      <xdr:col>3</xdr:col>
      <xdr:colOff>870805</xdr:colOff>
      <xdr:row>8</xdr:row>
      <xdr:rowOff>138485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4FA89AD-409F-4394-BFB9-3A31ED5EE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110" y="76813"/>
          <a:ext cx="1242895" cy="1326592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40</xdr:row>
      <xdr:rowOff>144779</xdr:rowOff>
    </xdr:from>
    <xdr:to>
      <xdr:col>9</xdr:col>
      <xdr:colOff>1905</xdr:colOff>
      <xdr:row>49</xdr:row>
      <xdr:rowOff>138266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8F1B728E-23E9-45E0-9AAC-B562B61B964F}"/>
            </a:ext>
          </a:extLst>
        </xdr:cNvPr>
        <xdr:cNvSpPr txBox="1">
          <a:spLocks noChangeArrowheads="1"/>
        </xdr:cNvSpPr>
      </xdr:nvSpPr>
      <xdr:spPr bwMode="auto">
        <a:xfrm>
          <a:off x="95250" y="8016239"/>
          <a:ext cx="5926455" cy="150224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chemeClr val="bg2">
              <a:lumMod val="25000"/>
            </a:schemeClr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備　考：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2C471-7998-4944-9E34-9AEC68DA2DCB}">
  <dimension ref="A1:L40"/>
  <sheetViews>
    <sheetView showGridLines="0" showZeros="0" tabSelected="1" view="pageBreakPreview" topLeftCell="A29" zoomScale="124" zoomScaleNormal="124" zoomScaleSheetLayoutView="124" workbookViewId="0">
      <selection activeCell="F10" sqref="F10"/>
    </sheetView>
  </sheetViews>
  <sheetFormatPr defaultRowHeight="13.5" x14ac:dyDescent="0.15"/>
  <cols>
    <col min="1" max="2" width="6.625" customWidth="1"/>
    <col min="3" max="3" width="7.75" customWidth="1"/>
    <col min="4" max="4" width="17.75" customWidth="1"/>
    <col min="5" max="5" width="4.5" customWidth="1"/>
    <col min="6" max="6" width="13.375" customWidth="1"/>
    <col min="7" max="7" width="8.875" customWidth="1"/>
    <col min="8" max="8" width="6.625" customWidth="1"/>
    <col min="9" max="9" width="15.5" customWidth="1"/>
    <col min="10" max="10" width="4" customWidth="1"/>
  </cols>
  <sheetData>
    <row r="1" spans="1:12" x14ac:dyDescent="0.15">
      <c r="H1" t="s">
        <v>0</v>
      </c>
      <c r="I1" s="3">
        <f ca="1">TODAY()</f>
        <v>44804</v>
      </c>
    </row>
    <row r="2" spans="1:12" ht="5.25" customHeight="1" thickBot="1" x14ac:dyDescent="0.2">
      <c r="I2" s="1"/>
    </row>
    <row r="3" spans="1:12" ht="14.25" thickBot="1" x14ac:dyDescent="0.2">
      <c r="I3" s="7" t="s">
        <v>12</v>
      </c>
    </row>
    <row r="4" spans="1:12" ht="14.25" thickBot="1" x14ac:dyDescent="0.2">
      <c r="A4" t="s">
        <v>14</v>
      </c>
      <c r="I4" s="8" t="s">
        <v>9</v>
      </c>
    </row>
    <row r="5" spans="1:12" x14ac:dyDescent="0.15">
      <c r="A5" s="2" t="s">
        <v>15</v>
      </c>
      <c r="D5" s="45" t="s">
        <v>11</v>
      </c>
      <c r="E5" s="45"/>
      <c r="F5" s="45"/>
      <c r="G5" s="46"/>
    </row>
    <row r="6" spans="1:12" ht="14.25" thickBot="1" x14ac:dyDescent="0.2">
      <c r="A6" s="18" t="s">
        <v>16</v>
      </c>
      <c r="D6" s="47"/>
      <c r="E6" s="47"/>
      <c r="F6" s="47"/>
      <c r="G6" s="48"/>
    </row>
    <row r="7" spans="1:12" ht="14.25" thickTop="1" x14ac:dyDescent="0.15">
      <c r="A7" s="18" t="s">
        <v>17</v>
      </c>
    </row>
    <row r="8" spans="1:12" x14ac:dyDescent="0.15">
      <c r="A8" s="2" t="s">
        <v>18</v>
      </c>
    </row>
    <row r="9" spans="1:12" x14ac:dyDescent="0.15">
      <c r="A9" s="5" t="s">
        <v>19</v>
      </c>
      <c r="B9" s="5"/>
      <c r="C9" t="s">
        <v>8</v>
      </c>
    </row>
    <row r="10" spans="1:12" x14ac:dyDescent="0.15">
      <c r="G10" s="2"/>
      <c r="H10" s="2" t="s">
        <v>20</v>
      </c>
    </row>
    <row r="11" spans="1:12" x14ac:dyDescent="0.15">
      <c r="A11" s="2"/>
      <c r="G11" s="2"/>
      <c r="H11" s="2" t="s">
        <v>21</v>
      </c>
    </row>
    <row r="12" spans="1:12" ht="2.25" customHeight="1" x14ac:dyDescent="0.15">
      <c r="F12" s="2"/>
    </row>
    <row r="13" spans="1:12" x14ac:dyDescent="0.15">
      <c r="A13" s="2" t="s">
        <v>2</v>
      </c>
      <c r="G13" s="2"/>
      <c r="H13" s="2" t="s">
        <v>22</v>
      </c>
    </row>
    <row r="14" spans="1:12" x14ac:dyDescent="0.15">
      <c r="A14" s="2" t="s">
        <v>13</v>
      </c>
      <c r="F14" s="2"/>
      <c r="G14" s="2"/>
      <c r="H14" s="2" t="s">
        <v>23</v>
      </c>
    </row>
    <row r="15" spans="1:12" x14ac:dyDescent="0.15">
      <c r="A15" s="2"/>
      <c r="F15" s="2"/>
      <c r="G15" s="2"/>
      <c r="H15" s="2"/>
    </row>
    <row r="16" spans="1:12" ht="25.5" customHeight="1" thickBot="1" x14ac:dyDescent="0.2">
      <c r="A16" s="49" t="s">
        <v>10</v>
      </c>
      <c r="B16" s="49"/>
      <c r="C16" s="6"/>
      <c r="D16" s="50">
        <f>D38</f>
        <v>59500</v>
      </c>
      <c r="E16" s="50"/>
      <c r="G16" s="29" t="s">
        <v>27</v>
      </c>
      <c r="H16" s="29"/>
      <c r="I16" s="23">
        <v>44834</v>
      </c>
      <c r="J16" s="28"/>
      <c r="K16" s="28"/>
      <c r="L16" s="28"/>
    </row>
    <row r="17" spans="1:9" ht="7.5" customHeight="1" thickTop="1" x14ac:dyDescent="0.15">
      <c r="A17" s="51"/>
      <c r="B17" s="52"/>
      <c r="C17" s="4"/>
      <c r="F17" s="2"/>
      <c r="H17" s="2"/>
      <c r="I17" s="2"/>
    </row>
    <row r="18" spans="1:9" ht="6.75" customHeight="1" thickBot="1" x14ac:dyDescent="0.2"/>
    <row r="19" spans="1:9" ht="24.75" customHeight="1" thickBot="1" x14ac:dyDescent="0.2">
      <c r="A19" s="53" t="s">
        <v>5</v>
      </c>
      <c r="B19" s="54"/>
      <c r="C19" s="53" t="s">
        <v>6</v>
      </c>
      <c r="D19" s="54"/>
      <c r="E19" s="54"/>
      <c r="F19" s="19" t="s">
        <v>30</v>
      </c>
      <c r="G19" s="19" t="s">
        <v>4</v>
      </c>
      <c r="H19" s="19" t="s">
        <v>3</v>
      </c>
      <c r="I19" s="19" t="s">
        <v>31</v>
      </c>
    </row>
    <row r="20" spans="1:9" ht="18.75" customHeight="1" x14ac:dyDescent="0.15">
      <c r="A20" s="55">
        <v>44743</v>
      </c>
      <c r="B20" s="56"/>
      <c r="C20" s="30" t="s">
        <v>28</v>
      </c>
      <c r="D20" s="31"/>
      <c r="E20" s="24"/>
      <c r="F20" s="9">
        <f>50*1.1</f>
        <v>55.000000000000007</v>
      </c>
      <c r="G20" s="9">
        <v>100</v>
      </c>
      <c r="H20" s="10" t="s">
        <v>7</v>
      </c>
      <c r="I20" s="17">
        <f t="shared" ref="I20:I32" si="0">F20*G20</f>
        <v>5500.0000000000009</v>
      </c>
    </row>
    <row r="21" spans="1:9" ht="18.75" customHeight="1" x14ac:dyDescent="0.15">
      <c r="A21" s="57">
        <v>44751</v>
      </c>
      <c r="B21" s="58"/>
      <c r="C21" s="32" t="s">
        <v>28</v>
      </c>
      <c r="D21" s="33"/>
      <c r="E21" s="20" t="s">
        <v>29</v>
      </c>
      <c r="F21" s="11">
        <f>50*1.08</f>
        <v>54</v>
      </c>
      <c r="G21" s="11">
        <v>1000</v>
      </c>
      <c r="H21" s="12" t="s">
        <v>7</v>
      </c>
      <c r="I21" s="11">
        <f t="shared" si="0"/>
        <v>54000</v>
      </c>
    </row>
    <row r="22" spans="1:9" ht="18.75" customHeight="1" x14ac:dyDescent="0.15">
      <c r="A22" s="59"/>
      <c r="B22" s="60"/>
      <c r="C22" s="38"/>
      <c r="D22" s="39"/>
      <c r="E22" s="21"/>
      <c r="F22" s="13"/>
      <c r="G22" s="13"/>
      <c r="H22" s="14"/>
      <c r="I22" s="13">
        <f t="shared" si="0"/>
        <v>0</v>
      </c>
    </row>
    <row r="23" spans="1:9" ht="18.75" customHeight="1" x14ac:dyDescent="0.15">
      <c r="A23" s="58"/>
      <c r="B23" s="58"/>
      <c r="C23" s="32"/>
      <c r="D23" s="37"/>
      <c r="E23" s="20"/>
      <c r="F23" s="11"/>
      <c r="G23" s="11"/>
      <c r="H23" s="12"/>
      <c r="I23" s="11">
        <f t="shared" si="0"/>
        <v>0</v>
      </c>
    </row>
    <row r="24" spans="1:9" ht="18.75" customHeight="1" x14ac:dyDescent="0.15">
      <c r="A24" s="59"/>
      <c r="B24" s="60"/>
      <c r="C24" s="38"/>
      <c r="D24" s="39"/>
      <c r="E24" s="21"/>
      <c r="F24" s="13"/>
      <c r="G24" s="13"/>
      <c r="H24" s="14"/>
      <c r="I24" s="13">
        <f t="shared" si="0"/>
        <v>0</v>
      </c>
    </row>
    <row r="25" spans="1:9" ht="18.75" customHeight="1" x14ac:dyDescent="0.15">
      <c r="A25" s="58"/>
      <c r="B25" s="58"/>
      <c r="C25" s="40"/>
      <c r="D25" s="41"/>
      <c r="E25" s="20"/>
      <c r="F25" s="11"/>
      <c r="G25" s="11"/>
      <c r="H25" s="12"/>
      <c r="I25" s="11">
        <f t="shared" si="0"/>
        <v>0</v>
      </c>
    </row>
    <row r="26" spans="1:9" ht="18.75" customHeight="1" x14ac:dyDescent="0.15">
      <c r="A26" s="59"/>
      <c r="B26" s="60"/>
      <c r="C26" s="61"/>
      <c r="D26" s="62"/>
      <c r="E26" s="21"/>
      <c r="F26" s="13"/>
      <c r="G26" s="13"/>
      <c r="H26" s="14"/>
      <c r="I26" s="13">
        <f t="shared" si="0"/>
        <v>0</v>
      </c>
    </row>
    <row r="27" spans="1:9" ht="18.75" customHeight="1" x14ac:dyDescent="0.15">
      <c r="A27" s="58"/>
      <c r="B27" s="58"/>
      <c r="C27" s="40"/>
      <c r="D27" s="41"/>
      <c r="E27" s="20"/>
      <c r="F27" s="11"/>
      <c r="G27" s="11"/>
      <c r="H27" s="12"/>
      <c r="I27" s="11">
        <f t="shared" si="0"/>
        <v>0</v>
      </c>
    </row>
    <row r="28" spans="1:9" ht="18.75" customHeight="1" x14ac:dyDescent="0.15">
      <c r="A28" s="59"/>
      <c r="B28" s="60"/>
      <c r="C28" s="61"/>
      <c r="D28" s="62"/>
      <c r="E28" s="21"/>
      <c r="F28" s="13"/>
      <c r="G28" s="13"/>
      <c r="H28" s="14"/>
      <c r="I28" s="13">
        <f t="shared" si="0"/>
        <v>0</v>
      </c>
    </row>
    <row r="29" spans="1:9" ht="18.75" customHeight="1" x14ac:dyDescent="0.15">
      <c r="A29" s="58"/>
      <c r="B29" s="58"/>
      <c r="C29" s="40"/>
      <c r="D29" s="41"/>
      <c r="E29" s="20"/>
      <c r="F29" s="11"/>
      <c r="G29" s="11"/>
      <c r="H29" s="12"/>
      <c r="I29" s="11">
        <f t="shared" si="0"/>
        <v>0</v>
      </c>
    </row>
    <row r="30" spans="1:9" ht="18.75" customHeight="1" x14ac:dyDescent="0.15">
      <c r="A30" s="59"/>
      <c r="B30" s="60"/>
      <c r="C30" s="61"/>
      <c r="D30" s="62"/>
      <c r="E30" s="21"/>
      <c r="F30" s="13"/>
      <c r="G30" s="13"/>
      <c r="H30" s="14"/>
      <c r="I30" s="13">
        <f t="shared" si="0"/>
        <v>0</v>
      </c>
    </row>
    <row r="31" spans="1:9" ht="18.75" customHeight="1" x14ac:dyDescent="0.15">
      <c r="A31" s="58"/>
      <c r="B31" s="58"/>
      <c r="C31" s="40"/>
      <c r="D31" s="41"/>
      <c r="E31" s="20"/>
      <c r="F31" s="11"/>
      <c r="G31" s="11"/>
      <c r="H31" s="12"/>
      <c r="I31" s="11">
        <f t="shared" si="0"/>
        <v>0</v>
      </c>
    </row>
    <row r="32" spans="1:9" ht="18.75" customHeight="1" x14ac:dyDescent="0.15">
      <c r="A32" s="59"/>
      <c r="B32" s="60"/>
      <c r="C32" s="61"/>
      <c r="D32" s="62"/>
      <c r="E32" s="21"/>
      <c r="F32" s="13"/>
      <c r="G32" s="13"/>
      <c r="H32" s="14"/>
      <c r="I32" s="13">
        <f t="shared" si="0"/>
        <v>0</v>
      </c>
    </row>
    <row r="33" spans="1:9" ht="18.75" customHeight="1" x14ac:dyDescent="0.15">
      <c r="A33" s="58"/>
      <c r="B33" s="58"/>
      <c r="C33" s="40"/>
      <c r="D33" s="41"/>
      <c r="E33" s="20"/>
      <c r="F33" s="11"/>
      <c r="G33" s="11"/>
      <c r="H33" s="12"/>
      <c r="I33" s="11">
        <f>F33*G33</f>
        <v>0</v>
      </c>
    </row>
    <row r="34" spans="1:9" ht="18.75" customHeight="1" x14ac:dyDescent="0.15">
      <c r="A34" s="59"/>
      <c r="B34" s="60"/>
      <c r="C34" s="61"/>
      <c r="D34" s="62"/>
      <c r="E34" s="21"/>
      <c r="F34" s="13"/>
      <c r="G34" s="13"/>
      <c r="H34" s="14"/>
      <c r="I34" s="13">
        <f>F34*G34</f>
        <v>0</v>
      </c>
    </row>
    <row r="35" spans="1:9" ht="18.75" customHeight="1" x14ac:dyDescent="0.15">
      <c r="A35" s="58"/>
      <c r="B35" s="58"/>
      <c r="C35" s="40"/>
      <c r="D35" s="41"/>
      <c r="E35" s="20"/>
      <c r="F35" s="11"/>
      <c r="G35" s="11"/>
      <c r="H35" s="12"/>
      <c r="I35" s="11">
        <f>F35*G35</f>
        <v>0</v>
      </c>
    </row>
    <row r="36" spans="1:9" ht="18.75" customHeight="1" thickBot="1" x14ac:dyDescent="0.2">
      <c r="A36" s="63"/>
      <c r="B36" s="64"/>
      <c r="C36" s="67"/>
      <c r="D36" s="68"/>
      <c r="E36" s="22"/>
      <c r="F36" s="15"/>
      <c r="G36" s="15"/>
      <c r="H36" s="16"/>
      <c r="I36" s="15">
        <f>F36*G36</f>
        <v>0</v>
      </c>
    </row>
    <row r="37" spans="1:9" x14ac:dyDescent="0.15">
      <c r="C37" s="65" t="s">
        <v>1</v>
      </c>
      <c r="D37" s="34" t="s">
        <v>24</v>
      </c>
      <c r="E37" s="35"/>
      <c r="F37" s="34" t="s">
        <v>25</v>
      </c>
      <c r="G37" s="35"/>
      <c r="H37" s="34" t="s">
        <v>26</v>
      </c>
      <c r="I37" s="36"/>
    </row>
    <row r="38" spans="1:9" ht="18" thickBot="1" x14ac:dyDescent="0.2">
      <c r="C38" s="66"/>
      <c r="D38" s="69">
        <f>SUM(I20:I36)</f>
        <v>59500</v>
      </c>
      <c r="E38" s="70"/>
      <c r="F38" s="42">
        <f ca="1">SUMIF($E$20:$I$36,"",$I$20:$I$36)</f>
        <v>5500.0000000000009</v>
      </c>
      <c r="G38" s="43"/>
      <c r="H38" s="42">
        <f ca="1">SUMIF($E$20:$I$36,"※",$I$20:$I$36)</f>
        <v>54000</v>
      </c>
      <c r="I38" s="44"/>
    </row>
    <row r="39" spans="1:9" ht="17.25" x14ac:dyDescent="0.15">
      <c r="C39" s="27"/>
      <c r="D39" s="25"/>
      <c r="E39" s="25"/>
      <c r="F39" s="26"/>
      <c r="G39" s="26"/>
      <c r="H39" s="26"/>
      <c r="I39" s="26"/>
    </row>
    <row r="40" spans="1:9" x14ac:dyDescent="0.15">
      <c r="E40" t="s">
        <v>32</v>
      </c>
    </row>
  </sheetData>
  <mergeCells count="49">
    <mergeCell ref="A35:B35"/>
    <mergeCell ref="A36:B36"/>
    <mergeCell ref="C37:C38"/>
    <mergeCell ref="D37:E37"/>
    <mergeCell ref="C35:D35"/>
    <mergeCell ref="C36:D36"/>
    <mergeCell ref="D38:E38"/>
    <mergeCell ref="A32:B32"/>
    <mergeCell ref="A33:B33"/>
    <mergeCell ref="A34:B34"/>
    <mergeCell ref="C32:D32"/>
    <mergeCell ref="C33:D33"/>
    <mergeCell ref="C34:D34"/>
    <mergeCell ref="A29:B29"/>
    <mergeCell ref="A30:B30"/>
    <mergeCell ref="A31:B31"/>
    <mergeCell ref="C29:D29"/>
    <mergeCell ref="C30:D30"/>
    <mergeCell ref="C31:D31"/>
    <mergeCell ref="A27:B27"/>
    <mergeCell ref="A28:B28"/>
    <mergeCell ref="C26:D26"/>
    <mergeCell ref="C27:D27"/>
    <mergeCell ref="C28:D28"/>
    <mergeCell ref="F38:G38"/>
    <mergeCell ref="H38:I38"/>
    <mergeCell ref="D5:G6"/>
    <mergeCell ref="A16:B16"/>
    <mergeCell ref="D16:E16"/>
    <mergeCell ref="A17:B17"/>
    <mergeCell ref="A19:B19"/>
    <mergeCell ref="C19:E19"/>
    <mergeCell ref="A20:B20"/>
    <mergeCell ref="A21:B21"/>
    <mergeCell ref="A22:B22"/>
    <mergeCell ref="C22:D22"/>
    <mergeCell ref="A23:B23"/>
    <mergeCell ref="A24:B24"/>
    <mergeCell ref="A25:B25"/>
    <mergeCell ref="A26:B26"/>
    <mergeCell ref="J16:L16"/>
    <mergeCell ref="G16:H16"/>
    <mergeCell ref="C20:D20"/>
    <mergeCell ref="C21:D21"/>
    <mergeCell ref="F37:G37"/>
    <mergeCell ref="H37:I37"/>
    <mergeCell ref="C23:D23"/>
    <mergeCell ref="C24:D24"/>
    <mergeCell ref="C25:D25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2014-09-24T07:56:33Z</cp:lastPrinted>
  <dcterms:created xsi:type="dcterms:W3CDTF">2014-09-24T07:56:22Z</dcterms:created>
  <dcterms:modified xsi:type="dcterms:W3CDTF">2022-08-31T06:29:02Z</dcterms:modified>
  <cp:version/>
</cp:coreProperties>
</file>