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unimura.yukiko\Downloads\"/>
    </mc:Choice>
  </mc:AlternateContent>
  <xr:revisionPtr revIDLastSave="0" documentId="13_ncr:1_{19C4E441-00BB-40D8-A134-9740302C4306}" xr6:coauthVersionLast="41" xr6:coauthVersionMax="41" xr10:uidLastSave="{00000000-0000-0000-0000-000000000000}"/>
  <bookViews>
    <workbookView xWindow="41730" yWindow="570" windowWidth="14955" windowHeight="14505" xr2:uid="{00000000-000D-0000-FFFF-FFFF00000000}"/>
  </bookViews>
  <sheets>
    <sheet name="納品書" sheetId="7" r:id="rId1"/>
  </sheets>
  <definedNames>
    <definedName name="_xlnm.Print_Area" localSheetId="0">納品書!$A$1:$H$36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7" l="1"/>
  <c r="G19" i="7"/>
  <c r="G18" i="7"/>
  <c r="G17" i="7"/>
  <c r="G16" i="7"/>
  <c r="G15" i="7"/>
  <c r="G14" i="7"/>
  <c r="G13" i="7"/>
  <c r="G12" i="7"/>
  <c r="G11" i="7"/>
  <c r="G23" i="7" s="1"/>
  <c r="G26" i="7" s="1"/>
  <c r="G22" i="7" l="1"/>
  <c r="G25" i="7" s="1"/>
  <c r="G24" i="7"/>
  <c r="G27" i="7" s="1"/>
  <c r="E8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Kiyoshige Otsuki</author>
  </authors>
  <commentList>
    <comment ref="G2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伝票番号・発行日</t>
        </r>
      </text>
    </comment>
    <comment ref="B4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お取引先名または個人名を入力</t>
        </r>
      </text>
    </comment>
    <comment ref="D4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敬称</t>
        </r>
      </text>
    </comment>
    <comment ref="E7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お支払期限</t>
        </r>
      </text>
    </comment>
    <comment ref="B10" authorId="0" shapeId="0" xr:uid="{6DC6CAC1-BF7E-4FB0-814D-38E196BF28A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品目　
</t>
        </r>
      </text>
    </comment>
    <comment ref="E10" authorId="0" shapeId="0" xr:uid="{FBF841DB-8C30-4DD0-85FF-492BF8689537}">
      <text>
        <r>
          <rPr>
            <b/>
            <sz val="9"/>
            <color indexed="81"/>
            <rFont val="ＭＳ Ｐゴシック"/>
            <family val="3"/>
            <charset val="128"/>
          </rPr>
          <t>単価</t>
        </r>
      </text>
    </comment>
    <comment ref="F10" authorId="0" shapeId="0" xr:uid="{37D8DE4A-21A0-4E3B-94D7-E74586663CF7}">
      <text>
        <r>
          <rPr>
            <b/>
            <sz val="9"/>
            <color indexed="81"/>
            <rFont val="ＭＳ Ｐゴシック"/>
            <family val="3"/>
            <charset val="128"/>
          </rPr>
          <t>数量</t>
        </r>
      </text>
    </comment>
    <comment ref="G10" authorId="0" shapeId="0" xr:uid="{9F126CB5-DF8A-4C94-8AC6-0A4730FB737A}">
      <text>
        <r>
          <rPr>
            <b/>
            <sz val="9"/>
            <color indexed="81"/>
            <rFont val="ＭＳ Ｐゴシック"/>
            <family val="3"/>
            <charset val="128"/>
          </rPr>
          <t>金額
計算されます</t>
        </r>
      </text>
    </comment>
    <comment ref="C31" authorId="0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社名</t>
        </r>
      </text>
    </comment>
    <comment ref="C32" authorId="0" shapeId="0" xr:uid="{00000000-0006-0000-00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住所　郵便番号</t>
        </r>
      </text>
    </comment>
    <comment ref="D32" authorId="0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住所１</t>
        </r>
      </text>
    </comment>
    <comment ref="F32" authorId="0" shapeId="0" xr:uid="{00000000-0006-0000-00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社印
印刷後、押印ください</t>
        </r>
      </text>
    </comment>
    <comment ref="D33" authorId="0" shapeId="0" xr:uid="{00000000-0006-0000-00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住所２</t>
        </r>
      </text>
    </comment>
    <comment ref="D34" authorId="0" shapeId="0" xr:uid="{00000000-0006-0000-00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電話番号</t>
        </r>
      </text>
    </comment>
    <comment ref="D35" authorId="0" shapeId="0" xr:uid="{00000000-0006-0000-00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ファックス番号</t>
        </r>
      </text>
    </comment>
  </commentList>
</comments>
</file>

<file path=xl/sharedStrings.xml><?xml version="1.0" encoding="utf-8"?>
<sst xmlns="http://schemas.openxmlformats.org/spreadsheetml/2006/main" count="33" uniqueCount="25">
  <si>
    <t>品目</t>
    <phoneticPr fontId="2"/>
  </si>
  <si>
    <t>単価</t>
    <phoneticPr fontId="2"/>
  </si>
  <si>
    <t>数量</t>
    <phoneticPr fontId="2"/>
  </si>
  <si>
    <t>金額</t>
    <phoneticPr fontId="2"/>
  </si>
  <si>
    <t>TEL:</t>
    <phoneticPr fontId="2"/>
  </si>
  <si>
    <t>FAX:</t>
    <phoneticPr fontId="2"/>
  </si>
  <si>
    <t>発行日：</t>
    <rPh sb="0" eb="3">
      <t>ハッコウビ</t>
    </rPh>
    <phoneticPr fontId="2"/>
  </si>
  <si>
    <t>NO:</t>
    <phoneticPr fontId="2"/>
  </si>
  <si>
    <t>納　品　書</t>
    <rPh sb="0" eb="1">
      <t>オサム</t>
    </rPh>
    <rPh sb="2" eb="3">
      <t>シナ</t>
    </rPh>
    <phoneticPr fontId="2"/>
  </si>
  <si>
    <t>消費税</t>
    <phoneticPr fontId="2"/>
  </si>
  <si>
    <t>合計</t>
    <phoneticPr fontId="2"/>
  </si>
  <si>
    <t>御中</t>
    <rPh sb="0" eb="2">
      <t>オンチュウ</t>
    </rPh>
    <phoneticPr fontId="2"/>
  </si>
  <si>
    <t>〒</t>
    <phoneticPr fontId="2"/>
  </si>
  <si>
    <t>下記の通り納品致しました。</t>
    <rPh sb="0" eb="2">
      <t>カキ</t>
    </rPh>
    <rPh sb="3" eb="4">
      <t>トオ</t>
    </rPh>
    <rPh sb="5" eb="7">
      <t>ノウヒン</t>
    </rPh>
    <rPh sb="7" eb="8">
      <t>イタ</t>
    </rPh>
    <phoneticPr fontId="2"/>
  </si>
  <si>
    <t>合計金額</t>
    <rPh sb="0" eb="2">
      <t>ゴウケイ</t>
    </rPh>
    <phoneticPr fontId="2"/>
  </si>
  <si>
    <t>軽減税率
対象</t>
    <phoneticPr fontId="2"/>
  </si>
  <si>
    <t>A</t>
    <phoneticPr fontId="2"/>
  </si>
  <si>
    <t>※</t>
  </si>
  <si>
    <t>B</t>
    <phoneticPr fontId="2"/>
  </si>
  <si>
    <t>　</t>
  </si>
  <si>
    <t>　</t>
    <phoneticPr fontId="2"/>
  </si>
  <si>
    <t>対象計</t>
    <rPh sb="0" eb="2">
      <t>タイショウ</t>
    </rPh>
    <rPh sb="2" eb="3">
      <t>ケイ</t>
    </rPh>
    <phoneticPr fontId="2"/>
  </si>
  <si>
    <t>8%(※)</t>
    <phoneticPr fontId="2"/>
  </si>
  <si>
    <t>小計(税抜)</t>
    <phoneticPr fontId="2"/>
  </si>
  <si>
    <t>「※」は軽減税率対象であることを示します。</t>
    <rPh sb="4" eb="8">
      <t>ケイゲンゼイリツ</t>
    </rPh>
    <rPh sb="8" eb="10">
      <t>タイショウ</t>
    </rPh>
    <rPh sb="16" eb="17">
      <t>シメ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</si>
</sst>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¥&quot;#,##0_);[Red]\(&quot;¥&quot;#,##0\)"/>
    <numFmt numFmtId="177" formatCode="[$-F800]dddd\,\ mmmm\ dd\,\ yyyy"/>
    <numFmt numFmtId="178" formatCode="&quot;¥&quot;#,##0\-_ ;&quot;¥&quot;\-#,##0\-_ ;_ &quot;¥&quot;* &quot;-&quot;_ ;_ @_ "/>
  </numFmts>
  <fonts count="17" x14ac:knownFonts="1">
    <font>
      <sz val="11"/>
      <color theme="1"/>
      <name val="HG明朝E"/>
      <family val="2"/>
      <charset val="128"/>
      <scheme val="minor"/>
    </font>
    <font>
      <sz val="11"/>
      <color theme="1"/>
      <name val="HG明朝E"/>
      <family val="2"/>
      <charset val="128"/>
      <scheme val="minor"/>
    </font>
    <font>
      <sz val="6"/>
      <name val="HG明朝E"/>
      <family val="2"/>
      <charset val="128"/>
      <scheme val="minor"/>
    </font>
    <font>
      <sz val="18"/>
      <color theme="1"/>
      <name val="HG明朝E"/>
      <family val="2"/>
      <charset val="128"/>
      <scheme val="major"/>
    </font>
    <font>
      <sz val="16"/>
      <color theme="1"/>
      <name val="HG明朝E"/>
      <family val="2"/>
      <charset val="128"/>
      <scheme val="major"/>
    </font>
    <font>
      <sz val="14"/>
      <color theme="1"/>
      <name val="HG明朝E"/>
      <family val="2"/>
      <charset val="128"/>
      <scheme val="major"/>
    </font>
    <font>
      <sz val="22"/>
      <color theme="1"/>
      <name val="HG明朝E"/>
      <family val="2"/>
      <charset val="128"/>
      <scheme val="major"/>
    </font>
    <font>
      <sz val="24"/>
      <color theme="1"/>
      <name val="HG明朝E"/>
      <family val="2"/>
      <charset val="128"/>
      <scheme val="major"/>
    </font>
    <font>
      <sz val="28"/>
      <color theme="1"/>
      <name val="HG明朝E"/>
      <family val="3"/>
      <charset val="128"/>
      <scheme val="major"/>
    </font>
    <font>
      <b/>
      <sz val="16"/>
      <color theme="1"/>
      <name val="HG明朝E"/>
      <family val="3"/>
      <charset val="128"/>
      <scheme val="major"/>
    </font>
    <font>
      <sz val="12"/>
      <color theme="1"/>
      <name val="HG明朝E"/>
      <family val="1"/>
      <charset val="128"/>
      <scheme val="major"/>
    </font>
    <font>
      <sz val="11"/>
      <color theme="1"/>
      <name val="HG明朝E"/>
      <family val="1"/>
      <charset val="128"/>
      <scheme val="major"/>
    </font>
    <font>
      <sz val="11"/>
      <color theme="1"/>
      <name val="HG明朝E"/>
      <family val="2"/>
      <charset val="128"/>
      <scheme val="major"/>
    </font>
    <font>
      <sz val="16"/>
      <color theme="1"/>
      <name val="HG明朝E"/>
      <family val="1"/>
      <charset val="128"/>
      <scheme val="major"/>
    </font>
    <font>
      <b/>
      <sz val="9"/>
      <color indexed="81"/>
      <name val="ＭＳ Ｐゴシック"/>
      <family val="3"/>
      <charset val="128"/>
    </font>
    <font>
      <sz val="14"/>
      <color theme="1"/>
      <name val="HG明朝E"/>
      <family val="1"/>
      <charset val="128"/>
      <scheme val="major"/>
    </font>
    <font>
      <sz val="13"/>
      <color theme="1"/>
      <name val="HG明朝E"/>
      <family val="1"/>
      <charset val="128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/>
      <right/>
      <top/>
      <bottom style="hair">
        <color theme="0"/>
      </bottom>
      <diagonal/>
    </border>
    <border>
      <left style="hair">
        <color theme="0"/>
      </left>
      <right/>
      <top style="hair">
        <color theme="0"/>
      </top>
      <bottom style="hair">
        <color theme="0"/>
      </bottom>
      <diagonal/>
    </border>
    <border>
      <left/>
      <right style="hair">
        <color theme="0"/>
      </right>
      <top style="hair">
        <color theme="0"/>
      </top>
      <bottom style="hair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4" fontId="5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177" fontId="9" fillId="0" borderId="0" xfId="0" applyNumberFormat="1" applyFont="1" applyAlignment="1">
      <alignment horizontal="center" vertical="center"/>
    </xf>
    <xf numFmtId="178" fontId="8" fillId="2" borderId="0" xfId="0" applyNumberFormat="1" applyFont="1" applyFill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 wrapText="1"/>
    </xf>
    <xf numFmtId="0" fontId="16" fillId="4" borderId="0" xfId="0" applyFont="1" applyFill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38" fontId="16" fillId="2" borderId="1" xfId="1" applyFont="1" applyFill="1" applyBorder="1" applyAlignment="1">
      <alignment horizontal="right" vertical="center"/>
    </xf>
    <xf numFmtId="0" fontId="16" fillId="2" borderId="1" xfId="0" applyFont="1" applyFill="1" applyBorder="1" applyAlignment="1">
      <alignment horizontal="right" vertical="center"/>
    </xf>
    <xf numFmtId="38" fontId="16" fillId="2" borderId="1" xfId="1" applyFont="1" applyFill="1" applyBorder="1">
      <alignment vertical="center"/>
    </xf>
    <xf numFmtId="0" fontId="16" fillId="3" borderId="3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38" fontId="16" fillId="3" borderId="1" xfId="1" applyFont="1" applyFill="1" applyBorder="1" applyAlignment="1">
      <alignment horizontal="right" vertical="center"/>
    </xf>
    <xf numFmtId="0" fontId="16" fillId="3" borderId="1" xfId="0" applyFont="1" applyFill="1" applyBorder="1" applyAlignment="1">
      <alignment horizontal="right" vertical="center"/>
    </xf>
    <xf numFmtId="38" fontId="16" fillId="3" borderId="1" xfId="1" applyFont="1" applyFill="1" applyBorder="1">
      <alignment vertical="center"/>
    </xf>
    <xf numFmtId="0" fontId="15" fillId="2" borderId="5" xfId="0" applyFont="1" applyFill="1" applyBorder="1" applyAlignment="1">
      <alignment horizontal="left" vertical="center"/>
    </xf>
    <xf numFmtId="9" fontId="15" fillId="2" borderId="6" xfId="2" applyFont="1" applyFill="1" applyBorder="1" applyAlignment="1">
      <alignment horizontal="left" vertical="center"/>
    </xf>
    <xf numFmtId="176" fontId="13" fillId="2" borderId="6" xfId="0" applyNumberFormat="1" applyFont="1" applyFill="1" applyBorder="1">
      <alignment vertical="center"/>
    </xf>
    <xf numFmtId="0" fontId="15" fillId="2" borderId="7" xfId="0" applyFont="1" applyFill="1" applyBorder="1" applyAlignment="1">
      <alignment horizontal="left" vertical="center"/>
    </xf>
    <xf numFmtId="0" fontId="15" fillId="3" borderId="6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176" fontId="13" fillId="3" borderId="6" xfId="0" applyNumberFormat="1" applyFont="1" applyFill="1" applyBorder="1">
      <alignment vertical="center"/>
    </xf>
    <xf numFmtId="0" fontId="15" fillId="0" borderId="0" xfId="0" applyFont="1" applyAlignment="1">
      <alignment horizontal="right" vertical="center"/>
    </xf>
    <xf numFmtId="9" fontId="15" fillId="0" borderId="0" xfId="0" applyNumberFormat="1" applyFont="1" applyAlignment="1">
      <alignment horizontal="left" vertical="center"/>
    </xf>
    <xf numFmtId="0" fontId="15" fillId="2" borderId="6" xfId="0" applyFont="1" applyFill="1" applyBorder="1" applyAlignment="1">
      <alignment horizontal="left" vertical="center"/>
    </xf>
    <xf numFmtId="0" fontId="15" fillId="0" borderId="0" xfId="0" applyFont="1">
      <alignment vertical="center"/>
    </xf>
    <xf numFmtId="0" fontId="4" fillId="3" borderId="6" xfId="0" applyFont="1" applyFill="1" applyBorder="1" applyAlignment="1">
      <alignment horizontal="lef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8</xdr:row>
      <xdr:rowOff>208407</xdr:rowOff>
    </xdr:from>
    <xdr:to>
      <xdr:col>7</xdr:col>
      <xdr:colOff>57150</xdr:colOff>
      <xdr:row>8</xdr:row>
      <xdr:rowOff>208407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0" y="3027807"/>
          <a:ext cx="6981825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0</xdr:col>
      <xdr:colOff>38100</xdr:colOff>
      <xdr:row>27</xdr:row>
      <xdr:rowOff>322707</xdr:rowOff>
    </xdr:from>
    <xdr:to>
      <xdr:col>7</xdr:col>
      <xdr:colOff>76200</xdr:colOff>
      <xdr:row>27</xdr:row>
      <xdr:rowOff>322707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38100" y="7695057"/>
          <a:ext cx="6962775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ペーパー">
  <a:themeElements>
    <a:clrScheme name="ペーパー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ペーパー">
      <a:maj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ペーパー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55000"/>
                <a:alpha val="20000"/>
              </a:schemeClr>
              <a:schemeClr val="phClr">
                <a:tint val="40000"/>
                <a:shade val="90000"/>
                <a:satMod val="60000"/>
                <a:alpha val="20000"/>
              </a:schemeClr>
            </a:duotone>
          </a:blip>
          <a:tile tx="0" ty="0" sx="58000" sy="38000" flip="none" algn="tl"/>
        </a:blipFill>
        <a:blipFill>
          <a:blip xmlns:r="http://schemas.openxmlformats.org/officeDocument/2006/relationships" r:embed="rId2">
            <a:duotone>
              <a:schemeClr val="phClr">
                <a:shade val="12000"/>
                <a:satMod val="240000"/>
              </a:schemeClr>
              <a:schemeClr val="phClr">
                <a:tint val="65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36"/>
  <sheetViews>
    <sheetView tabSelected="1" view="pageBreakPreview" topLeftCell="A21" zoomScaleNormal="100" zoomScaleSheetLayoutView="100" workbookViewId="0">
      <selection activeCell="C24" sqref="C24"/>
    </sheetView>
  </sheetViews>
  <sheetFormatPr defaultRowHeight="17.25" x14ac:dyDescent="0.15"/>
  <cols>
    <col min="1" max="1" width="2.625" style="3" customWidth="1"/>
    <col min="2" max="2" width="24.5" style="3" customWidth="1"/>
    <col min="3" max="3" width="15" style="3" customWidth="1"/>
    <col min="4" max="4" width="9.375" style="3" customWidth="1"/>
    <col min="5" max="5" width="13.875" style="3" customWidth="1"/>
    <col min="6" max="6" width="7.625" style="3" customWidth="1"/>
    <col min="7" max="7" width="17.875" style="3" customWidth="1"/>
    <col min="8" max="8" width="1.625" style="3" customWidth="1"/>
    <col min="9" max="9" width="5" style="3" customWidth="1"/>
    <col min="10" max="16384" width="9" style="3"/>
  </cols>
  <sheetData>
    <row r="1" spans="1:8" ht="37.5" customHeight="1" x14ac:dyDescent="0.15">
      <c r="B1" s="19" t="s">
        <v>8</v>
      </c>
      <c r="C1" s="19"/>
      <c r="D1" s="19"/>
      <c r="E1" s="19"/>
      <c r="F1" s="19"/>
      <c r="G1" s="19"/>
      <c r="H1" s="4"/>
    </row>
    <row r="2" spans="1:8" ht="23.25" customHeight="1" x14ac:dyDescent="0.15">
      <c r="A2" s="13"/>
      <c r="B2" s="13"/>
      <c r="C2" s="13"/>
      <c r="D2" s="13"/>
      <c r="E2" s="20" t="s">
        <v>7</v>
      </c>
      <c r="F2" s="20"/>
      <c r="G2" s="15"/>
      <c r="H2" s="13"/>
    </row>
    <row r="3" spans="1:8" ht="23.25" customHeight="1" x14ac:dyDescent="0.15">
      <c r="E3" s="20" t="s">
        <v>6</v>
      </c>
      <c r="F3" s="20"/>
      <c r="G3" s="11"/>
    </row>
    <row r="4" spans="1:8" ht="34.5" customHeight="1" x14ac:dyDescent="0.15">
      <c r="B4" s="16"/>
      <c r="C4" s="16"/>
      <c r="D4" s="3" t="s">
        <v>11</v>
      </c>
    </row>
    <row r="5" spans="1:8" ht="25.5" customHeight="1" x14ac:dyDescent="0.15">
      <c r="B5" s="21"/>
      <c r="C5" s="21"/>
    </row>
    <row r="6" spans="1:8" ht="12" customHeight="1" x14ac:dyDescent="0.15"/>
    <row r="7" spans="1:8" ht="27.75" customHeight="1" x14ac:dyDescent="0.15">
      <c r="B7" s="21" t="s">
        <v>13</v>
      </c>
      <c r="C7" s="21"/>
      <c r="D7" s="21"/>
      <c r="E7" s="22"/>
      <c r="F7" s="22"/>
      <c r="G7" s="22"/>
    </row>
    <row r="8" spans="1:8" ht="38.25" customHeight="1" x14ac:dyDescent="0.15">
      <c r="B8" s="18" t="s">
        <v>14</v>
      </c>
      <c r="C8" s="18"/>
      <c r="D8" s="18"/>
      <c r="E8" s="23">
        <f>G27</f>
        <v>4360</v>
      </c>
      <c r="F8" s="23"/>
      <c r="G8" s="23"/>
    </row>
    <row r="9" spans="1:8" ht="16.5" customHeight="1" x14ac:dyDescent="0.15"/>
    <row r="10" spans="1:8" ht="32.25" customHeight="1" x14ac:dyDescent="0.15">
      <c r="B10" s="24" t="s">
        <v>0</v>
      </c>
      <c r="C10" s="24"/>
      <c r="D10" s="25" t="s">
        <v>15</v>
      </c>
      <c r="E10" s="26" t="s">
        <v>1</v>
      </c>
      <c r="F10" s="26" t="s">
        <v>2</v>
      </c>
      <c r="G10" s="26" t="s">
        <v>3</v>
      </c>
    </row>
    <row r="11" spans="1:8" ht="17.25" customHeight="1" x14ac:dyDescent="0.15">
      <c r="B11" s="27" t="s">
        <v>16</v>
      </c>
      <c r="C11" s="28"/>
      <c r="D11" s="29" t="s">
        <v>17</v>
      </c>
      <c r="E11" s="30">
        <v>1000</v>
      </c>
      <c r="F11" s="31">
        <v>2</v>
      </c>
      <c r="G11" s="32">
        <f>IF(SUM(E11*F11),SUM(E11*F11),"")</f>
        <v>2000</v>
      </c>
    </row>
    <row r="12" spans="1:8" ht="17.25" customHeight="1" x14ac:dyDescent="0.15">
      <c r="B12" s="33" t="s">
        <v>18</v>
      </c>
      <c r="C12" s="34"/>
      <c r="D12" s="35" t="s">
        <v>19</v>
      </c>
      <c r="E12" s="36">
        <v>2000</v>
      </c>
      <c r="F12" s="37">
        <v>1</v>
      </c>
      <c r="G12" s="38">
        <f t="shared" ref="G12:G20" si="0">IF(SUM(E12*F12),SUM(E12*F12),"")</f>
        <v>2000</v>
      </c>
    </row>
    <row r="13" spans="1:8" ht="17.25" customHeight="1" x14ac:dyDescent="0.15">
      <c r="B13" s="27"/>
      <c r="C13" s="28"/>
      <c r="D13" s="29" t="s">
        <v>19</v>
      </c>
      <c r="E13" s="30"/>
      <c r="F13" s="31"/>
      <c r="G13" s="32" t="str">
        <f t="shared" si="0"/>
        <v/>
      </c>
    </row>
    <row r="14" spans="1:8" ht="17.25" customHeight="1" x14ac:dyDescent="0.15">
      <c r="B14" s="33"/>
      <c r="C14" s="34"/>
      <c r="D14" s="35" t="s">
        <v>20</v>
      </c>
      <c r="E14" s="36"/>
      <c r="F14" s="37"/>
      <c r="G14" s="38" t="str">
        <f t="shared" si="0"/>
        <v/>
      </c>
    </row>
    <row r="15" spans="1:8" ht="17.25" customHeight="1" x14ac:dyDescent="0.15">
      <c r="B15" s="27"/>
      <c r="C15" s="28"/>
      <c r="D15" s="29" t="s">
        <v>19</v>
      </c>
      <c r="E15" s="30"/>
      <c r="F15" s="31"/>
      <c r="G15" s="32" t="str">
        <f t="shared" si="0"/>
        <v/>
      </c>
    </row>
    <row r="16" spans="1:8" ht="17.25" customHeight="1" x14ac:dyDescent="0.15">
      <c r="B16" s="33"/>
      <c r="C16" s="34"/>
      <c r="D16" s="35" t="s">
        <v>20</v>
      </c>
      <c r="E16" s="36"/>
      <c r="F16" s="37"/>
      <c r="G16" s="38" t="str">
        <f t="shared" si="0"/>
        <v/>
      </c>
    </row>
    <row r="17" spans="2:7" ht="17.25" customHeight="1" x14ac:dyDescent="0.15">
      <c r="B17" s="27"/>
      <c r="C17" s="28"/>
      <c r="D17" s="29" t="s">
        <v>19</v>
      </c>
      <c r="E17" s="30"/>
      <c r="F17" s="31"/>
      <c r="G17" s="32" t="str">
        <f t="shared" si="0"/>
        <v/>
      </c>
    </row>
    <row r="18" spans="2:7" ht="17.25" customHeight="1" x14ac:dyDescent="0.15">
      <c r="B18" s="33"/>
      <c r="C18" s="34"/>
      <c r="D18" s="35" t="s">
        <v>20</v>
      </c>
      <c r="E18" s="36"/>
      <c r="F18" s="37"/>
      <c r="G18" s="38" t="str">
        <f t="shared" si="0"/>
        <v/>
      </c>
    </row>
    <row r="19" spans="2:7" ht="17.25" customHeight="1" x14ac:dyDescent="0.15">
      <c r="B19" s="27"/>
      <c r="C19" s="28"/>
      <c r="D19" s="29" t="s">
        <v>19</v>
      </c>
      <c r="E19" s="30"/>
      <c r="F19" s="31"/>
      <c r="G19" s="32" t="str">
        <f t="shared" si="0"/>
        <v/>
      </c>
    </row>
    <row r="20" spans="2:7" ht="17.25" customHeight="1" x14ac:dyDescent="0.15">
      <c r="B20" s="33"/>
      <c r="C20" s="34"/>
      <c r="D20" s="35" t="s">
        <v>20</v>
      </c>
      <c r="E20" s="36"/>
      <c r="F20" s="37"/>
      <c r="G20" s="38" t="str">
        <f t="shared" si="0"/>
        <v/>
      </c>
    </row>
    <row r="21" spans="2:7" ht="9" customHeight="1" x14ac:dyDescent="0.15">
      <c r="B21" s="1"/>
      <c r="C21" s="1"/>
      <c r="D21" s="1"/>
      <c r="E21" s="1"/>
      <c r="F21" s="1"/>
      <c r="G21" s="1"/>
    </row>
    <row r="22" spans="2:7" ht="21" customHeight="1" x14ac:dyDescent="0.15">
      <c r="B22" s="1"/>
      <c r="C22" s="1"/>
      <c r="D22" s="1"/>
      <c r="E22" s="39" t="s">
        <v>21</v>
      </c>
      <c r="F22" s="40">
        <v>0.1</v>
      </c>
      <c r="G22" s="41">
        <f>SUMIF(D11:D20,"　",G11:G20)</f>
        <v>2000</v>
      </c>
    </row>
    <row r="23" spans="2:7" ht="24" customHeight="1" x14ac:dyDescent="0.15">
      <c r="B23" s="1"/>
      <c r="C23" s="1"/>
      <c r="D23" s="1"/>
      <c r="E23" s="42"/>
      <c r="F23" s="40" t="s">
        <v>22</v>
      </c>
      <c r="G23" s="41">
        <f>SUMIF(D11:D20,"※",G11:G20)</f>
        <v>2000</v>
      </c>
    </row>
    <row r="24" spans="2:7" ht="24" customHeight="1" x14ac:dyDescent="0.15">
      <c r="B24" s="1"/>
      <c r="C24" s="1"/>
      <c r="D24" s="1"/>
      <c r="E24" s="43" t="s">
        <v>23</v>
      </c>
      <c r="F24" s="44"/>
      <c r="G24" s="45">
        <f>SUM(G22:G23)</f>
        <v>4000</v>
      </c>
    </row>
    <row r="25" spans="2:7" ht="20.25" customHeight="1" x14ac:dyDescent="0.15">
      <c r="B25" s="1"/>
      <c r="C25" s="46"/>
      <c r="D25" s="47"/>
      <c r="E25" s="48" t="s">
        <v>9</v>
      </c>
      <c r="F25" s="40">
        <v>0.1</v>
      </c>
      <c r="G25" s="41">
        <f>IF(G22="","",G22*0.1)</f>
        <v>200</v>
      </c>
    </row>
    <row r="26" spans="2:7" ht="18.75" customHeight="1" x14ac:dyDescent="0.15">
      <c r="B26" s="1"/>
      <c r="C26" s="46"/>
      <c r="D26" s="47"/>
      <c r="E26" s="48"/>
      <c r="F26" s="40" t="s">
        <v>22</v>
      </c>
      <c r="G26" s="41">
        <f>IF(G23="","",G23*0.08)</f>
        <v>160</v>
      </c>
    </row>
    <row r="27" spans="2:7" ht="20.25" customHeight="1" x14ac:dyDescent="0.15">
      <c r="B27" s="5" t="s">
        <v>24</v>
      </c>
      <c r="C27" s="49"/>
      <c r="D27" s="49"/>
      <c r="E27" s="43" t="s">
        <v>10</v>
      </c>
      <c r="F27" s="50"/>
      <c r="G27" s="45">
        <f>IF(G24="","",G24+G25+G26)</f>
        <v>4360</v>
      </c>
    </row>
    <row r="28" spans="2:7" ht="25.5" customHeight="1" x14ac:dyDescent="0.15"/>
    <row r="29" spans="2:7" ht="22.5" customHeight="1" x14ac:dyDescent="0.15">
      <c r="F29" s="8"/>
      <c r="G29" s="8"/>
    </row>
    <row r="30" spans="2:7" ht="22.5" customHeight="1" x14ac:dyDescent="0.15">
      <c r="F30" s="9"/>
      <c r="G30" s="9"/>
    </row>
    <row r="31" spans="2:7" ht="26.25" customHeight="1" x14ac:dyDescent="0.15">
      <c r="C31" s="16"/>
      <c r="D31" s="16"/>
      <c r="E31" s="16"/>
      <c r="F31" s="16"/>
      <c r="G31" s="9"/>
    </row>
    <row r="32" spans="2:7" ht="15.75" customHeight="1" x14ac:dyDescent="0.15">
      <c r="C32" s="14" t="s">
        <v>12</v>
      </c>
      <c r="D32" s="6"/>
      <c r="E32" s="7"/>
      <c r="G32" s="5"/>
    </row>
    <row r="33" spans="3:7" ht="15.75" customHeight="1" x14ac:dyDescent="0.15">
      <c r="C33" s="7"/>
      <c r="D33" s="7"/>
      <c r="E33" s="7"/>
      <c r="G33" s="5"/>
    </row>
    <row r="34" spans="3:7" ht="15.75" customHeight="1" x14ac:dyDescent="0.15">
      <c r="C34" s="12" t="s">
        <v>4</v>
      </c>
      <c r="D34" s="17"/>
      <c r="E34" s="17"/>
      <c r="F34" s="7"/>
      <c r="G34" s="5"/>
    </row>
    <row r="35" spans="3:7" s="2" customFormat="1" ht="17.25" customHeight="1" x14ac:dyDescent="0.15">
      <c r="C35" s="12" t="s">
        <v>5</v>
      </c>
      <c r="D35" s="17"/>
      <c r="E35" s="17"/>
      <c r="G35" s="10"/>
    </row>
    <row r="36" spans="3:7" s="2" customFormat="1" ht="17.25" customHeight="1" x14ac:dyDescent="0.15">
      <c r="G36" s="10"/>
    </row>
  </sheetData>
  <mergeCells count="25">
    <mergeCell ref="B1:G1"/>
    <mergeCell ref="E2:F2"/>
    <mergeCell ref="E3:F3"/>
    <mergeCell ref="B4:C4"/>
    <mergeCell ref="B5:C5"/>
    <mergeCell ref="B7:D7"/>
    <mergeCell ref="E7:G7"/>
    <mergeCell ref="B8:D8"/>
    <mergeCell ref="E8:G8"/>
    <mergeCell ref="B10:C10"/>
    <mergeCell ref="B11:C11"/>
    <mergeCell ref="B12:C12"/>
    <mergeCell ref="C31:F31"/>
    <mergeCell ref="D34:E34"/>
    <mergeCell ref="D35:E35"/>
    <mergeCell ref="B14:C14"/>
    <mergeCell ref="B15:C15"/>
    <mergeCell ref="B16:C16"/>
    <mergeCell ref="B17:C17"/>
    <mergeCell ref="B18:C18"/>
    <mergeCell ref="B19:C19"/>
    <mergeCell ref="B20:C20"/>
    <mergeCell ref="B13:C13"/>
    <mergeCell ref="E22:E23"/>
    <mergeCell ref="E25:E26"/>
  </mergeCells>
  <phoneticPr fontId="2"/>
  <dataValidations count="1">
    <dataValidation type="list" showInputMessage="1" showErrorMessage="1" sqref="D11:D20" xr:uid="{8B814192-F26F-4CDE-BB8E-2A6E29149E82}">
      <formula1>"※,　,"</formula1>
    </dataValidation>
  </dataValidations>
  <pageMargins left="0.57999999999999996" right="0.57291666666666663" top="0.98" bottom="1" header="0.39370078740157483" footer="0.39370078740157483"/>
  <pageSetup paperSize="9" orientation="portrait" r:id="rId1"/>
  <headerFooter>
    <oddHeader>&amp;C&amp;22&amp;K00+000|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納品書</vt:lpstr>
      <vt:lpstr>納品書!Print_Area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mfclouduser</dc:creator>
  <cp:lastModifiedBy>國村 友貴子</cp:lastModifiedBy>
  <cp:lastPrinted>2014-09-24T08:54:49Z</cp:lastPrinted>
  <dcterms:created xsi:type="dcterms:W3CDTF">2014-09-24T08:54:37Z</dcterms:created>
  <dcterms:modified xsi:type="dcterms:W3CDTF">2019-07-16T05:09:32Z</dcterms:modified>
</cp:coreProperties>
</file>