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ishizaki.daichi\Downloads\"/>
    </mc:Choice>
  </mc:AlternateContent>
  <xr:revisionPtr revIDLastSave="0" documentId="8_{44E493CC-7421-4896-86A9-94FB52FE5C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インボイス制度反映請求書" sheetId="1" r:id="rId1"/>
    <sheet name="請求書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33" i="2" s="1"/>
  <c r="F19" i="2"/>
  <c r="F34" i="2" s="1"/>
  <c r="F37" i="2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D35" i="1" s="1"/>
  <c r="F21" i="1"/>
  <c r="D36" i="1" s="1"/>
  <c r="F36" i="1" s="1"/>
  <c r="F35" i="1" l="1"/>
  <c r="F37" i="1" s="1"/>
  <c r="D37" i="1"/>
  <c r="C17" i="1" s="1"/>
  <c r="F36" i="2"/>
  <c r="F35" i="2"/>
  <c r="F38" i="2" s="1"/>
  <c r="C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000-000001000000}">
      <text>
        <r>
          <rPr>
            <sz val="11"/>
            <color rgb="FF000000"/>
            <rFont val="MS PGothic"/>
            <family val="3"/>
            <charset val="128"/>
          </rPr>
          <t>お取引先名または個人名を入力</t>
        </r>
      </text>
    </comment>
    <comment ref="F7" authorId="0" shapeId="0" xr:uid="{00000000-0006-0000-0000-000002000000}">
      <text>
        <r>
          <rPr>
            <sz val="11"/>
            <color rgb="FF000000"/>
            <rFont val="MS PGothic"/>
            <family val="3"/>
            <charset val="128"/>
          </rPr>
          <t>適格請求書発行事業者　登録番号</t>
        </r>
      </text>
    </comment>
    <comment ref="F8" authorId="0" shapeId="0" xr:uid="{00000000-0006-0000-0000-000003000000}">
      <text>
        <r>
          <rPr>
            <sz val="11"/>
            <color rgb="FF000000"/>
            <rFont val="MS PGothic"/>
            <family val="3"/>
            <charset val="128"/>
          </rPr>
          <t>伝票番号</t>
        </r>
      </text>
    </comment>
    <comment ref="F13" authorId="0" shapeId="0" xr:uid="{00000000-0006-0000-0000-000004000000}">
      <text>
        <r>
          <rPr>
            <sz val="11"/>
            <color rgb="FF000000"/>
            <rFont val="MS PGothic"/>
            <family val="3"/>
            <charset val="128"/>
          </rPr>
          <t>口座種を入力
普通・当座</t>
        </r>
      </text>
    </comment>
    <comment ref="F14" authorId="0" shapeId="0" xr:uid="{00000000-0006-0000-0000-000005000000}">
      <text>
        <r>
          <rPr>
            <sz val="11"/>
            <color rgb="FF000000"/>
            <rFont val="MS PGothic"/>
            <family val="3"/>
            <charset val="128"/>
          </rPr>
          <t>口座番号</t>
        </r>
      </text>
    </comment>
    <comment ref="F15" authorId="0" shapeId="0" xr:uid="{00000000-0006-0000-0000-000006000000}">
      <text>
        <r>
          <rPr>
            <sz val="11"/>
            <color rgb="FF000000"/>
            <rFont val="MS PGothic"/>
            <family val="3"/>
            <charset val="128"/>
          </rPr>
          <t>口座名　カタカナ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100-000001000000}">
      <text>
        <r>
          <rPr>
            <sz val="11"/>
            <color rgb="FF000000"/>
            <rFont val="MS PGothic"/>
            <family val="3"/>
            <charset val="128"/>
          </rPr>
          <t>伝票番号・発行日</t>
        </r>
      </text>
    </comment>
    <comment ref="A5" authorId="0" shapeId="0" xr:uid="{00000000-0006-0000-0100-000002000000}">
      <text>
        <r>
          <rPr>
            <sz val="11"/>
            <color rgb="FF000000"/>
            <rFont val="MS PGothic"/>
            <family val="3"/>
            <charset val="128"/>
          </rPr>
          <t>お取引先名または個人名を入力</t>
        </r>
      </text>
    </comment>
    <comment ref="C5" authorId="0" shapeId="0" xr:uid="{00000000-0006-0000-0100-000003000000}">
      <text>
        <r>
          <rPr>
            <sz val="11"/>
            <color rgb="FF000000"/>
            <rFont val="MS PGothic"/>
            <family val="3"/>
            <charset val="128"/>
          </rPr>
          <t>敬称</t>
        </r>
      </text>
    </comment>
    <comment ref="B6" authorId="0" shapeId="0" xr:uid="{00000000-0006-0000-0100-000004000000}">
      <text>
        <r>
          <rPr>
            <sz val="11"/>
            <color rgb="FF000000"/>
            <rFont val="MS PGothic"/>
            <family val="3"/>
            <charset val="128"/>
          </rPr>
          <t>住所　郵便番号</t>
        </r>
      </text>
    </comment>
    <comment ref="E6" authorId="0" shapeId="0" xr:uid="{00000000-0006-0000-0100-000005000000}">
      <text>
        <r>
          <rPr>
            <sz val="11"/>
            <color rgb="FF000000"/>
            <rFont val="MS PGothic"/>
            <family val="3"/>
            <charset val="128"/>
          </rPr>
          <t>社名</t>
        </r>
      </text>
    </comment>
    <comment ref="B7" authorId="0" shapeId="0" xr:uid="{00000000-0006-0000-0100-000006000000}">
      <text>
        <r>
          <rPr>
            <sz val="11"/>
            <color rgb="FF000000"/>
            <rFont val="MS PGothic"/>
            <family val="3"/>
            <charset val="128"/>
          </rPr>
          <t>住所１</t>
        </r>
      </text>
    </comment>
    <comment ref="E7" authorId="0" shapeId="0" xr:uid="{00000000-0006-0000-0100-000007000000}">
      <text>
        <r>
          <rPr>
            <sz val="11"/>
            <color rgb="FF000000"/>
            <rFont val="MS PGothic"/>
            <family val="3"/>
            <charset val="128"/>
          </rPr>
          <t>住所　郵便番号</t>
        </r>
      </text>
    </comment>
    <comment ref="F7" authorId="0" shapeId="0" xr:uid="{00000000-0006-0000-0100-000008000000}">
      <text>
        <r>
          <rPr>
            <sz val="11"/>
            <color rgb="FF000000"/>
            <rFont val="MS PGothic"/>
            <family val="3"/>
            <charset val="128"/>
          </rPr>
          <t>社印
印刷後、押印ください</t>
        </r>
      </text>
    </comment>
    <comment ref="B8" authorId="0" shapeId="0" xr:uid="{00000000-0006-0000-0100-000009000000}">
      <text>
        <r>
          <rPr>
            <sz val="11"/>
            <color rgb="FF000000"/>
            <rFont val="MS PGothic"/>
            <family val="3"/>
            <charset val="128"/>
          </rPr>
          <t>住所２</t>
        </r>
      </text>
    </comment>
    <comment ref="E8" authorId="0" shapeId="0" xr:uid="{00000000-0006-0000-0100-00000A000000}">
      <text>
        <r>
          <rPr>
            <sz val="11"/>
            <color rgb="FF000000"/>
            <rFont val="MS PGothic"/>
            <family val="3"/>
            <charset val="128"/>
          </rPr>
          <t>住所１</t>
        </r>
      </text>
    </comment>
    <comment ref="E9" authorId="0" shapeId="0" xr:uid="{00000000-0006-0000-0100-00000B000000}">
      <text>
        <r>
          <rPr>
            <sz val="11"/>
            <color rgb="FF000000"/>
            <rFont val="MS PGothic"/>
            <family val="3"/>
            <charset val="128"/>
          </rPr>
          <t>住所２</t>
        </r>
      </text>
    </comment>
    <comment ref="E12" authorId="0" shapeId="0" xr:uid="{00000000-0006-0000-0100-00000C000000}">
      <text>
        <r>
          <rPr>
            <sz val="11"/>
            <color rgb="FF000000"/>
            <rFont val="MS PGothic"/>
            <family val="3"/>
            <charset val="128"/>
          </rPr>
          <t>口座種を入力
普通・当座</t>
        </r>
      </text>
    </comment>
    <comment ref="F12" authorId="0" shapeId="0" xr:uid="{00000000-0006-0000-0100-00000D000000}">
      <text>
        <r>
          <rPr>
            <sz val="11"/>
            <color rgb="FF000000"/>
            <rFont val="MS PGothic"/>
            <family val="3"/>
            <charset val="128"/>
          </rPr>
          <t>口座番号</t>
        </r>
      </text>
    </comment>
    <comment ref="F13" authorId="0" shapeId="0" xr:uid="{00000000-0006-0000-0100-00000E000000}">
      <text>
        <r>
          <rPr>
            <sz val="11"/>
            <color rgb="FF000000"/>
            <rFont val="MS PGothic"/>
            <family val="3"/>
            <charset val="128"/>
          </rPr>
          <t>口座名　カタカナ</t>
        </r>
      </text>
    </comment>
  </commentList>
</comments>
</file>

<file path=xl/sharedStrings.xml><?xml version="1.0" encoding="utf-8"?>
<sst xmlns="http://schemas.openxmlformats.org/spreadsheetml/2006/main" count="89" uniqueCount="43">
  <si>
    <t>御　請　求　書</t>
  </si>
  <si>
    <t>株式会社□□</t>
  </si>
  <si>
    <t>〒000-0000</t>
  </si>
  <si>
    <t>東京都東京都港区芝浦1-1-11 〇〇ビル　□階</t>
  </si>
  <si>
    <t>東京都港区芝浦2-2-22 〇〇ビル　□階</t>
  </si>
  <si>
    <t>TEL：02-0000-0000</t>
  </si>
  <si>
    <t>株式会社〇〇　御中</t>
  </si>
  <si>
    <t>登録番号</t>
  </si>
  <si>
    <t>T0123456</t>
  </si>
  <si>
    <t>請求書No</t>
  </si>
  <si>
    <t>請求日</t>
  </si>
  <si>
    <t>××年1月1日</t>
  </si>
  <si>
    <t xml:space="preserve">[振込先] </t>
  </si>
  <si>
    <t>○○銀行○○支店</t>
  </si>
  <si>
    <t>口座種</t>
  </si>
  <si>
    <t>口座番号</t>
  </si>
  <si>
    <t>口座名義</t>
  </si>
  <si>
    <t>下記をご請求申し上げます。</t>
  </si>
  <si>
    <t>御請求金額</t>
  </si>
  <si>
    <t>内容</t>
  </si>
  <si>
    <t>軽減税率
対象</t>
  </si>
  <si>
    <t>単価</t>
  </si>
  <si>
    <t>数量</t>
  </si>
  <si>
    <t>金額</t>
  </si>
  <si>
    <t>品目A</t>
  </si>
  <si>
    <t>※</t>
  </si>
  <si>
    <t>品目B</t>
  </si>
  <si>
    <t>　</t>
  </si>
  <si>
    <t>10%対象</t>
  </si>
  <si>
    <t>対象額（税抜）</t>
  </si>
  <si>
    <t>消費税</t>
  </si>
  <si>
    <t>8%対象(※)</t>
  </si>
  <si>
    <t>小計</t>
  </si>
  <si>
    <t>備考</t>
  </si>
  <si>
    <t>お振込手数料は御社ご負担にてお願い致します。</t>
  </si>
  <si>
    <t>No</t>
  </si>
  <si>
    <t>御中</t>
  </si>
  <si>
    <t>〒</t>
  </si>
  <si>
    <t>対象計</t>
  </si>
  <si>
    <t>8%(※)</t>
  </si>
  <si>
    <t>小計（税抜）</t>
  </si>
  <si>
    <t>合計</t>
  </si>
  <si>
    <t>取引日</t>
    <rPh sb="0" eb="3">
      <t>トリヒキビ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</si>
</sst>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\(&quot;¥&quot;#,##0\)"/>
    <numFmt numFmtId="177" formatCode="_(&quot;¥&quot;* #,##0_);_(&quot;¥&quot;* \(#,##0\);_(&quot;¥&quot;* &quot;-&quot;_);_(@_)"/>
    <numFmt numFmtId="178" formatCode="_(* #,##0_);_(* \(#,##0\);_(* &quot;-&quot;_);_(@_)"/>
    <numFmt numFmtId="179" formatCode="&quot;¥&quot;#,##0_);[Red]\(&quot;¥&quot;#,##0\)"/>
  </numFmts>
  <fonts count="44">
    <font>
      <sz val="11"/>
      <color rgb="FF000000"/>
      <name val="MS PGothic"/>
    </font>
    <font>
      <sz val="24"/>
      <color theme="1"/>
      <name val="HGPｺﾞｼｯｸM"/>
      <family val="3"/>
      <charset val="128"/>
    </font>
    <font>
      <sz val="24"/>
      <color theme="1"/>
      <name val="平成明朝"/>
      <family val="3"/>
      <charset val="128"/>
    </font>
    <font>
      <sz val="10"/>
      <color theme="1"/>
      <name val="平成明朝"/>
      <family val="3"/>
      <charset val="128"/>
    </font>
    <font>
      <sz val="11"/>
      <color theme="1"/>
      <name val="&quot;MS PGothic&quot;"/>
    </font>
    <font>
      <sz val="11"/>
      <color theme="1"/>
      <name val="&quot;MS PGothic&quot;"/>
    </font>
    <font>
      <sz val="11"/>
      <name val="&quot;MS PGothic&quot;"/>
    </font>
    <font>
      <sz val="11"/>
      <name val="Calibri"/>
      <family val="2"/>
    </font>
    <font>
      <sz val="12"/>
      <color theme="1"/>
      <name val="平成明朝"/>
      <family val="3"/>
      <charset val="128"/>
    </font>
    <font>
      <b/>
      <sz val="14"/>
      <color theme="1"/>
      <name val="MS PMincho"/>
    </font>
    <font>
      <sz val="16"/>
      <color theme="1"/>
      <name val="MS PGothic"/>
      <family val="3"/>
      <charset val="128"/>
    </font>
    <font>
      <sz val="11"/>
      <name val="MS PGothic"/>
      <family val="3"/>
      <charset val="128"/>
    </font>
    <font>
      <sz val="18"/>
      <color theme="1"/>
      <name val="MS PGothic"/>
      <family val="3"/>
      <charset val="128"/>
    </font>
    <font>
      <sz val="9"/>
      <color theme="1"/>
      <name val="平成明朝"/>
      <family val="3"/>
      <charset val="128"/>
    </font>
    <font>
      <sz val="11"/>
      <name val="&quot;MS PGothic&quot;"/>
    </font>
    <font>
      <sz val="10"/>
      <color theme="1"/>
      <name val="MS PMincho"/>
    </font>
    <font>
      <sz val="10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1"/>
      <name val="Constantia"/>
      <family val="1"/>
    </font>
    <font>
      <sz val="8"/>
      <color theme="1"/>
      <name val="MS PGothic"/>
      <family val="3"/>
      <charset val="128"/>
    </font>
    <font>
      <sz val="8"/>
      <name val="MS PGothic"/>
      <family val="3"/>
      <charset val="128"/>
    </font>
    <font>
      <sz val="11"/>
      <name val="MS PMincho"/>
    </font>
    <font>
      <sz val="11"/>
      <color theme="1"/>
      <name val="MS PMincho"/>
    </font>
    <font>
      <sz val="9"/>
      <color theme="1"/>
      <name val="MS PGothic"/>
      <family val="3"/>
      <charset val="128"/>
    </font>
    <font>
      <sz val="11"/>
      <color theme="1"/>
      <name val="Calibri"/>
      <family val="2"/>
    </font>
    <font>
      <sz val="22"/>
      <color theme="1"/>
      <name val="MS PGothic"/>
      <family val="3"/>
      <charset val="128"/>
    </font>
    <font>
      <sz val="9"/>
      <name val="MS PGothic"/>
      <family val="3"/>
      <charset val="128"/>
    </font>
    <font>
      <b/>
      <sz val="14"/>
      <color theme="1"/>
      <name val="HGPｺﾞｼｯｸM"/>
      <family val="3"/>
      <charset val="128"/>
    </font>
    <font>
      <b/>
      <sz val="18"/>
      <color theme="1"/>
      <name val="平成明朝"/>
      <family val="3"/>
      <charset val="128"/>
    </font>
    <font>
      <b/>
      <sz val="14"/>
      <color theme="1"/>
      <name val="平成明朝"/>
      <family val="3"/>
      <charset val="128"/>
    </font>
    <font>
      <b/>
      <sz val="10"/>
      <color theme="1"/>
      <name val="MS PGothic"/>
      <family val="3"/>
      <charset val="128"/>
    </font>
    <font>
      <b/>
      <sz val="10"/>
      <color theme="1"/>
      <name val="平成明朝"/>
      <family val="3"/>
      <charset val="128"/>
    </font>
    <font>
      <sz val="11"/>
      <color theme="1"/>
      <name val="平成明朝"/>
      <family val="3"/>
      <charset val="128"/>
    </font>
    <font>
      <sz val="14"/>
      <color theme="1"/>
      <name val="MS PGothic"/>
      <family val="3"/>
      <charset val="128"/>
    </font>
    <font>
      <sz val="12"/>
      <name val="平成明朝"/>
      <family val="3"/>
      <charset val="128"/>
    </font>
    <font>
      <b/>
      <sz val="12"/>
      <name val="MS PGothic"/>
      <family val="3"/>
      <charset val="128"/>
    </font>
    <font>
      <sz val="14"/>
      <color theme="1"/>
      <name val="平成明朝"/>
      <family val="3"/>
      <charset val="128"/>
    </font>
    <font>
      <sz val="12"/>
      <color theme="1"/>
      <name val="MS PGothic"/>
      <family val="3"/>
      <charset val="128"/>
    </font>
    <font>
      <b/>
      <sz val="12"/>
      <color theme="1"/>
      <name val="Osaka"/>
      <family val="3"/>
      <charset val="128"/>
    </font>
    <font>
      <b/>
      <sz val="12"/>
      <color theme="1"/>
      <name val="MS PGothic"/>
      <family val="3"/>
      <charset val="128"/>
    </font>
    <font>
      <b/>
      <sz val="11"/>
      <color theme="1"/>
      <name val="&quot;MS PGothic&quot;"/>
    </font>
    <font>
      <b/>
      <sz val="1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7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double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theme="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58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31" fontId="4" fillId="0" borderId="2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49" fontId="18" fillId="0" borderId="2" xfId="0" applyNumberFormat="1" applyFont="1" applyBorder="1"/>
    <xf numFmtId="0" fontId="13" fillId="0" borderId="0" xfId="0" applyFont="1" applyAlignment="1">
      <alignment horizontal="center" vertical="center"/>
    </xf>
    <xf numFmtId="31" fontId="14" fillId="0" borderId="2" xfId="0" applyNumberFormat="1" applyFont="1" applyBorder="1" applyAlignment="1">
      <alignment horizontal="center"/>
    </xf>
    <xf numFmtId="38" fontId="15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2" borderId="7" xfId="0" applyFont="1" applyFill="1" applyBorder="1" applyAlignment="1">
      <alignment horizontal="left" vertical="center"/>
    </xf>
    <xf numFmtId="0" fontId="24" fillId="0" borderId="6" xfId="0" applyFont="1" applyBorder="1"/>
    <xf numFmtId="0" fontId="25" fillId="2" borderId="8" xfId="0" applyFont="1" applyFill="1" applyBorder="1" applyAlignment="1">
      <alignment vertical="center"/>
    </xf>
    <xf numFmtId="0" fontId="25" fillId="3" borderId="9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177" fontId="29" fillId="0" borderId="0" xfId="0" applyNumberFormat="1" applyFont="1" applyAlignment="1">
      <alignment vertical="center"/>
    </xf>
    <xf numFmtId="0" fontId="27" fillId="2" borderId="9" xfId="0" applyFont="1" applyFill="1" applyBorder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4" borderId="18" xfId="0" applyFont="1" applyFill="1" applyBorder="1" applyAlignment="1">
      <alignment horizontal="center" vertical="center" wrapText="1"/>
    </xf>
    <xf numFmtId="178" fontId="32" fillId="4" borderId="18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177" fontId="8" fillId="0" borderId="24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79" fontId="8" fillId="0" borderId="26" xfId="0" applyNumberFormat="1" applyFont="1" applyBorder="1" applyAlignment="1">
      <alignment vertical="center"/>
    </xf>
    <xf numFmtId="0" fontId="33" fillId="2" borderId="27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177" fontId="34" fillId="0" borderId="30" xfId="0" applyNumberFormat="1" applyFont="1" applyBorder="1" applyAlignment="1">
      <alignment vertical="center"/>
    </xf>
    <xf numFmtId="0" fontId="34" fillId="0" borderId="31" xfId="0" applyFont="1" applyBorder="1" applyAlignment="1">
      <alignment horizontal="center" vertical="center"/>
    </xf>
    <xf numFmtId="179" fontId="8" fillId="0" borderId="3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9" fontId="14" fillId="5" borderId="33" xfId="0" applyNumberFormat="1" applyFont="1" applyFill="1" applyBorder="1"/>
    <xf numFmtId="179" fontId="4" fillId="0" borderId="18" xfId="0" applyNumberFormat="1" applyFont="1" applyBorder="1" applyAlignment="1">
      <alignment horizontal="right"/>
    </xf>
    <xf numFmtId="179" fontId="4" fillId="5" borderId="18" xfId="0" applyNumberFormat="1" applyFont="1" applyFill="1" applyBorder="1" applyAlignment="1">
      <alignment horizontal="right"/>
    </xf>
    <xf numFmtId="179" fontId="4" fillId="0" borderId="33" xfId="0" applyNumberFormat="1" applyFont="1" applyBorder="1" applyAlignment="1">
      <alignment horizontal="right"/>
    </xf>
    <xf numFmtId="179" fontId="4" fillId="5" borderId="3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4" fillId="6" borderId="33" xfId="0" applyFont="1" applyFill="1" applyBorder="1" applyAlignment="1">
      <alignment horizontal="center"/>
    </xf>
    <xf numFmtId="179" fontId="4" fillId="6" borderId="33" xfId="0" applyNumberFormat="1" applyFont="1" applyFill="1" applyBorder="1" applyAlignment="1">
      <alignment horizontal="right"/>
    </xf>
    <xf numFmtId="0" fontId="7" fillId="6" borderId="33" xfId="0" applyFont="1" applyFill="1" applyBorder="1"/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left" vertical="center"/>
    </xf>
    <xf numFmtId="179" fontId="8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49" fontId="33" fillId="0" borderId="2" xfId="0" applyNumberFormat="1" applyFont="1" applyBorder="1" applyAlignment="1">
      <alignment horizontal="center" vertical="center"/>
    </xf>
    <xf numFmtId="31" fontId="23" fillId="0" borderId="2" xfId="0" applyNumberFormat="1" applyFont="1" applyBorder="1" applyAlignment="1">
      <alignment horizontal="center"/>
    </xf>
    <xf numFmtId="0" fontId="3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19" fillId="0" borderId="3" xfId="0" applyFont="1" applyBorder="1" applyAlignment="1">
      <alignment horizontal="left" vertical="top"/>
    </xf>
    <xf numFmtId="0" fontId="19" fillId="0" borderId="4" xfId="0" applyFont="1" applyBorder="1" applyAlignment="1">
      <alignment horizontal="right" vertical="top"/>
    </xf>
    <xf numFmtId="0" fontId="19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right" vertical="top"/>
    </xf>
    <xf numFmtId="0" fontId="33" fillId="2" borderId="41" xfId="0" applyFont="1" applyFill="1" applyBorder="1" applyAlignment="1">
      <alignment horizontal="right" vertical="center"/>
    </xf>
    <xf numFmtId="0" fontId="25" fillId="2" borderId="42" xfId="0" applyFont="1" applyFill="1" applyBorder="1" applyAlignment="1">
      <alignment vertical="center"/>
    </xf>
    <xf numFmtId="0" fontId="23" fillId="2" borderId="43" xfId="0" applyFont="1" applyFill="1" applyBorder="1" applyAlignment="1">
      <alignment vertical="center"/>
    </xf>
    <xf numFmtId="0" fontId="33" fillId="2" borderId="44" xfId="0" applyFont="1" applyFill="1" applyBorder="1" applyAlignment="1">
      <alignment horizontal="center" vertical="center"/>
    </xf>
    <xf numFmtId="177" fontId="8" fillId="0" borderId="44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179" fontId="8" fillId="0" borderId="46" xfId="0" applyNumberFormat="1" applyFont="1" applyBorder="1" applyAlignment="1">
      <alignment vertical="center"/>
    </xf>
    <xf numFmtId="0" fontId="33" fillId="2" borderId="47" xfId="0" applyFont="1" applyFill="1" applyBorder="1" applyAlignment="1">
      <alignment horizontal="center" vertical="center"/>
    </xf>
    <xf numFmtId="9" fontId="8" fillId="2" borderId="49" xfId="0" applyNumberFormat="1" applyFont="1" applyFill="1" applyBorder="1" applyAlignment="1">
      <alignment horizontal="left" vertical="center"/>
    </xf>
    <xf numFmtId="179" fontId="8" fillId="2" borderId="50" xfId="0" applyNumberFormat="1" applyFont="1" applyFill="1" applyBorder="1" applyAlignment="1">
      <alignment vertical="center"/>
    </xf>
    <xf numFmtId="0" fontId="33" fillId="2" borderId="51" xfId="0" applyFont="1" applyFill="1" applyBorder="1" applyAlignment="1">
      <alignment horizontal="center" vertical="center"/>
    </xf>
    <xf numFmtId="9" fontId="8" fillId="2" borderId="52" xfId="0" applyNumberFormat="1" applyFont="1" applyFill="1" applyBorder="1" applyAlignment="1">
      <alignment horizontal="left" vertical="center"/>
    </xf>
    <xf numFmtId="179" fontId="8" fillId="2" borderId="53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38" fillId="4" borderId="54" xfId="0" applyFont="1" applyFill="1" applyBorder="1" applyAlignment="1">
      <alignment vertical="center"/>
    </xf>
    <xf numFmtId="0" fontId="8" fillId="4" borderId="55" xfId="0" applyFont="1" applyFill="1" applyBorder="1" applyAlignment="1">
      <alignment horizontal="left" vertical="center"/>
    </xf>
    <xf numFmtId="179" fontId="8" fillId="4" borderId="56" xfId="0" applyNumberFormat="1" applyFont="1" applyFill="1" applyBorder="1" applyAlignment="1">
      <alignment vertical="center"/>
    </xf>
    <xf numFmtId="9" fontId="8" fillId="2" borderId="58" xfId="0" applyNumberFormat="1" applyFont="1" applyFill="1" applyBorder="1" applyAlignment="1">
      <alignment horizontal="left" vertical="center"/>
    </xf>
    <xf numFmtId="9" fontId="8" fillId="2" borderId="60" xfId="0" applyNumberFormat="1" applyFont="1" applyFill="1" applyBorder="1" applyAlignment="1">
      <alignment horizontal="left" vertical="center"/>
    </xf>
    <xf numFmtId="179" fontId="8" fillId="2" borderId="61" xfId="0" applyNumberFormat="1" applyFont="1" applyFill="1" applyBorder="1" applyAlignment="1">
      <alignment vertical="center"/>
    </xf>
    <xf numFmtId="0" fontId="39" fillId="4" borderId="62" xfId="0" applyFont="1" applyFill="1" applyBorder="1" applyAlignment="1">
      <alignment vertical="center"/>
    </xf>
    <xf numFmtId="0" fontId="8" fillId="4" borderId="63" xfId="0" applyFont="1" applyFill="1" applyBorder="1" applyAlignment="1">
      <alignment horizontal="left" vertical="center"/>
    </xf>
    <xf numFmtId="179" fontId="8" fillId="4" borderId="64" xfId="0" applyNumberFormat="1" applyFont="1" applyFill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11" fillId="0" borderId="14" xfId="0" applyFont="1" applyBorder="1"/>
    <xf numFmtId="0" fontId="32" fillId="4" borderId="16" xfId="0" applyFont="1" applyFill="1" applyBorder="1" applyAlignment="1">
      <alignment horizontal="center" vertical="center"/>
    </xf>
    <xf numFmtId="0" fontId="11" fillId="0" borderId="17" xfId="0" applyFont="1" applyBorder="1"/>
    <xf numFmtId="0" fontId="8" fillId="0" borderId="21" xfId="0" applyFont="1" applyBorder="1" applyAlignment="1">
      <alignment horizontal="left" vertical="center"/>
    </xf>
    <xf numFmtId="0" fontId="11" fillId="0" borderId="22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5" fillId="0" borderId="0" xfId="0" applyFont="1"/>
    <xf numFmtId="0" fontId="3" fillId="0" borderId="0" xfId="0" applyFont="1" applyAlignment="1">
      <alignment vertical="center"/>
    </xf>
    <xf numFmtId="176" fontId="28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1" fillId="0" borderId="38" xfId="0" applyFont="1" applyBorder="1"/>
    <xf numFmtId="0" fontId="8" fillId="0" borderId="40" xfId="0" applyFont="1" applyBorder="1" applyAlignment="1">
      <alignment horizontal="left" vertical="center"/>
    </xf>
    <xf numFmtId="0" fontId="11" fillId="0" borderId="40" xfId="0" applyFont="1" applyBorder="1"/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top"/>
    </xf>
    <xf numFmtId="0" fontId="11" fillId="0" borderId="4" xfId="0" applyFont="1" applyBorder="1"/>
    <xf numFmtId="0" fontId="19" fillId="0" borderId="5" xfId="0" applyFont="1" applyBorder="1" applyAlignment="1">
      <alignment horizontal="center" vertical="top"/>
    </xf>
    <xf numFmtId="0" fontId="11" fillId="0" borderId="6" xfId="0" applyFont="1" applyBorder="1"/>
    <xf numFmtId="0" fontId="31" fillId="0" borderId="0" xfId="0" applyFont="1" applyAlignment="1">
      <alignment horizontal="center" vertical="center"/>
    </xf>
    <xf numFmtId="9" fontId="40" fillId="5" borderId="34" xfId="0" applyNumberFormat="1" applyFont="1" applyFill="1" applyBorder="1" applyAlignment="1">
      <alignment horizontal="center" vertical="center"/>
    </xf>
    <xf numFmtId="0" fontId="41" fillId="0" borderId="35" xfId="0" applyFont="1" applyBorder="1"/>
    <xf numFmtId="0" fontId="8" fillId="0" borderId="0" xfId="0" applyFont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11" fillId="0" borderId="29" xfId="0" applyFont="1" applyBorder="1"/>
    <xf numFmtId="177" fontId="37" fillId="0" borderId="48" xfId="0" applyNumberFormat="1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11" fillId="0" borderId="65" xfId="0" applyFont="1" applyBorder="1"/>
    <xf numFmtId="0" fontId="8" fillId="2" borderId="57" xfId="0" applyFont="1" applyFill="1" applyBorder="1" applyAlignment="1">
      <alignment horizontal="center" vertical="center"/>
    </xf>
    <xf numFmtId="0" fontId="11" fillId="0" borderId="59" xfId="0" applyFont="1" applyBorder="1"/>
    <xf numFmtId="176" fontId="29" fillId="0" borderId="15" xfId="0" applyNumberFormat="1" applyFont="1" applyBorder="1" applyAlignment="1">
      <alignment horizontal="center" vertical="center"/>
    </xf>
    <xf numFmtId="0" fontId="11" fillId="0" borderId="22" xfId="0" applyFont="1" applyBorder="1" applyAlignment="1"/>
    <xf numFmtId="0" fontId="11" fillId="0" borderId="29" xfId="0" applyFont="1" applyBorder="1" applyAlignment="1"/>
    <xf numFmtId="0" fontId="32" fillId="4" borderId="67" xfId="0" applyFont="1" applyFill="1" applyBorder="1" applyAlignment="1">
      <alignment vertical="center"/>
    </xf>
    <xf numFmtId="0" fontId="32" fillId="4" borderId="66" xfId="0" applyFont="1" applyFill="1" applyBorder="1" applyAlignment="1">
      <alignment vertical="center"/>
    </xf>
    <xf numFmtId="0" fontId="33" fillId="2" borderId="71" xfId="0" applyFont="1" applyFill="1" applyBorder="1" applyAlignment="1">
      <alignment horizontal="center" vertical="center"/>
    </xf>
    <xf numFmtId="0" fontId="8" fillId="0" borderId="70" xfId="0" applyFont="1" applyBorder="1" applyAlignment="1">
      <alignment vertical="center"/>
    </xf>
    <xf numFmtId="0" fontId="33" fillId="2" borderId="72" xfId="0" applyFont="1" applyFill="1" applyBorder="1" applyAlignment="1">
      <alignment horizontal="center" vertical="center"/>
    </xf>
    <xf numFmtId="14" fontId="3" fillId="0" borderId="68" xfId="0" applyNumberFormat="1" applyFont="1" applyBorder="1" applyAlignment="1">
      <alignment vertical="center"/>
    </xf>
    <xf numFmtId="14" fontId="8" fillId="0" borderId="68" xfId="0" applyNumberFormat="1" applyFont="1" applyBorder="1" applyAlignment="1">
      <alignment vertical="center"/>
    </xf>
    <xf numFmtId="14" fontId="8" fillId="0" borderId="69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15</xdr:row>
      <xdr:rowOff>57150</xdr:rowOff>
    </xdr:from>
    <xdr:ext cx="819150" cy="819150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5</xdr:row>
      <xdr:rowOff>-19050</xdr:rowOff>
    </xdr:from>
    <xdr:ext cx="284797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6200" y="1266825"/>
          <a:ext cx="2847975" cy="38100"/>
          <a:chOff x="3922013" y="3780000"/>
          <a:chExt cx="284797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3922013" y="3780000"/>
            <a:ext cx="28479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76200</xdr:colOff>
      <xdr:row>5</xdr:row>
      <xdr:rowOff>-19050</xdr:rowOff>
    </xdr:from>
    <xdr:ext cx="2847975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6200" y="1266825"/>
          <a:ext cx="2847975" cy="38100"/>
          <a:chOff x="3922013" y="3780000"/>
          <a:chExt cx="2847975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3922013" y="3780000"/>
            <a:ext cx="28479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76200</xdr:colOff>
      <xdr:row>5</xdr:row>
      <xdr:rowOff>-19050</xdr:rowOff>
    </xdr:from>
    <xdr:ext cx="2847975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76200" y="1266825"/>
          <a:ext cx="2847975" cy="38100"/>
          <a:chOff x="3922013" y="3780000"/>
          <a:chExt cx="2847975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3922013" y="3780000"/>
            <a:ext cx="28479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76200</xdr:colOff>
      <xdr:row>5</xdr:row>
      <xdr:rowOff>-19050</xdr:rowOff>
    </xdr:from>
    <xdr:ext cx="2847975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76200" y="1266825"/>
          <a:ext cx="2847975" cy="38100"/>
          <a:chOff x="3922013" y="3780000"/>
          <a:chExt cx="2847975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>
            <a:off x="3922013" y="3780000"/>
            <a:ext cx="28479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workbookViewId="0">
      <selection activeCell="F22" sqref="F22"/>
    </sheetView>
  </sheetViews>
  <sheetFormatPr defaultColWidth="12.625" defaultRowHeight="15" customHeight="1"/>
  <cols>
    <col min="1" max="1" width="12" customWidth="1"/>
    <col min="2" max="2" width="24.875" customWidth="1"/>
    <col min="3" max="3" width="14.875" customWidth="1"/>
    <col min="4" max="4" width="11.75" customWidth="1"/>
    <col min="5" max="5" width="9.25" customWidth="1"/>
    <col min="6" max="6" width="14.875" customWidth="1"/>
    <col min="7" max="7" width="10.125" customWidth="1"/>
    <col min="8" max="8" width="4.75" customWidth="1"/>
    <col min="9" max="26" width="12.125" customWidth="1"/>
  </cols>
  <sheetData>
    <row r="1" spans="1:26" ht="39.75" customHeight="1">
      <c r="A1" s="107" t="s">
        <v>0</v>
      </c>
      <c r="B1" s="108"/>
      <c r="C1" s="108"/>
      <c r="D1" s="108"/>
      <c r="E1" s="108"/>
      <c r="F1" s="108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1"/>
      <c r="B2" s="1"/>
      <c r="C2" s="1"/>
      <c r="D2" s="1"/>
      <c r="E2" s="125" t="s">
        <v>1</v>
      </c>
      <c r="F2" s="108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1.25" customHeight="1">
      <c r="A3" s="118" t="s">
        <v>2</v>
      </c>
      <c r="B3" s="108"/>
      <c r="C3" s="108"/>
      <c r="D3" s="3"/>
      <c r="E3" s="126" t="s">
        <v>2</v>
      </c>
      <c r="F3" s="10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4" t="s">
        <v>3</v>
      </c>
      <c r="B4" s="5"/>
      <c r="C4" s="5"/>
      <c r="D4" s="6"/>
      <c r="E4" s="127" t="s">
        <v>4</v>
      </c>
      <c r="F4" s="108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D5" s="3"/>
      <c r="E5" s="127" t="s">
        <v>5</v>
      </c>
      <c r="F5" s="10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116" t="s">
        <v>6</v>
      </c>
      <c r="B6" s="117"/>
      <c r="C6" s="117"/>
      <c r="D6" s="3"/>
      <c r="E6" s="109"/>
      <c r="F6" s="108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D7" s="10"/>
      <c r="E7" s="11" t="s">
        <v>7</v>
      </c>
      <c r="F7" s="12" t="s">
        <v>8</v>
      </c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14"/>
      <c r="B8" s="15"/>
      <c r="C8" s="10"/>
      <c r="D8" s="10"/>
      <c r="E8" s="11" t="s">
        <v>9</v>
      </c>
      <c r="F8" s="16"/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>
      <c r="A9" s="17"/>
      <c r="B9" s="10"/>
      <c r="C9" s="10"/>
      <c r="D9" s="10"/>
      <c r="E9" s="11" t="s">
        <v>10</v>
      </c>
      <c r="F9" s="18" t="s">
        <v>11</v>
      </c>
      <c r="G9" s="1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6"/>
      <c r="B10" s="6"/>
      <c r="C10" s="10"/>
      <c r="D10" s="10"/>
      <c r="E10" s="20"/>
      <c r="F10" s="21"/>
      <c r="G10" s="2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6"/>
      <c r="B11" s="6"/>
      <c r="C11" s="10"/>
      <c r="D11" s="10"/>
      <c r="E11" s="128" t="s">
        <v>12</v>
      </c>
      <c r="F11" s="129"/>
      <c r="G11" s="2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>
      <c r="A12" s="17"/>
      <c r="B12" s="10"/>
      <c r="C12" s="10"/>
      <c r="D12" s="10"/>
      <c r="E12" s="130" t="s">
        <v>13</v>
      </c>
      <c r="F12" s="13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>
      <c r="A13" s="17"/>
      <c r="B13" s="10"/>
      <c r="C13" s="10"/>
      <c r="D13" s="10"/>
      <c r="E13" s="24" t="s">
        <v>14</v>
      </c>
      <c r="F13" s="25"/>
      <c r="G13" s="26"/>
      <c r="H13" s="2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>
      <c r="A14" s="17"/>
      <c r="B14" s="10"/>
      <c r="C14" s="10"/>
      <c r="D14" s="10"/>
      <c r="E14" s="28" t="s">
        <v>15</v>
      </c>
      <c r="F14" s="29"/>
      <c r="G14" s="30"/>
      <c r="H14" s="2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1.25" customHeight="1">
      <c r="A15" s="17"/>
      <c r="B15" s="10"/>
      <c r="C15" s="10"/>
      <c r="D15" s="17"/>
      <c r="E15" s="31" t="s">
        <v>16</v>
      </c>
      <c r="F15" s="32"/>
      <c r="G15" s="33"/>
      <c r="H15" s="3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.75" customHeight="1">
      <c r="A16" s="10" t="s">
        <v>17</v>
      </c>
      <c r="B16" s="3"/>
      <c r="C16" s="3"/>
      <c r="D16" s="3"/>
      <c r="E16" s="3"/>
      <c r="F16" s="11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5" customHeight="1">
      <c r="A17" s="110" t="s">
        <v>18</v>
      </c>
      <c r="B17" s="111"/>
      <c r="C17" s="120">
        <f>D37+F37</f>
        <v>4360</v>
      </c>
      <c r="D17" s="111"/>
      <c r="E17" s="35"/>
      <c r="F17" s="10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9.75" customHeight="1">
      <c r="A18" s="36"/>
      <c r="B18" s="36"/>
      <c r="C18" s="37"/>
      <c r="D18" s="37"/>
      <c r="E18" s="35"/>
      <c r="F18" s="10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.75" customHeight="1">
      <c r="A19" s="38"/>
      <c r="B19" s="3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7.75" customHeight="1">
      <c r="A20" s="149" t="s">
        <v>42</v>
      </c>
      <c r="B20" s="148" t="s">
        <v>19</v>
      </c>
      <c r="C20" s="40" t="s">
        <v>20</v>
      </c>
      <c r="D20" s="41" t="s">
        <v>21</v>
      </c>
      <c r="E20" s="42" t="s">
        <v>22</v>
      </c>
      <c r="F20" s="43" t="s">
        <v>23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>
      <c r="A21" s="153">
        <v>44197</v>
      </c>
      <c r="B21" s="151" t="s">
        <v>24</v>
      </c>
      <c r="C21" s="150" t="s">
        <v>25</v>
      </c>
      <c r="D21" s="45">
        <v>1000</v>
      </c>
      <c r="E21" s="46">
        <v>2</v>
      </c>
      <c r="F21" s="47">
        <f t="shared" ref="F21:F34" si="0">E21*D21</f>
        <v>2000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153">
        <v>44198</v>
      </c>
      <c r="B22" s="151" t="s">
        <v>26</v>
      </c>
      <c r="C22" s="152" t="s">
        <v>27</v>
      </c>
      <c r="D22" s="45">
        <v>2000</v>
      </c>
      <c r="E22" s="46">
        <v>1</v>
      </c>
      <c r="F22" s="47">
        <f t="shared" si="0"/>
        <v>2000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>
      <c r="A23" s="154"/>
      <c r="B23" s="146"/>
      <c r="C23" s="48" t="s">
        <v>27</v>
      </c>
      <c r="D23" s="45"/>
      <c r="E23" s="46"/>
      <c r="F23" s="47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>
      <c r="A24" s="154"/>
      <c r="B24" s="146"/>
      <c r="C24" s="48" t="s">
        <v>27</v>
      </c>
      <c r="D24" s="45"/>
      <c r="E24" s="46"/>
      <c r="F24" s="47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154"/>
      <c r="B25" s="146"/>
      <c r="C25" s="48" t="s">
        <v>27</v>
      </c>
      <c r="D25" s="45"/>
      <c r="E25" s="46"/>
      <c r="F25" s="47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154"/>
      <c r="B26" s="146"/>
      <c r="C26" s="48" t="s">
        <v>27</v>
      </c>
      <c r="D26" s="45"/>
      <c r="E26" s="46"/>
      <c r="F26" s="47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>
      <c r="A27" s="154"/>
      <c r="B27" s="146"/>
      <c r="C27" s="48" t="s">
        <v>27</v>
      </c>
      <c r="D27" s="45"/>
      <c r="E27" s="46"/>
      <c r="F27" s="47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>
      <c r="A28" s="154"/>
      <c r="B28" s="146"/>
      <c r="C28" s="48" t="s">
        <v>27</v>
      </c>
      <c r="D28" s="45"/>
      <c r="E28" s="46"/>
      <c r="F28" s="47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>
      <c r="A29" s="154"/>
      <c r="B29" s="146"/>
      <c r="C29" s="48" t="s">
        <v>27</v>
      </c>
      <c r="D29" s="45"/>
      <c r="E29" s="46"/>
      <c r="F29" s="47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>
      <c r="A30" s="154"/>
      <c r="B30" s="146"/>
      <c r="C30" s="48" t="s">
        <v>27</v>
      </c>
      <c r="D30" s="45"/>
      <c r="E30" s="46"/>
      <c r="F30" s="47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>
      <c r="A31" s="154"/>
      <c r="B31" s="146"/>
      <c r="C31" s="48" t="s">
        <v>27</v>
      </c>
      <c r="D31" s="45"/>
      <c r="E31" s="46"/>
      <c r="F31" s="47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>
      <c r="A32" s="154"/>
      <c r="B32" s="146"/>
      <c r="C32" s="48" t="s">
        <v>27</v>
      </c>
      <c r="D32" s="45"/>
      <c r="E32" s="46"/>
      <c r="F32" s="47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>
      <c r="A33" s="154"/>
      <c r="B33" s="146"/>
      <c r="C33" s="48" t="s">
        <v>27</v>
      </c>
      <c r="D33" s="45"/>
      <c r="E33" s="46"/>
      <c r="F33" s="47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 thickBot="1">
      <c r="A34" s="155"/>
      <c r="B34" s="147"/>
      <c r="C34" s="49" t="s">
        <v>27</v>
      </c>
      <c r="D34" s="50"/>
      <c r="E34" s="51"/>
      <c r="F34" s="52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>
      <c r="A35" s="53"/>
      <c r="B35" s="54" t="s">
        <v>28</v>
      </c>
      <c r="C35" s="136" t="s">
        <v>29</v>
      </c>
      <c r="D35" s="55">
        <f>SUMIF(C20:C34,"　",F20:F34)</f>
        <v>2000</v>
      </c>
      <c r="E35" s="133" t="s">
        <v>30</v>
      </c>
      <c r="F35" s="56">
        <f>IF(D35="","",D35*0.1)</f>
        <v>200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>
      <c r="A36" s="53"/>
      <c r="B36" s="54" t="s">
        <v>31</v>
      </c>
      <c r="C36" s="137"/>
      <c r="D36" s="57">
        <f>SUMIF(C20:C34,"※",F20:F34)</f>
        <v>2000</v>
      </c>
      <c r="E36" s="134"/>
      <c r="F36" s="58">
        <f>IF(D36="","",D36*0.08)</f>
        <v>160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>
      <c r="A37" s="59"/>
      <c r="B37" s="60" t="s">
        <v>32</v>
      </c>
      <c r="C37" s="60"/>
      <c r="D37" s="61">
        <f>SUM(D35:D36)</f>
        <v>4000</v>
      </c>
      <c r="E37" s="62"/>
      <c r="F37" s="61">
        <f>SUM(F35:F36)</f>
        <v>360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>
      <c r="A38" s="59"/>
      <c r="B38" s="63"/>
      <c r="C38" s="64"/>
      <c r="D38" s="135"/>
      <c r="E38" s="65"/>
      <c r="F38" s="6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" customHeight="1">
      <c r="A39" s="3"/>
      <c r="B39" s="3"/>
      <c r="C39" s="63"/>
      <c r="D39" s="108"/>
      <c r="E39" s="65"/>
      <c r="F39" s="6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>
      <c r="A40" s="59"/>
      <c r="B40" s="63"/>
      <c r="C40" s="63"/>
      <c r="D40" s="67"/>
      <c r="E40" s="53"/>
      <c r="F40" s="6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68"/>
      <c r="B41" s="6"/>
      <c r="C41" s="6"/>
      <c r="D41" s="69"/>
      <c r="E41" s="132"/>
      <c r="F41" s="10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70" t="s">
        <v>33</v>
      </c>
      <c r="B42" s="121" t="s">
        <v>34</v>
      </c>
      <c r="C42" s="108"/>
      <c r="D42" s="108"/>
      <c r="E42" s="108"/>
      <c r="F42" s="12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70"/>
      <c r="B43" s="121"/>
      <c r="C43" s="108"/>
      <c r="D43" s="108"/>
      <c r="E43" s="108"/>
      <c r="F43" s="12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70"/>
      <c r="B44" s="121"/>
      <c r="C44" s="108"/>
      <c r="D44" s="108"/>
      <c r="E44" s="108"/>
      <c r="F44" s="12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70"/>
      <c r="B45" s="121"/>
      <c r="C45" s="108"/>
      <c r="D45" s="108"/>
      <c r="E45" s="108"/>
      <c r="F45" s="12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70"/>
      <c r="B46" s="121"/>
      <c r="C46" s="108"/>
      <c r="D46" s="108"/>
      <c r="E46" s="108"/>
      <c r="F46" s="12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71"/>
      <c r="B47" s="123"/>
      <c r="C47" s="124"/>
      <c r="D47" s="124"/>
      <c r="E47" s="124"/>
      <c r="F47" s="12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63"/>
      <c r="B48" s="6"/>
      <c r="C48" s="6"/>
      <c r="D48" s="6"/>
      <c r="E48" s="6"/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63"/>
      <c r="B49" s="6"/>
      <c r="C49" s="6"/>
      <c r="D49" s="6"/>
      <c r="E49" s="6"/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63"/>
      <c r="B50" s="6"/>
      <c r="C50" s="6"/>
      <c r="D50" s="6"/>
      <c r="E50" s="6"/>
      <c r="F50" s="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5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5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5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5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5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5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5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5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5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5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5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5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5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5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5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5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5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5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5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5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5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5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5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5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5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5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5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5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5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5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5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5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5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5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5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5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5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5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5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5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5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5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5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5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5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5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5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5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5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5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5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5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5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5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5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5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5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5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5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5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5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5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5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5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5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5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5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5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5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5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5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5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5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5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5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5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5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5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5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5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5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5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5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5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5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5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5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5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5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5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5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5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5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5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5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5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5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5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5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5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5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5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5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5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5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5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5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5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5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5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5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5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5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5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5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5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5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5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5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5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5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5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5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5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5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5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5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5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5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5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5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5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5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5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5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5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5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5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5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5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5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5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5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5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5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5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5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5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5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5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5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5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5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5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5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5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5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5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5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5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5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5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5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5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5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5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5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5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5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5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5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5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5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5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5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5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5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5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5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5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5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5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5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5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5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5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5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5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5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5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5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5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5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5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5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59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5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5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5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5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5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59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5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5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59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59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59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59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5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59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59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5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59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5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5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59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5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5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5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5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5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59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59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59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59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5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59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59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5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59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5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5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5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5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5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5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59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5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5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59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5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59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5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5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5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5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5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59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5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5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59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5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59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5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59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59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5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59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5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5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59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5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5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59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5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59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5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59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5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59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5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59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59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5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5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5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5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5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5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5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5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59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59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59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5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59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59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59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5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59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59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5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5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5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59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59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5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59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5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59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5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5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59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59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59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59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59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5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5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59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5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59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5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59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59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5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59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59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5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5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5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59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59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59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59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59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59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5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5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5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59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59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59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59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59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59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59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5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5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59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59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59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59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59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5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5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5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5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5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5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5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5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5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5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5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5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59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59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5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59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5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59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59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59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59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59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5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59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59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5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59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59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59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59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59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5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5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59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59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59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59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5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59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59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59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5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59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59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59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59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5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5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59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59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5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59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59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5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5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59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5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59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59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59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59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59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59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59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5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5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59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5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59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59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59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59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59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59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59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59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59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59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59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59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59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59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59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59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59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59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59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59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59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59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59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5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59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59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59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59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59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59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59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59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59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5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5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5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5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5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5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5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5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5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5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5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5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5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5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5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5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5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5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5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5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5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5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5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5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5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5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5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5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5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5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5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5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5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5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5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5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5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5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5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5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5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5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5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5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5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5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5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5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5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5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5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5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5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5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5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5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5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5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5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5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5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5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5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5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5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5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5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5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5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5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5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5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5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5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5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5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5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5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5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5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5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5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5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5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5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5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5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5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5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5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5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5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5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5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5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5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5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5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5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5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5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5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5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5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5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5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5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5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5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5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5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5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5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5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5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5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5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5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5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5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5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5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5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5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5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5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5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5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5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5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5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5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5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5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5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5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5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5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5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5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5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5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5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5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5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5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5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5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5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5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5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5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5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5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5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5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5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5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5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5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5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5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5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5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5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5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5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5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5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5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5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5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5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5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5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5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5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5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5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5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5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5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5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5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5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5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5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5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5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5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5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5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5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5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5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5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59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59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59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59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59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59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59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59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59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59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5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59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59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59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59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59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59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59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59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5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59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59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59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59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59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59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59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59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59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59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59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59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59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59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59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59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59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5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59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59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59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59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59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59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59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59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59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5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59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59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59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59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59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59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59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59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59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59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59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59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59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59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59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59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5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59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59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59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59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59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59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59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59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59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59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59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59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59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59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59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59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59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59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59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59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59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59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59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59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59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59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5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59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59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59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5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59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59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59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59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59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59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59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59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59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59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59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59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59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59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59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59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59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59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59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59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59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59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5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59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59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59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59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59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59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59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59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59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59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59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59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59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59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59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59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59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59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59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59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59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59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59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59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59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59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5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59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59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59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59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59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59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59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59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59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59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59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59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59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59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59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59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59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59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59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59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59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59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5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59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59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59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5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59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59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59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59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59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59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59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59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59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59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59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59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59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59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59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59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59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59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59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59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59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59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59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59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59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59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5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59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59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59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59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59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59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59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59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59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59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59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59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59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59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59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59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59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59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59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59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59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59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59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59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59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59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5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59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59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59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59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59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59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59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59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59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59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59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59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59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59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59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59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59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59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59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59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59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59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59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59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59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59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59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59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59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59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59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59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59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59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59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59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59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59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59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59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59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59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59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59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59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59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59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59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59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59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59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59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59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59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59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59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59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59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59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59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59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59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59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59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59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59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59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59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59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59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59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59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59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>
      <c r="A992" s="59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>
      <c r="A993" s="59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>
      <c r="A994" s="59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>
      <c r="A995" s="59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>
      <c r="A996" s="59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>
      <c r="A997" s="59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customHeight="1">
      <c r="A998" s="59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 customHeight="1">
      <c r="A999" s="59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" customHeight="1">
      <c r="A1000" s="59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" customHeight="1">
      <c r="A1001" s="59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" customHeight="1">
      <c r="A1002" s="59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23">
    <mergeCell ref="D38:D39"/>
    <mergeCell ref="C35:C36"/>
    <mergeCell ref="B46:F46"/>
    <mergeCell ref="B47:F47"/>
    <mergeCell ref="E2:F2"/>
    <mergeCell ref="E3:F3"/>
    <mergeCell ref="E4:F4"/>
    <mergeCell ref="E5:F5"/>
    <mergeCell ref="E11:F11"/>
    <mergeCell ref="E12:F12"/>
    <mergeCell ref="E41:F41"/>
    <mergeCell ref="B42:F42"/>
    <mergeCell ref="B43:F43"/>
    <mergeCell ref="B44:F44"/>
    <mergeCell ref="B45:F45"/>
    <mergeCell ref="E35:E36"/>
    <mergeCell ref="A1:F1"/>
    <mergeCell ref="E6:F6"/>
    <mergeCell ref="A17:B17"/>
    <mergeCell ref="A6:C6"/>
    <mergeCell ref="A3:C3"/>
    <mergeCell ref="F16:F18"/>
    <mergeCell ref="C17:D17"/>
  </mergeCells>
  <phoneticPr fontId="42"/>
  <dataValidations count="1">
    <dataValidation type="list" allowBlank="1" showErrorMessage="1" sqref="C21:C34" xr:uid="{00000000-0002-0000-0000-000000000000}">
      <formula1>"※"</formula1>
    </dataValidation>
  </dataValidations>
  <printOptions horizontalCentered="1"/>
  <pageMargins left="0.28000000000000003" right="0.19685039370078741" top="0.78740157480314965" bottom="0.52777777777777779" header="0" footer="0"/>
  <pageSetup paperSize="9" orientation="portrait"/>
  <rowBreaks count="1" manualBreakCount="1">
    <brk id="47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opLeftCell="A10" workbookViewId="0">
      <selection activeCell="A25" sqref="A25:B25"/>
    </sheetView>
  </sheetViews>
  <sheetFormatPr defaultColWidth="12.625" defaultRowHeight="15" customHeight="1"/>
  <cols>
    <col min="1" max="1" width="7.75" customWidth="1"/>
    <col min="2" max="2" width="24.875" customWidth="1"/>
    <col min="3" max="3" width="8.25" customWidth="1"/>
    <col min="4" max="4" width="11.75" customWidth="1"/>
    <col min="5" max="5" width="6.625" customWidth="1"/>
    <col min="6" max="6" width="14.875" customWidth="1"/>
    <col min="7" max="7" width="10.125" customWidth="1"/>
    <col min="8" max="8" width="4.75" customWidth="1"/>
    <col min="9" max="26" width="12.125" customWidth="1"/>
  </cols>
  <sheetData>
    <row r="1" spans="1:26" ht="39.75" customHeight="1">
      <c r="A1" s="107" t="s">
        <v>0</v>
      </c>
      <c r="B1" s="108"/>
      <c r="C1" s="108"/>
      <c r="D1" s="108"/>
      <c r="E1" s="108"/>
      <c r="F1" s="108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>
      <c r="A2" s="1"/>
      <c r="B2" s="1"/>
      <c r="C2" s="1"/>
      <c r="D2" s="1"/>
      <c r="E2" s="72" t="s">
        <v>35</v>
      </c>
      <c r="F2" s="73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1.25" customHeight="1">
      <c r="A3" s="59"/>
      <c r="B3" s="3"/>
      <c r="C3" s="3"/>
      <c r="D3" s="3"/>
      <c r="E3" s="72" t="s">
        <v>10</v>
      </c>
      <c r="F3" s="7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59"/>
      <c r="B4" s="3"/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109"/>
      <c r="B5" s="108"/>
      <c r="C5" s="75" t="s">
        <v>36</v>
      </c>
      <c r="D5" s="3"/>
      <c r="E5" s="3"/>
      <c r="F5" s="3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14"/>
      <c r="B6" s="76" t="s">
        <v>37</v>
      </c>
      <c r="C6" s="77"/>
      <c r="D6" s="3"/>
      <c r="E6" s="109"/>
      <c r="F6" s="108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4"/>
      <c r="B7" s="76"/>
      <c r="C7" s="10"/>
      <c r="D7" s="10"/>
      <c r="E7" s="76" t="s">
        <v>37</v>
      </c>
      <c r="F7" s="75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14"/>
      <c r="B8" s="15"/>
      <c r="C8" s="10"/>
      <c r="D8" s="10"/>
      <c r="E8" s="76"/>
      <c r="F8" s="78"/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>
      <c r="A9" s="17"/>
      <c r="B9" s="10"/>
      <c r="C9" s="10"/>
      <c r="D9" s="10"/>
      <c r="E9" s="15"/>
      <c r="F9" s="78"/>
      <c r="G9" s="1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6"/>
      <c r="B10" s="6"/>
      <c r="C10" s="10"/>
      <c r="D10" s="10"/>
      <c r="E10" s="79" t="s">
        <v>12</v>
      </c>
      <c r="F10" s="80"/>
      <c r="G10" s="2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17"/>
      <c r="B11" s="10"/>
      <c r="C11" s="10"/>
      <c r="D11" s="10"/>
      <c r="E11" s="81" t="s">
        <v>13</v>
      </c>
      <c r="F11" s="8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>
      <c r="A12" s="17"/>
      <c r="B12" s="10"/>
      <c r="C12" s="10"/>
      <c r="D12" s="10"/>
      <c r="E12" s="83"/>
      <c r="F12" s="84"/>
      <c r="G12" s="30"/>
      <c r="H12" s="2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1.25" customHeight="1">
      <c r="A13" s="17"/>
      <c r="B13" s="10"/>
      <c r="C13" s="10"/>
      <c r="D13" s="17"/>
      <c r="E13" s="85" t="s">
        <v>16</v>
      </c>
      <c r="F13" s="32"/>
      <c r="G13" s="33"/>
      <c r="H13" s="3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.75" customHeight="1">
      <c r="A14" s="10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customHeight="1">
      <c r="A15" s="110" t="s">
        <v>18</v>
      </c>
      <c r="B15" s="111"/>
      <c r="C15" s="145">
        <f>F38</f>
        <v>4360</v>
      </c>
      <c r="D15" s="111"/>
      <c r="E15" s="3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9.75" customHeight="1">
      <c r="A16" s="36"/>
      <c r="B16" s="36"/>
      <c r="C16" s="37"/>
      <c r="D16" s="37"/>
      <c r="E16" s="3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9.75" customHeight="1">
      <c r="A17" s="38"/>
      <c r="B17" s="3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7.75" customHeight="1">
      <c r="A18" s="112" t="s">
        <v>19</v>
      </c>
      <c r="B18" s="113"/>
      <c r="C18" s="40" t="s">
        <v>20</v>
      </c>
      <c r="D18" s="41" t="s">
        <v>21</v>
      </c>
      <c r="E18" s="42" t="s">
        <v>22</v>
      </c>
      <c r="F18" s="43" t="s">
        <v>23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114" t="s">
        <v>24</v>
      </c>
      <c r="B19" s="115"/>
      <c r="C19" s="44" t="s">
        <v>25</v>
      </c>
      <c r="D19" s="45">
        <v>1000</v>
      </c>
      <c r="E19" s="46">
        <v>2</v>
      </c>
      <c r="F19" s="47">
        <f t="shared" ref="F19:F32" si="0">E19*D19</f>
        <v>2000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>
      <c r="A20" s="114" t="s">
        <v>26</v>
      </c>
      <c r="B20" s="115"/>
      <c r="C20" s="48" t="s">
        <v>27</v>
      </c>
      <c r="D20" s="45">
        <v>2000</v>
      </c>
      <c r="E20" s="46">
        <v>1</v>
      </c>
      <c r="F20" s="47">
        <f t="shared" si="0"/>
        <v>2000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>
      <c r="A21" s="114"/>
      <c r="B21" s="115"/>
      <c r="C21" s="48" t="s">
        <v>27</v>
      </c>
      <c r="D21" s="45"/>
      <c r="E21" s="46"/>
      <c r="F21" s="47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114"/>
      <c r="B22" s="115"/>
      <c r="C22" s="48" t="s">
        <v>27</v>
      </c>
      <c r="D22" s="45"/>
      <c r="E22" s="46"/>
      <c r="F22" s="47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>
      <c r="A23" s="114"/>
      <c r="B23" s="115"/>
      <c r="C23" s="48" t="s">
        <v>27</v>
      </c>
      <c r="D23" s="45"/>
      <c r="E23" s="46"/>
      <c r="F23" s="47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>
      <c r="A24" s="114"/>
      <c r="B24" s="115"/>
      <c r="C24" s="48" t="s">
        <v>27</v>
      </c>
      <c r="D24" s="45"/>
      <c r="E24" s="46"/>
      <c r="F24" s="47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114"/>
      <c r="B25" s="115"/>
      <c r="C25" s="48" t="s">
        <v>27</v>
      </c>
      <c r="D25" s="45"/>
      <c r="E25" s="46"/>
      <c r="F25" s="47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114"/>
      <c r="B26" s="115"/>
      <c r="C26" s="48" t="s">
        <v>27</v>
      </c>
      <c r="D26" s="45"/>
      <c r="E26" s="46"/>
      <c r="F26" s="47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>
      <c r="A27" s="114"/>
      <c r="B27" s="115"/>
      <c r="C27" s="48" t="s">
        <v>27</v>
      </c>
      <c r="D27" s="45"/>
      <c r="E27" s="46"/>
      <c r="F27" s="47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>
      <c r="A28" s="114"/>
      <c r="B28" s="115"/>
      <c r="C28" s="48" t="s">
        <v>27</v>
      </c>
      <c r="D28" s="45"/>
      <c r="E28" s="46"/>
      <c r="F28" s="47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>
      <c r="A29" s="114"/>
      <c r="B29" s="115"/>
      <c r="C29" s="48" t="s">
        <v>27</v>
      </c>
      <c r="D29" s="45"/>
      <c r="E29" s="46"/>
      <c r="F29" s="47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>
      <c r="A30" s="114"/>
      <c r="B30" s="115"/>
      <c r="C30" s="48" t="s">
        <v>27</v>
      </c>
      <c r="D30" s="45"/>
      <c r="E30" s="46"/>
      <c r="F30" s="47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>
      <c r="A31" s="114"/>
      <c r="B31" s="115"/>
      <c r="C31" s="48" t="s">
        <v>27</v>
      </c>
      <c r="D31" s="45"/>
      <c r="E31" s="46"/>
      <c r="F31" s="47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>
      <c r="A32" s="138"/>
      <c r="B32" s="139"/>
      <c r="C32" s="86" t="s">
        <v>27</v>
      </c>
      <c r="D32" s="87"/>
      <c r="E32" s="88"/>
      <c r="F32" s="89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>
      <c r="A33" s="53"/>
      <c r="B33" s="53"/>
      <c r="C33" s="90"/>
      <c r="D33" s="140" t="s">
        <v>38</v>
      </c>
      <c r="E33" s="91">
        <v>0.1</v>
      </c>
      <c r="F33" s="92">
        <f>SUMIF(C19:C32,"　",F19:F32)</f>
        <v>2000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>
      <c r="A34" s="53"/>
      <c r="B34" s="53"/>
      <c r="C34" s="93"/>
      <c r="D34" s="131"/>
      <c r="E34" s="94" t="s">
        <v>39</v>
      </c>
      <c r="F34" s="95">
        <f>SUMIF(C19:C32,"※",F19:F32)</f>
        <v>2000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>
      <c r="A35" s="59"/>
      <c r="B35" s="63"/>
      <c r="C35" s="96"/>
      <c r="D35" s="97" t="s">
        <v>40</v>
      </c>
      <c r="E35" s="98"/>
      <c r="F35" s="99">
        <f>SUM(F33:F34)</f>
        <v>4000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>
      <c r="A36" s="59"/>
      <c r="B36" s="63"/>
      <c r="C36" s="96"/>
      <c r="D36" s="143" t="s">
        <v>30</v>
      </c>
      <c r="E36" s="100">
        <v>0.1</v>
      </c>
      <c r="F36" s="92">
        <f>IF(F33="","",F33*0.1)</f>
        <v>200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>
      <c r="A37" s="3"/>
      <c r="B37" s="3"/>
      <c r="C37" s="63"/>
      <c r="D37" s="144"/>
      <c r="E37" s="101" t="s">
        <v>39</v>
      </c>
      <c r="F37" s="102">
        <f>IF(F34="","",F34*0.08)</f>
        <v>160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>
      <c r="A38" s="59"/>
      <c r="B38" s="63"/>
      <c r="C38" s="63"/>
      <c r="D38" s="103" t="s">
        <v>41</v>
      </c>
      <c r="E38" s="104"/>
      <c r="F38" s="105">
        <f>IF(F35="","",F35+F36+F37)</f>
        <v>4360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68"/>
      <c r="B39" s="6"/>
      <c r="C39" s="6"/>
      <c r="D39" s="106"/>
      <c r="E39" s="141"/>
      <c r="F39" s="14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70" t="s">
        <v>33</v>
      </c>
      <c r="B40" s="121" t="s">
        <v>34</v>
      </c>
      <c r="C40" s="108"/>
      <c r="D40" s="108"/>
      <c r="E40" s="108"/>
      <c r="F40" s="12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70"/>
      <c r="B41" s="121"/>
      <c r="C41" s="108"/>
      <c r="D41" s="108"/>
      <c r="E41" s="108"/>
      <c r="F41" s="12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70"/>
      <c r="B42" s="121"/>
      <c r="C42" s="108"/>
      <c r="D42" s="108"/>
      <c r="E42" s="108"/>
      <c r="F42" s="12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70"/>
      <c r="B43" s="121"/>
      <c r="C43" s="108"/>
      <c r="D43" s="108"/>
      <c r="E43" s="108"/>
      <c r="F43" s="12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70"/>
      <c r="B44" s="121"/>
      <c r="C44" s="108"/>
      <c r="D44" s="108"/>
      <c r="E44" s="108"/>
      <c r="F44" s="12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71"/>
      <c r="B45" s="123"/>
      <c r="C45" s="124"/>
      <c r="D45" s="124"/>
      <c r="E45" s="124"/>
      <c r="F45" s="12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63"/>
      <c r="B46" s="6"/>
      <c r="C46" s="6"/>
      <c r="D46" s="6"/>
      <c r="E46" s="6"/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63"/>
      <c r="B47" s="6"/>
      <c r="C47" s="6"/>
      <c r="D47" s="6"/>
      <c r="E47" s="6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63"/>
      <c r="B48" s="6"/>
      <c r="C48" s="6"/>
      <c r="D48" s="6"/>
      <c r="E48" s="6"/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5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5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5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5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5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5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5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5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5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5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5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5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5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5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5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5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5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5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5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5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5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5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5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5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5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5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5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5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5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5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5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>
      <c r="A80" s="5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>
      <c r="A81" s="5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5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5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5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5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5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5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5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5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5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5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5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5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5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5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5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5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5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5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5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5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5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5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5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5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5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5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5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5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5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5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5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5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5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5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5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5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5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5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5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5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5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5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5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5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5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5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5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5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5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5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5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5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5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5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5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5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5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5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5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5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5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5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5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5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5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5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5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5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5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5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5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5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5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5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5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5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5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5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5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5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5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5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5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5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5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5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5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5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5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5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5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5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5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5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5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5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5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5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5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5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5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5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5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5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5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5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5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5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5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5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5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5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5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5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5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5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5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5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5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5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5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5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5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5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5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5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5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5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5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5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5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5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5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5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5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5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5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5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5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5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5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5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5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5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5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5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5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5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5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5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5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5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5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5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5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5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5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5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5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5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5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5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5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5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59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5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5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5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5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5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59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5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5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59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59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59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59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5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59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59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5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59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5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5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59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5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5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5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5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5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59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59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59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59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5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59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59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5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59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5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5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5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5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5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5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59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5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5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59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5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59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5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5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5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5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5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59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5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5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59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5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59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5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59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59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5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59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5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5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59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5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5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59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5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59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5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59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5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59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5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59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59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5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5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5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5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5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5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5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5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59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59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59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5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59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59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59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5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59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59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5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5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5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59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59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5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59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5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59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5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5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59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59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59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59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59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5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5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59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5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59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5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59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59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5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59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59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5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5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5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59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59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59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59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59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59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5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5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5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59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59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59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59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59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59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59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5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5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59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59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59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59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59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5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5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5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5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5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5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5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5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5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5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5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5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59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59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5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59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5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59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59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59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59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59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5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59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59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5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59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59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59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59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59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5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5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59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59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59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59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5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59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59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59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5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59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59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59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59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5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5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59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59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5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59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59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5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5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59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5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59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59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59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59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59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59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59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5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5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59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5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59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59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59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59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59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59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59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59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59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59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59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59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59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59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59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59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59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59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59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59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59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59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59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5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59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59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59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59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59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59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59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59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59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5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5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5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5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5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5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5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5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5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5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5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5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5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5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5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5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5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5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5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5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5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5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5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5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5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5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5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5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5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5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5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5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5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5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5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5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5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5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5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5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5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5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5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5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5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5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5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5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5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5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5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5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5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5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5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5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5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5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5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5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5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5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5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5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5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5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5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5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5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5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5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5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5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5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5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5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5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5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5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5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5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5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5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5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5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5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5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5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5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5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5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5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5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5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5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5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5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5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5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5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5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5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5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5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5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5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5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5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5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5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5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5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5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5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5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5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5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5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5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5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5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5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5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5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5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5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5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5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5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5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5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5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5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5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5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5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5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5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5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5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5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5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5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5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5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5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5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5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5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5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5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5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5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5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5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5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5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5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5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5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5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5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5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5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5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5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5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5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5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5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5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5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5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5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5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5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5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5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5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5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5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5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5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5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5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5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5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5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5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5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5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5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5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5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5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5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59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59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59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59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59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59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59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59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59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59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5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59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59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59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59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59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59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59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59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5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59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59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59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59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59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59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59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59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59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59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59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59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59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59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59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59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59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5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59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59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59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59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59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59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59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59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59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5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59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59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59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59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59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59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59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59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59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59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59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59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59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59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59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59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5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59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59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59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59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59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59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59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59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59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59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59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59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59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59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59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59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59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59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59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59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59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59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59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59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59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59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5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59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59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59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5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59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59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59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59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59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59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59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59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59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59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59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59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59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59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59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59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59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59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59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59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59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59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5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59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59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59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59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59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59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59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59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59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59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59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59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59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59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59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59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59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59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59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59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59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59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59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59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59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59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5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59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59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59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59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59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59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59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59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59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59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59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59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59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59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59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59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59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59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59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59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59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59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5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59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59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59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5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59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59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59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59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59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59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59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59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59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59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59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59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59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59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59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59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59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59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59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59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59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59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59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59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59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59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5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59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59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59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59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59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59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59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59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59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59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59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59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59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59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59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59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59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59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59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59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59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59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59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59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59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59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5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59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59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59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59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59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59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59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59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59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59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59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59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59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59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59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59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59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59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59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59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59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59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59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59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59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59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59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59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59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59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59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59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59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59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59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59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59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59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59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59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59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59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59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59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59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59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59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59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59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59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59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59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59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59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59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59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59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59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59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59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59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59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59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59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59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59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59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59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59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59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59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59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59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>
      <c r="A992" s="59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>
      <c r="A993" s="59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>
      <c r="A994" s="59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>
      <c r="A995" s="59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>
      <c r="A996" s="59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>
      <c r="A997" s="59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customHeight="1">
      <c r="A998" s="59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 customHeight="1">
      <c r="A999" s="59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" customHeight="1">
      <c r="A1000" s="59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9">
    <mergeCell ref="A1:F1"/>
    <mergeCell ref="A5:B5"/>
    <mergeCell ref="E6:F6"/>
    <mergeCell ref="A15:B15"/>
    <mergeCell ref="C15:D1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D36:D37"/>
    <mergeCell ref="B44:F44"/>
    <mergeCell ref="B45:F45"/>
    <mergeCell ref="A27:B27"/>
    <mergeCell ref="A28:B28"/>
    <mergeCell ref="A29:B29"/>
    <mergeCell ref="A30:B30"/>
    <mergeCell ref="A31:B31"/>
    <mergeCell ref="A32:B32"/>
    <mergeCell ref="D33:D34"/>
    <mergeCell ref="E39:F39"/>
    <mergeCell ref="B40:F40"/>
    <mergeCell ref="B41:F41"/>
    <mergeCell ref="B42:F42"/>
    <mergeCell ref="B43:F43"/>
  </mergeCells>
  <phoneticPr fontId="42"/>
  <dataValidations count="1">
    <dataValidation type="list" allowBlank="1" showErrorMessage="1" sqref="C19:C34" xr:uid="{00000000-0002-0000-0100-000000000000}">
      <formula1>"※"</formula1>
    </dataValidation>
  </dataValidations>
  <printOptions horizontalCentered="1"/>
  <pageMargins left="0.28000000000000003" right="0.19685039370078741" top="0.78740157480314965" bottom="0.52777777777777779" header="0" footer="0"/>
  <pageSetup paperSize="9" orientation="portrait"/>
  <rowBreaks count="1" manualBreakCount="1">
    <brk id="45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インボイス制度反映請求書</vt:lpstr>
      <vt:lpstr>請求書2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石崎 太一</cp:lastModifiedBy>
  <dcterms:created xsi:type="dcterms:W3CDTF">2021-09-24T04:28:42Z</dcterms:created>
  <dcterms:modified xsi:type="dcterms:W3CDTF">2021-09-27T01:18:51Z</dcterms:modified>
</cp:coreProperties>
</file>